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defaultThemeVersion="124226"/>
  <mc:AlternateContent xmlns:mc="http://schemas.openxmlformats.org/markup-compatibility/2006">
    <mc:Choice Requires="x15">
      <x15ac:absPath xmlns:x15ac="http://schemas.microsoft.com/office/spreadsheetml/2010/11/ac" url="D:\Стас\Ученье - Свет\Оценка\Аспирантура\Видео по NN, Data mining, ABC и т.д\Распределение Гаусса, регрессия\Python\!Наработки\КАМАЗ\"/>
    </mc:Choice>
  </mc:AlternateContent>
  <bookViews>
    <workbookView xWindow="240" yWindow="15" windowWidth="16095" windowHeight="9660"/>
  </bookViews>
  <sheets>
    <sheet name="Итог_5490" sheetId="3" r:id="rId1"/>
    <sheet name="все свод" sheetId="2" r:id="rId2"/>
    <sheet name="первоначальная" sheetId="1" r:id="rId3"/>
    <sheet name="пробег" sheetId="5" r:id="rId4"/>
  </sheets>
  <definedNames>
    <definedName name="_xlnm._FilterDatabase" localSheetId="1" hidden="1">'все свод'!$A$1:$K$1309</definedName>
    <definedName name="_xlnm._FilterDatabase" localSheetId="0" hidden="1">Итог_5490!$A$1:$K$680</definedName>
    <definedName name="_xlnm._FilterDatabase" localSheetId="2" hidden="1">первоначальная!$A$1:$BE$1309</definedName>
    <definedName name="_xlnm._FilterDatabase" localSheetId="3" hidden="1">пробег!$A$1:$K$751</definedName>
  </definedNames>
  <calcPr calcId="162913"/>
</workbook>
</file>

<file path=xl/calcChain.xml><?xml version="1.0" encoding="utf-8"?>
<calcChain xmlns="http://schemas.openxmlformats.org/spreadsheetml/2006/main">
  <c r="K680" i="3" l="1"/>
  <c r="K679" i="3"/>
  <c r="K678" i="3"/>
  <c r="K677" i="3"/>
  <c r="K675" i="3"/>
  <c r="K674" i="3"/>
  <c r="K669" i="3"/>
  <c r="K668" i="3"/>
  <c r="K666" i="3"/>
  <c r="K665" i="3"/>
  <c r="K664" i="3"/>
  <c r="K663" i="3"/>
  <c r="K662" i="3"/>
  <c r="K661" i="3"/>
  <c r="K659" i="3"/>
  <c r="K657" i="3"/>
  <c r="K656" i="3"/>
  <c r="K655" i="3"/>
  <c r="K654" i="3"/>
  <c r="K653" i="3"/>
  <c r="K652" i="3"/>
  <c r="K651" i="3"/>
  <c r="K646" i="3"/>
  <c r="K643" i="3"/>
  <c r="K642" i="3"/>
  <c r="K638" i="3"/>
  <c r="K637" i="3"/>
  <c r="K636" i="3"/>
  <c r="K634" i="3"/>
  <c r="K633" i="3"/>
  <c r="K631" i="3"/>
  <c r="K629" i="3"/>
  <c r="K628" i="3"/>
  <c r="K627" i="3"/>
  <c r="K625" i="3"/>
  <c r="K620" i="3"/>
  <c r="K619" i="3"/>
  <c r="K618" i="3"/>
  <c r="K617" i="3"/>
  <c r="K616" i="3"/>
  <c r="K615" i="3"/>
  <c r="K614" i="3"/>
  <c r="K611" i="3"/>
  <c r="K608" i="3"/>
  <c r="K607" i="3"/>
  <c r="K606" i="3"/>
  <c r="K605" i="3"/>
  <c r="K603" i="3"/>
  <c r="K594" i="3"/>
  <c r="K593" i="3"/>
  <c r="K591" i="3"/>
  <c r="K590" i="3"/>
  <c r="K587" i="3"/>
  <c r="K585" i="3"/>
  <c r="K582" i="3"/>
  <c r="K581" i="3"/>
  <c r="K580" i="3"/>
  <c r="K579" i="3"/>
  <c r="K578" i="3"/>
  <c r="K577" i="3"/>
  <c r="K576" i="3"/>
  <c r="K573" i="3"/>
  <c r="K568" i="3"/>
  <c r="K567" i="3"/>
  <c r="K565" i="3"/>
  <c r="K564" i="3"/>
  <c r="K562" i="3"/>
  <c r="K561" i="3"/>
  <c r="K560" i="3"/>
  <c r="K559" i="3"/>
  <c r="K558" i="3"/>
  <c r="K557" i="3"/>
  <c r="K556" i="3"/>
  <c r="K555" i="3"/>
  <c r="K554" i="3"/>
  <c r="K552" i="3"/>
  <c r="K551" i="3"/>
  <c r="K550" i="3"/>
  <c r="K548" i="3"/>
  <c r="K546" i="3"/>
  <c r="K544" i="3"/>
  <c r="K543" i="3"/>
  <c r="K541" i="3"/>
  <c r="K540" i="3"/>
  <c r="K539" i="3"/>
  <c r="K537" i="3"/>
  <c r="K535" i="3"/>
  <c r="K533" i="3"/>
  <c r="K532" i="3"/>
  <c r="K531" i="3"/>
  <c r="K528" i="3"/>
  <c r="K527" i="3"/>
  <c r="K524" i="3"/>
  <c r="K522" i="3"/>
  <c r="K520" i="3"/>
  <c r="K515" i="3"/>
  <c r="K512" i="3"/>
  <c r="K511" i="3"/>
  <c r="K509" i="3"/>
  <c r="K508" i="3"/>
  <c r="K506" i="3"/>
  <c r="K505" i="3"/>
  <c r="K502" i="3"/>
  <c r="K498" i="3"/>
  <c r="K495" i="3"/>
  <c r="K493" i="3"/>
  <c r="K492" i="3"/>
  <c r="K488" i="3"/>
  <c r="K484" i="3"/>
  <c r="K483" i="3"/>
  <c r="K482" i="3"/>
  <c r="K481" i="3"/>
  <c r="K477" i="3"/>
  <c r="K475" i="3"/>
  <c r="K469" i="3"/>
  <c r="K465" i="3"/>
  <c r="K461" i="3"/>
  <c r="K459" i="3"/>
  <c r="K457" i="3"/>
  <c r="K450" i="3"/>
  <c r="K449" i="3"/>
  <c r="K448" i="3"/>
  <c r="K444" i="3"/>
  <c r="K443" i="3"/>
  <c r="K440" i="3"/>
  <c r="K439" i="3"/>
  <c r="K438" i="3"/>
  <c r="K432" i="3"/>
  <c r="K431" i="3"/>
  <c r="K429" i="3"/>
  <c r="K426" i="3"/>
  <c r="K425" i="3"/>
  <c r="K424" i="3"/>
  <c r="K423" i="3"/>
  <c r="K422" i="3"/>
  <c r="K420" i="3"/>
  <c r="K418" i="3"/>
  <c r="K417" i="3"/>
  <c r="K416" i="3"/>
  <c r="K411" i="3"/>
  <c r="K406" i="3"/>
  <c r="K405" i="3"/>
  <c r="K402" i="3"/>
  <c r="K400" i="3"/>
  <c r="K399" i="3"/>
  <c r="K397" i="3"/>
  <c r="K390" i="3"/>
  <c r="K387" i="3"/>
  <c r="K384" i="3"/>
  <c r="K383" i="3"/>
  <c r="K381" i="3"/>
  <c r="K377" i="3"/>
  <c r="K375" i="3"/>
  <c r="K374" i="3"/>
  <c r="K372" i="3"/>
  <c r="K369" i="3"/>
  <c r="K368" i="3"/>
  <c r="K365" i="3"/>
  <c r="K364" i="3"/>
  <c r="K363" i="3"/>
  <c r="K362" i="3"/>
  <c r="K360" i="3"/>
  <c r="K359" i="3"/>
  <c r="K357" i="3"/>
  <c r="K355" i="3"/>
  <c r="K354" i="3"/>
  <c r="K352" i="3"/>
  <c r="K350" i="3"/>
  <c r="K349" i="3"/>
  <c r="K348" i="3"/>
  <c r="K347" i="3"/>
  <c r="K346" i="3"/>
  <c r="K343" i="3"/>
  <c r="K338" i="3"/>
  <c r="K337" i="3"/>
  <c r="K334" i="3"/>
  <c r="K333" i="3"/>
  <c r="K331" i="3"/>
  <c r="K326" i="3"/>
  <c r="K325" i="3"/>
  <c r="K324" i="3"/>
  <c r="K323" i="3"/>
  <c r="K321" i="3"/>
  <c r="K320" i="3"/>
  <c r="K318" i="3"/>
  <c r="K317" i="3"/>
  <c r="K316" i="3"/>
  <c r="K315" i="3"/>
  <c r="K313" i="3"/>
  <c r="K312" i="3"/>
  <c r="K311" i="3"/>
  <c r="K310" i="3"/>
  <c r="K309" i="3"/>
  <c r="K307" i="3"/>
  <c r="K306" i="3"/>
  <c r="K305" i="3"/>
  <c r="K304" i="3"/>
  <c r="K302" i="3"/>
  <c r="K299" i="3"/>
  <c r="K298" i="3"/>
  <c r="K297" i="3"/>
  <c r="K295" i="3"/>
  <c r="K294" i="3"/>
  <c r="K293" i="3"/>
  <c r="K292" i="3"/>
  <c r="K291" i="3"/>
  <c r="K287" i="3"/>
  <c r="K282" i="3"/>
  <c r="K278" i="3"/>
  <c r="K277" i="3"/>
  <c r="K276" i="3"/>
  <c r="K275" i="3"/>
  <c r="K274" i="3"/>
  <c r="K273" i="3"/>
  <c r="K272" i="3"/>
  <c r="K268" i="3"/>
  <c r="K265" i="3"/>
  <c r="K263" i="3"/>
  <c r="K262" i="3"/>
  <c r="K261" i="3"/>
  <c r="K259" i="3"/>
  <c r="K256" i="3"/>
  <c r="K255" i="3"/>
  <c r="K252" i="3"/>
  <c r="K247" i="3"/>
  <c r="K246" i="3"/>
  <c r="K244" i="3"/>
  <c r="K239" i="3"/>
  <c r="K238" i="3"/>
  <c r="K236" i="3"/>
  <c r="K234" i="3"/>
  <c r="K232" i="3"/>
  <c r="K231" i="3"/>
  <c r="K219" i="3"/>
  <c r="K215" i="3"/>
  <c r="K214" i="3"/>
  <c r="K213" i="3"/>
  <c r="K212" i="3"/>
  <c r="K211" i="3"/>
  <c r="K208" i="3"/>
  <c r="K205" i="3"/>
  <c r="K204" i="3"/>
  <c r="K202" i="3"/>
  <c r="K201" i="3"/>
  <c r="K200" i="3"/>
  <c r="K199" i="3"/>
  <c r="K197" i="3"/>
  <c r="K195" i="3"/>
  <c r="K194" i="3"/>
  <c r="K192" i="3"/>
  <c r="K191" i="3"/>
  <c r="K190" i="3"/>
  <c r="K189" i="3"/>
  <c r="K187" i="3"/>
  <c r="K183" i="3"/>
  <c r="K178" i="3"/>
  <c r="K171" i="3"/>
  <c r="K168" i="3"/>
  <c r="K166" i="3"/>
  <c r="K162" i="3"/>
  <c r="K161" i="3"/>
  <c r="K156" i="3"/>
  <c r="K154" i="3"/>
  <c r="K152" i="3"/>
  <c r="K144" i="3"/>
  <c r="K143" i="3"/>
  <c r="K141" i="3"/>
  <c r="K139" i="3"/>
  <c r="K136" i="3"/>
  <c r="K133" i="3"/>
  <c r="K132" i="3"/>
  <c r="K129" i="3"/>
  <c r="K128" i="3"/>
  <c r="K127" i="3"/>
  <c r="K126" i="3"/>
  <c r="K123" i="3"/>
  <c r="K122" i="3"/>
  <c r="K116" i="3"/>
  <c r="K113" i="3"/>
  <c r="K112" i="3"/>
  <c r="K110" i="3"/>
  <c r="K101" i="3"/>
  <c r="K98" i="3"/>
  <c r="K95" i="3"/>
  <c r="K93" i="3"/>
  <c r="K91" i="3"/>
  <c r="K88" i="3"/>
  <c r="K87" i="3"/>
  <c r="K80" i="3"/>
  <c r="K74" i="3"/>
  <c r="K72" i="3"/>
  <c r="K71" i="3"/>
  <c r="K70" i="3"/>
  <c r="K69" i="3"/>
  <c r="K68" i="3"/>
  <c r="K64" i="3"/>
  <c r="K58" i="3"/>
  <c r="K38" i="3"/>
  <c r="K37" i="3"/>
  <c r="K36" i="3"/>
  <c r="K35" i="3"/>
  <c r="K34" i="3"/>
  <c r="K29" i="3"/>
  <c r="K18" i="3"/>
  <c r="K17" i="3"/>
  <c r="K8" i="3"/>
  <c r="K7" i="3"/>
  <c r="K4" i="3"/>
  <c r="V140" i="1"/>
  <c r="S25" i="1"/>
  <c r="V18" i="1"/>
  <c r="U3" i="1"/>
  <c r="T7" i="1"/>
  <c r="S6" i="1"/>
  <c r="R83" i="1"/>
  <c r="Q441" i="1"/>
  <c r="P346" i="1"/>
  <c r="O17" i="1"/>
  <c r="N102" i="1"/>
  <c r="U612" i="1"/>
  <c r="T226" i="1"/>
  <c r="T84" i="1"/>
  <c r="T299" i="1"/>
  <c r="S34" i="1"/>
  <c r="P754" i="1"/>
  <c r="N348" i="1"/>
  <c r="U4" i="1"/>
  <c r="W5" i="1"/>
  <c r="S9" i="1"/>
  <c r="W11" i="1"/>
  <c r="T12" i="1"/>
  <c r="W15" i="1"/>
  <c r="W16" i="1"/>
  <c r="U19" i="1"/>
  <c r="T20" i="1"/>
  <c r="W21" i="1"/>
  <c r="T22" i="1"/>
  <c r="W23" i="1"/>
  <c r="V24" i="1"/>
  <c r="U26" i="1"/>
  <c r="V27" i="1"/>
  <c r="U28" i="1"/>
  <c r="T29" i="1"/>
  <c r="W30" i="1"/>
  <c r="W35" i="1"/>
  <c r="W36" i="1"/>
  <c r="W37" i="1"/>
  <c r="U38" i="1"/>
  <c r="W39" i="1"/>
  <c r="U40" i="1"/>
  <c r="V41" i="1"/>
  <c r="V42" i="1"/>
  <c r="V43" i="1"/>
  <c r="U44" i="1"/>
  <c r="W45" i="1"/>
  <c r="W47" i="1"/>
  <c r="T48" i="1"/>
  <c r="W49" i="1"/>
  <c r="S50" i="1"/>
  <c r="V51" i="1"/>
  <c r="T53" i="1"/>
  <c r="U55" i="1"/>
  <c r="U56" i="1"/>
  <c r="W57" i="1"/>
  <c r="S58" i="1"/>
  <c r="T59" i="1"/>
  <c r="W60" i="1"/>
  <c r="S61" i="1"/>
  <c r="W68" i="1"/>
  <c r="O69" i="1"/>
  <c r="V70" i="1"/>
  <c r="U71" i="1"/>
  <c r="T72" i="1"/>
  <c r="W73" i="1"/>
  <c r="T74" i="1"/>
  <c r="W75" i="1"/>
  <c r="V76" i="1"/>
  <c r="S77" i="1"/>
  <c r="U78" i="1"/>
  <c r="V79" i="1"/>
  <c r="U80" i="1"/>
  <c r="T81" i="1"/>
  <c r="W82" i="1"/>
  <c r="V85" i="1"/>
  <c r="S86" i="1"/>
  <c r="W87" i="1"/>
  <c r="W88" i="1"/>
  <c r="W89" i="1"/>
  <c r="U90" i="1"/>
  <c r="W91" i="1"/>
  <c r="U92" i="1"/>
  <c r="V94" i="1"/>
  <c r="V95" i="1"/>
  <c r="U96" i="1"/>
  <c r="W97" i="1"/>
  <c r="W99" i="1"/>
  <c r="T100" i="1"/>
  <c r="W101" i="1"/>
  <c r="V103" i="1"/>
  <c r="T105" i="1"/>
  <c r="T106" i="1"/>
  <c r="W107" i="1"/>
  <c r="U108" i="1"/>
  <c r="S109" i="1"/>
  <c r="T110" i="1"/>
  <c r="W112" i="1"/>
  <c r="U113" i="1"/>
  <c r="R115" i="1"/>
  <c r="W116" i="1"/>
  <c r="W117" i="1"/>
  <c r="V118" i="1"/>
  <c r="W119" i="1"/>
  <c r="U126" i="1"/>
  <c r="V128" i="1"/>
  <c r="V129" i="1"/>
  <c r="V130" i="1"/>
  <c r="U131" i="1"/>
  <c r="T132" i="1"/>
  <c r="W134" i="1"/>
  <c r="V135" i="1"/>
  <c r="W136" i="1"/>
  <c r="T137" i="1"/>
  <c r="S138" i="1"/>
  <c r="V139" i="1"/>
  <c r="V141" i="1"/>
  <c r="W142" i="1"/>
  <c r="S143" i="1"/>
  <c r="W144" i="1"/>
  <c r="V145" i="1"/>
  <c r="V146" i="1"/>
  <c r="S148" i="1"/>
  <c r="W150" i="1"/>
  <c r="W151" i="1"/>
  <c r="U152" i="1"/>
  <c r="V155" i="1"/>
  <c r="W156" i="1"/>
  <c r="U158" i="1"/>
  <c r="W160" i="1"/>
  <c r="U161" i="1"/>
  <c r="S162" i="1"/>
  <c r="V164" i="1"/>
  <c r="T165" i="1"/>
  <c r="W166" i="1"/>
  <c r="V169" i="1"/>
  <c r="W170" i="1"/>
  <c r="W171" i="1"/>
  <c r="W172" i="1"/>
  <c r="R173" i="1"/>
  <c r="W174" i="1"/>
  <c r="W175" i="1"/>
  <c r="R176" i="1"/>
  <c r="V177" i="1"/>
  <c r="V178" i="1"/>
  <c r="V180" i="1"/>
  <c r="V185" i="1"/>
  <c r="W190" i="1"/>
  <c r="U191" i="1"/>
  <c r="V193" i="1"/>
  <c r="V194" i="1"/>
  <c r="T195" i="1"/>
  <c r="V196" i="1"/>
  <c r="S197" i="1"/>
  <c r="V198" i="1"/>
  <c r="S200" i="1"/>
  <c r="V202" i="1"/>
  <c r="S203" i="1"/>
  <c r="W204" i="1"/>
  <c r="W205" i="1"/>
  <c r="S207" i="1"/>
  <c r="V212" i="1"/>
  <c r="W213" i="1"/>
  <c r="V214" i="1"/>
  <c r="R215" i="1"/>
  <c r="O220" i="1"/>
  <c r="V222" i="1"/>
  <c r="V223" i="1"/>
  <c r="U224" i="1"/>
  <c r="T227" i="1"/>
  <c r="W229" i="1"/>
  <c r="V230" i="1"/>
  <c r="U232" i="1"/>
  <c r="V234" i="1"/>
  <c r="U235" i="1"/>
  <c r="V238" i="1"/>
  <c r="V241" i="1"/>
  <c r="V242" i="1"/>
  <c r="V243" i="1"/>
  <c r="W244" i="1"/>
  <c r="W247" i="1"/>
  <c r="U249" i="1"/>
  <c r="V250" i="1"/>
  <c r="V251" i="1"/>
  <c r="S252" i="1"/>
  <c r="S253" i="1"/>
  <c r="W254" i="1"/>
  <c r="W256" i="1"/>
  <c r="T260" i="1"/>
  <c r="V262" i="1"/>
  <c r="W264" i="1"/>
  <c r="W265" i="1"/>
  <c r="U266" i="1"/>
  <c r="T267" i="1"/>
  <c r="V268" i="1"/>
  <c r="V271" i="1"/>
  <c r="W272" i="1"/>
  <c r="W273" i="1"/>
  <c r="W275" i="1"/>
  <c r="V277" i="1"/>
  <c r="W278" i="1"/>
  <c r="O282" i="1"/>
  <c r="W283" i="1"/>
  <c r="S284" i="1"/>
  <c r="V286" i="1"/>
  <c r="S287" i="1"/>
  <c r="T288" i="1"/>
  <c r="T290" i="1"/>
  <c r="W291" i="1"/>
  <c r="W293" i="1"/>
  <c r="W298" i="1"/>
  <c r="U300" i="1"/>
  <c r="W301" i="1"/>
  <c r="W302" i="1"/>
  <c r="V303" i="1"/>
  <c r="T304" i="1"/>
  <c r="V305" i="1"/>
  <c r="S307" i="1"/>
  <c r="W308" i="1"/>
  <c r="O311" i="1"/>
  <c r="V314" i="1"/>
  <c r="U320" i="1"/>
  <c r="R321" i="1"/>
  <c r="T324" i="1"/>
  <c r="W327" i="1"/>
  <c r="W329" i="1"/>
  <c r="U333" i="1"/>
  <c r="V338" i="1"/>
  <c r="R344" i="1"/>
  <c r="V345" i="1"/>
  <c r="S349" i="1"/>
  <c r="O351" i="1"/>
  <c r="U365" i="1"/>
  <c r="O367" i="1"/>
  <c r="W368" i="1"/>
  <c r="V372" i="1"/>
  <c r="R373" i="1"/>
  <c r="R374" i="1"/>
  <c r="V377" i="1"/>
  <c r="R378" i="1"/>
  <c r="U379" i="1"/>
  <c r="O380" i="1"/>
  <c r="W382" i="1"/>
  <c r="R384" i="1"/>
  <c r="V385" i="1"/>
  <c r="U386" i="1"/>
  <c r="V388" i="1"/>
  <c r="S389" i="1"/>
  <c r="U390" i="1"/>
  <c r="W391" i="1"/>
  <c r="V394" i="1"/>
  <c r="W396" i="1"/>
  <c r="W398" i="1"/>
  <c r="S399" i="1"/>
  <c r="T401" i="1"/>
  <c r="T404" i="1"/>
  <c r="W406" i="1"/>
  <c r="W410" i="1"/>
  <c r="S411" i="1"/>
  <c r="R412" i="1"/>
  <c r="W413" i="1"/>
  <c r="S414" i="1"/>
  <c r="R416" i="1"/>
  <c r="V420" i="1"/>
  <c r="W421" i="1"/>
  <c r="W422" i="1"/>
  <c r="O423" i="1"/>
  <c r="W424" i="1"/>
  <c r="S425" i="1"/>
  <c r="S427" i="1"/>
  <c r="W428" i="1"/>
  <c r="V432" i="1"/>
  <c r="R435" i="1"/>
  <c r="U436" i="1"/>
  <c r="T440" i="1"/>
  <c r="O443" i="1"/>
  <c r="O444" i="1"/>
  <c r="W446" i="1"/>
  <c r="R448" i="1"/>
  <c r="V452" i="1"/>
  <c r="V454" i="1"/>
  <c r="Q455" i="1"/>
  <c r="T456" i="1"/>
  <c r="W461" i="1"/>
  <c r="R462" i="1"/>
  <c r="V463" i="1"/>
  <c r="T482" i="1"/>
  <c r="V483" i="1"/>
  <c r="V484" i="1"/>
  <c r="V485" i="1"/>
  <c r="W486" i="1"/>
  <c r="O488" i="1"/>
  <c r="T490" i="1"/>
  <c r="O491" i="1"/>
  <c r="V492" i="1"/>
  <c r="R494" i="1"/>
  <c r="W497" i="1"/>
  <c r="V498" i="1"/>
  <c r="O501" i="1"/>
  <c r="W502" i="1"/>
  <c r="W505" i="1"/>
  <c r="T514" i="1"/>
  <c r="V515" i="1"/>
  <c r="T517" i="1"/>
  <c r="R519" i="1"/>
  <c r="R522" i="1"/>
  <c r="T524" i="1"/>
  <c r="V525" i="1"/>
  <c r="W526" i="1"/>
  <c r="T532" i="1"/>
  <c r="O537" i="1"/>
  <c r="U540" i="1"/>
  <c r="W545" i="1"/>
  <c r="V554" i="1"/>
  <c r="V555" i="1"/>
  <c r="V564" i="1"/>
  <c r="W567" i="1"/>
  <c r="T568" i="1"/>
  <c r="W573" i="1"/>
  <c r="R574" i="1"/>
  <c r="V580" i="1"/>
  <c r="W582" i="1"/>
  <c r="W583" i="1"/>
  <c r="W584" i="1"/>
  <c r="Q586" i="1"/>
  <c r="V587" i="1"/>
  <c r="S589" i="1"/>
  <c r="W590" i="1"/>
  <c r="W594" i="1"/>
  <c r="Q595" i="1"/>
  <c r="T596" i="1"/>
  <c r="S600" i="1"/>
  <c r="U601" i="1"/>
  <c r="U604" i="1"/>
  <c r="T605" i="1"/>
  <c r="U607" i="1"/>
  <c r="U611" i="1"/>
  <c r="V613" i="1"/>
  <c r="S616" i="1"/>
  <c r="S620" i="1"/>
  <c r="V621" i="1"/>
  <c r="W623" i="1"/>
  <c r="S627" i="1"/>
  <c r="W629" i="1"/>
  <c r="U637" i="1"/>
  <c r="V638" i="1"/>
  <c r="V640" i="1"/>
  <c r="P641" i="1"/>
  <c r="W644" i="1"/>
  <c r="Q649" i="1"/>
  <c r="R652" i="1"/>
  <c r="U657" i="1"/>
  <c r="S659" i="1"/>
  <c r="S660" i="1"/>
  <c r="V661" i="1"/>
  <c r="U665" i="1"/>
  <c r="W666" i="1"/>
  <c r="V668" i="1"/>
  <c r="V673" i="1"/>
  <c r="U676" i="1"/>
  <c r="U680" i="1"/>
  <c r="R685" i="1"/>
  <c r="V688" i="1"/>
  <c r="W689" i="1"/>
  <c r="W693" i="1"/>
  <c r="V696" i="1"/>
  <c r="R697" i="1"/>
  <c r="T701" i="1"/>
  <c r="U708" i="1"/>
  <c r="S709" i="1"/>
  <c r="U711" i="1"/>
  <c r="W712" i="1"/>
  <c r="T713" i="1"/>
  <c r="W714" i="1"/>
  <c r="V717" i="1"/>
  <c r="W718" i="1"/>
  <c r="O719" i="1"/>
  <c r="T720" i="1"/>
  <c r="W722" i="1"/>
  <c r="W726" i="1"/>
  <c r="U727" i="1"/>
  <c r="U733" i="1"/>
  <c r="R737" i="1"/>
  <c r="W738" i="1"/>
  <c r="R741" i="1"/>
  <c r="V742" i="1"/>
  <c r="U743" i="1"/>
  <c r="O745" i="1"/>
  <c r="V748" i="1"/>
  <c r="W749" i="1"/>
  <c r="S752" i="1"/>
  <c r="W755" i="1"/>
  <c r="U757" i="1"/>
  <c r="O759" i="1"/>
  <c r="V760" i="1"/>
  <c r="U766" i="1"/>
  <c r="Q768" i="1"/>
  <c r="V769" i="1"/>
  <c r="W770" i="1"/>
  <c r="V771" i="1"/>
  <c r="Q772" i="1"/>
  <c r="R773" i="1"/>
  <c r="U778" i="1"/>
  <c r="S779" i="1"/>
  <c r="S780" i="1"/>
  <c r="W782" i="1"/>
  <c r="S783" i="1"/>
  <c r="T784" i="1"/>
  <c r="W785" i="1"/>
  <c r="V789" i="1"/>
  <c r="S791" i="1"/>
  <c r="U792" i="1"/>
  <c r="W793" i="1"/>
  <c r="W799" i="1"/>
  <c r="W804" i="1"/>
  <c r="W806" i="1"/>
  <c r="T808" i="1"/>
  <c r="W813" i="1"/>
  <c r="T814" i="1"/>
  <c r="O816" i="1"/>
  <c r="V818" i="1"/>
  <c r="S819" i="1"/>
  <c r="S820" i="1"/>
  <c r="S822" i="1"/>
  <c r="V824" i="1"/>
  <c r="W828" i="1"/>
  <c r="W832" i="1"/>
  <c r="S833" i="1"/>
  <c r="W836" i="1"/>
  <c r="V837" i="1"/>
  <c r="U839" i="1"/>
  <c r="W840" i="1"/>
  <c r="V841" i="1"/>
  <c r="O842" i="1"/>
  <c r="T847" i="1"/>
  <c r="W849" i="1"/>
  <c r="W854" i="1"/>
  <c r="V855" i="1"/>
  <c r="P856" i="1"/>
  <c r="W860" i="1"/>
  <c r="T863" i="1"/>
  <c r="Q864" i="1"/>
  <c r="U866" i="1"/>
  <c r="W867" i="1"/>
  <c r="S868" i="1"/>
  <c r="S869" i="1"/>
  <c r="U870" i="1"/>
  <c r="S871" i="1"/>
  <c r="W874" i="1"/>
  <c r="V876" i="1"/>
  <c r="W877" i="1"/>
  <c r="U878" i="1"/>
  <c r="V880" i="1"/>
  <c r="R882" i="1"/>
  <c r="W885" i="1"/>
  <c r="V886" i="1"/>
  <c r="V887" i="1"/>
  <c r="V889" i="1"/>
  <c r="R890" i="1"/>
  <c r="U892" i="1"/>
  <c r="R895" i="1"/>
  <c r="W897" i="1"/>
  <c r="S898" i="1"/>
  <c r="R899" i="1"/>
  <c r="W900" i="1"/>
  <c r="U902" i="1"/>
  <c r="W903" i="1"/>
  <c r="U905" i="1"/>
  <c r="R909" i="1"/>
  <c r="S910" i="1"/>
  <c r="S911" i="1"/>
  <c r="V912" i="1"/>
  <c r="W916" i="1"/>
  <c r="Q919" i="1"/>
  <c r="S924" i="1"/>
  <c r="U925" i="1"/>
  <c r="W926" i="1"/>
  <c r="W927" i="1"/>
  <c r="V929" i="1"/>
  <c r="W930" i="1"/>
  <c r="V931" i="1"/>
  <c r="U933" i="1"/>
  <c r="W935" i="1"/>
  <c r="S936" i="1"/>
  <c r="S939" i="1"/>
  <c r="W941" i="1"/>
  <c r="V943" i="1"/>
  <c r="R944" i="1"/>
  <c r="U947" i="1"/>
  <c r="O948" i="1"/>
  <c r="W950" i="1"/>
  <c r="W951" i="1"/>
  <c r="S953" i="1"/>
  <c r="W954" i="1"/>
  <c r="S955" i="1"/>
  <c r="V959" i="1"/>
  <c r="W962" i="1"/>
  <c r="U963" i="1"/>
  <c r="T966" i="1"/>
  <c r="V969" i="1"/>
  <c r="V972" i="1"/>
  <c r="O973" i="1"/>
  <c r="S975" i="1"/>
  <c r="T976" i="1"/>
  <c r="W977" i="1"/>
  <c r="S978" i="1"/>
  <c r="W979" i="1"/>
  <c r="W981" i="1"/>
  <c r="U983" i="1"/>
  <c r="S986" i="1"/>
  <c r="U989" i="1"/>
  <c r="S990" i="1"/>
  <c r="W993" i="1"/>
  <c r="V994" i="1"/>
  <c r="V995" i="1"/>
  <c r="U1000" i="1"/>
  <c r="R1001" i="1"/>
  <c r="U1002" i="1"/>
  <c r="U1004" i="1"/>
  <c r="T1006" i="1"/>
  <c r="Q1007" i="1"/>
  <c r="V1009" i="1"/>
  <c r="S1013" i="1"/>
  <c r="O1016" i="1"/>
  <c r="V1018" i="1"/>
  <c r="W1019" i="1"/>
  <c r="W1024" i="1"/>
  <c r="S1026" i="1"/>
  <c r="S1027" i="1"/>
  <c r="U1031" i="1"/>
  <c r="W1042" i="1"/>
  <c r="V1044" i="1"/>
  <c r="W1046" i="1"/>
  <c r="S1048" i="1"/>
  <c r="W1050" i="1"/>
  <c r="U1051" i="1"/>
  <c r="O1052" i="1"/>
  <c r="U1055" i="1"/>
  <c r="O1056" i="1"/>
  <c r="T1057" i="1"/>
  <c r="V1058" i="1"/>
  <c r="V1060" i="1"/>
  <c r="V1062" i="1"/>
  <c r="T1068" i="1"/>
  <c r="R1070" i="1"/>
  <c r="W1076" i="1"/>
  <c r="T1078" i="1"/>
  <c r="V1081" i="1"/>
  <c r="W1083" i="1"/>
  <c r="S1087" i="1"/>
  <c r="W1088" i="1"/>
  <c r="U1089" i="1"/>
  <c r="S1093" i="1"/>
  <c r="U1095" i="1"/>
  <c r="T1097" i="1"/>
  <c r="V1098" i="1"/>
  <c r="U1100" i="1"/>
  <c r="V1102" i="1"/>
  <c r="Q1106" i="1"/>
  <c r="T1107" i="1"/>
  <c r="S1108" i="1"/>
  <c r="W1114" i="1"/>
  <c r="S1118" i="1"/>
  <c r="V1120" i="1"/>
  <c r="S1121" i="1"/>
  <c r="T1122" i="1"/>
  <c r="O1125" i="1"/>
  <c r="W1127" i="1"/>
  <c r="U1129" i="1"/>
  <c r="S1131" i="1"/>
  <c r="W1133" i="1"/>
  <c r="V1134" i="1"/>
  <c r="W1148" i="1"/>
  <c r="W1149" i="1"/>
  <c r="W1153" i="1"/>
  <c r="Q1158" i="1"/>
  <c r="W1159" i="1"/>
  <c r="V1160" i="1"/>
  <c r="V1162" i="1"/>
  <c r="V1164" i="1"/>
  <c r="W1169" i="1"/>
  <c r="W1174" i="1"/>
  <c r="T1176" i="1"/>
  <c r="V1177" i="1"/>
  <c r="S1178" i="1"/>
  <c r="W1180" i="1"/>
  <c r="U1188" i="1"/>
  <c r="U1189" i="1"/>
  <c r="U1191" i="1"/>
  <c r="U1194" i="1"/>
  <c r="T1204" i="1"/>
  <c r="W1205" i="1"/>
  <c r="U1207" i="1"/>
  <c r="P1209" i="1"/>
  <c r="S1215" i="1"/>
  <c r="T1217" i="1"/>
  <c r="V1219" i="1"/>
  <c r="W1220" i="1"/>
  <c r="U1221" i="1"/>
  <c r="W1225" i="1"/>
  <c r="O1243" i="1"/>
  <c r="W1245" i="1"/>
  <c r="V1257" i="1"/>
  <c r="U1262" i="1"/>
  <c r="V1269" i="1"/>
  <c r="W1281" i="1"/>
  <c r="T1284" i="1"/>
  <c r="R1291" i="1"/>
  <c r="W1297" i="1"/>
  <c r="N257" i="1"/>
  <c r="N261" i="1"/>
  <c r="N294" i="1"/>
  <c r="N297" i="1"/>
  <c r="N363" i="1"/>
  <c r="N370" i="1"/>
  <c r="N489" i="1"/>
  <c r="N646" i="1"/>
  <c r="F10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3" i="1"/>
  <c r="H334" i="1"/>
  <c r="H335" i="1"/>
  <c r="H336" i="1"/>
  <c r="H337" i="1"/>
  <c r="H338" i="1"/>
  <c r="H339" i="1"/>
  <c r="H340" i="1"/>
  <c r="H342" i="1"/>
  <c r="H343" i="1"/>
  <c r="H344" i="1"/>
  <c r="H345" i="1"/>
  <c r="H346" i="1"/>
  <c r="H347" i="1"/>
  <c r="H348" i="1"/>
  <c r="H349" i="1"/>
  <c r="H350" i="1"/>
  <c r="H351" i="1"/>
  <c r="H352" i="1"/>
  <c r="H353" i="1"/>
  <c r="H354" i="1"/>
  <c r="H356" i="1"/>
  <c r="H357" i="1"/>
  <c r="H358" i="1"/>
  <c r="H359" i="1"/>
  <c r="H360" i="1"/>
  <c r="H361" i="1"/>
  <c r="H362" i="1"/>
  <c r="H363" i="1"/>
  <c r="H364" i="1"/>
  <c r="H365" i="1"/>
  <c r="H366"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60" i="1"/>
  <c r="H461" i="1"/>
  <c r="H462" i="1"/>
  <c r="H463" i="1"/>
  <c r="H464" i="1"/>
  <c r="H465" i="1"/>
  <c r="H466" i="1"/>
  <c r="H467" i="1"/>
  <c r="H468" i="1"/>
  <c r="H469" i="1"/>
  <c r="H470" i="1"/>
  <c r="H471" i="1"/>
  <c r="H472" i="1"/>
  <c r="H473" i="1"/>
  <c r="H474" i="1"/>
  <c r="H476" i="1"/>
  <c r="H477" i="1"/>
  <c r="H478" i="1"/>
  <c r="H479" i="1"/>
  <c r="H480" i="1"/>
  <c r="H482" i="1"/>
  <c r="H483" i="1"/>
  <c r="H484" i="1"/>
  <c r="H485" i="1"/>
  <c r="H486" i="1"/>
  <c r="H487" i="1"/>
  <c r="H488" i="1"/>
  <c r="H489" i="1"/>
  <c r="H490" i="1"/>
  <c r="H491" i="1"/>
  <c r="H492" i="1"/>
  <c r="H493" i="1"/>
  <c r="H494" i="1"/>
  <c r="H495" i="1"/>
  <c r="H496" i="1"/>
  <c r="H497" i="1"/>
  <c r="H498" i="1"/>
  <c r="H499" i="1"/>
  <c r="H500" i="1"/>
  <c r="H501" i="1"/>
  <c r="H502" i="1"/>
  <c r="H503" i="1"/>
  <c r="H504" i="1"/>
  <c r="H505"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1" i="1"/>
  <c r="H752" i="1"/>
  <c r="H753" i="1"/>
  <c r="H754" i="1"/>
  <c r="H755" i="1"/>
  <c r="H756" i="1"/>
  <c r="H757"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300" i="1"/>
  <c r="H1301" i="1"/>
  <c r="H1302" i="1"/>
  <c r="H1303" i="1"/>
  <c r="H1304" i="1"/>
  <c r="H1305" i="1"/>
  <c r="H1306" i="1"/>
  <c r="H1307" i="1"/>
  <c r="H1308" i="1"/>
  <c r="H1309"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D2" i="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716" i="1"/>
  <c r="E716" i="1" s="1"/>
  <c r="D717" i="1"/>
  <c r="E717" i="1" s="1"/>
  <c r="D718" i="1"/>
  <c r="E718" i="1" s="1"/>
  <c r="D719" i="1"/>
  <c r="E719" i="1" s="1"/>
  <c r="D720" i="1"/>
  <c r="E720" i="1" s="1"/>
  <c r="D721" i="1"/>
  <c r="E721" i="1" s="1"/>
  <c r="D722" i="1"/>
  <c r="E722" i="1" s="1"/>
  <c r="D723" i="1"/>
  <c r="E723" i="1" s="1"/>
  <c r="D724" i="1"/>
  <c r="E724" i="1" s="1"/>
  <c r="D725" i="1"/>
  <c r="E725" i="1" s="1"/>
  <c r="D726" i="1"/>
  <c r="E726" i="1" s="1"/>
  <c r="D727" i="1"/>
  <c r="E727" i="1" s="1"/>
  <c r="D728" i="1"/>
  <c r="E728" i="1" s="1"/>
  <c r="D729" i="1"/>
  <c r="E729" i="1" s="1"/>
  <c r="D730" i="1"/>
  <c r="E730" i="1" s="1"/>
  <c r="D731" i="1"/>
  <c r="E731" i="1" s="1"/>
  <c r="D732" i="1"/>
  <c r="E732" i="1" s="1"/>
  <c r="D733" i="1"/>
  <c r="E733" i="1" s="1"/>
  <c r="D734" i="1"/>
  <c r="E734" i="1" s="1"/>
  <c r="D735" i="1"/>
  <c r="E735" i="1" s="1"/>
  <c r="D736" i="1"/>
  <c r="E736" i="1" s="1"/>
  <c r="D737" i="1"/>
  <c r="E737" i="1" s="1"/>
  <c r="D738" i="1"/>
  <c r="E738" i="1" s="1"/>
  <c r="D739" i="1"/>
  <c r="E739" i="1" s="1"/>
  <c r="D740" i="1"/>
  <c r="E740" i="1" s="1"/>
  <c r="D741" i="1"/>
  <c r="E741" i="1" s="1"/>
  <c r="D742" i="1"/>
  <c r="E742" i="1" s="1"/>
  <c r="D743" i="1"/>
  <c r="E743" i="1" s="1"/>
  <c r="D744" i="1"/>
  <c r="E744" i="1" s="1"/>
  <c r="D745" i="1"/>
  <c r="E745" i="1" s="1"/>
  <c r="D746" i="1"/>
  <c r="E746" i="1" s="1"/>
  <c r="D747" i="1"/>
  <c r="E747" i="1" s="1"/>
  <c r="D748" i="1"/>
  <c r="E748" i="1" s="1"/>
  <c r="D749" i="1"/>
  <c r="E749" i="1" s="1"/>
  <c r="D750" i="1"/>
  <c r="E750" i="1" s="1"/>
  <c r="D751" i="1"/>
  <c r="E751" i="1" s="1"/>
  <c r="D752" i="1"/>
  <c r="E752" i="1" s="1"/>
  <c r="D753" i="1"/>
  <c r="E753" i="1" s="1"/>
  <c r="D754" i="1"/>
  <c r="E754" i="1" s="1"/>
  <c r="D755" i="1"/>
  <c r="E755" i="1" s="1"/>
  <c r="D756" i="1"/>
  <c r="E756" i="1" s="1"/>
  <c r="D757" i="1"/>
  <c r="E757" i="1" s="1"/>
  <c r="D758" i="1"/>
  <c r="E758" i="1" s="1"/>
  <c r="D759" i="1"/>
  <c r="E759" i="1" s="1"/>
  <c r="D760" i="1"/>
  <c r="E760" i="1" s="1"/>
  <c r="D761" i="1"/>
  <c r="E761" i="1" s="1"/>
  <c r="D762" i="1"/>
  <c r="E762" i="1" s="1"/>
  <c r="D763" i="1"/>
  <c r="E763" i="1" s="1"/>
  <c r="D764" i="1"/>
  <c r="E764" i="1" s="1"/>
  <c r="D765" i="1"/>
  <c r="E765" i="1" s="1"/>
  <c r="D766" i="1"/>
  <c r="E766" i="1" s="1"/>
  <c r="D767" i="1"/>
  <c r="E767" i="1" s="1"/>
  <c r="D768" i="1"/>
  <c r="E768" i="1" s="1"/>
  <c r="D769" i="1"/>
  <c r="E769" i="1" s="1"/>
  <c r="D770" i="1"/>
  <c r="E770" i="1" s="1"/>
  <c r="D771" i="1"/>
  <c r="E771" i="1" s="1"/>
  <c r="D772" i="1"/>
  <c r="E772" i="1" s="1"/>
  <c r="D773" i="1"/>
  <c r="E773" i="1" s="1"/>
  <c r="D774" i="1"/>
  <c r="E774" i="1" s="1"/>
  <c r="D775" i="1"/>
  <c r="E775" i="1" s="1"/>
  <c r="D776" i="1"/>
  <c r="E776" i="1" s="1"/>
  <c r="D777" i="1"/>
  <c r="E777" i="1" s="1"/>
  <c r="D778" i="1"/>
  <c r="E778" i="1" s="1"/>
  <c r="D779" i="1"/>
  <c r="E779" i="1" s="1"/>
  <c r="D780" i="1"/>
  <c r="E780" i="1" s="1"/>
  <c r="D781" i="1"/>
  <c r="E781" i="1" s="1"/>
  <c r="D782" i="1"/>
  <c r="E782" i="1" s="1"/>
  <c r="D783" i="1"/>
  <c r="E783" i="1" s="1"/>
  <c r="D784" i="1"/>
  <c r="E784" i="1" s="1"/>
  <c r="D785" i="1"/>
  <c r="E785" i="1" s="1"/>
  <c r="D786" i="1"/>
  <c r="E786" i="1" s="1"/>
  <c r="D787" i="1"/>
  <c r="E787" i="1" s="1"/>
  <c r="D788" i="1"/>
  <c r="E788" i="1" s="1"/>
  <c r="D789" i="1"/>
  <c r="E789" i="1" s="1"/>
  <c r="D790" i="1"/>
  <c r="E790" i="1" s="1"/>
  <c r="D791" i="1"/>
  <c r="E791" i="1" s="1"/>
  <c r="D792" i="1"/>
  <c r="E792" i="1" s="1"/>
  <c r="D793" i="1"/>
  <c r="E793" i="1" s="1"/>
  <c r="D794" i="1"/>
  <c r="E794" i="1" s="1"/>
  <c r="D795" i="1"/>
  <c r="E795" i="1" s="1"/>
  <c r="D796" i="1"/>
  <c r="E796" i="1" s="1"/>
  <c r="D797" i="1"/>
  <c r="E797" i="1" s="1"/>
  <c r="D798" i="1"/>
  <c r="E798" i="1" s="1"/>
  <c r="D799" i="1"/>
  <c r="E799" i="1" s="1"/>
  <c r="D800" i="1"/>
  <c r="E800" i="1" s="1"/>
  <c r="D801" i="1"/>
  <c r="E801" i="1" s="1"/>
  <c r="D802" i="1"/>
  <c r="E802" i="1" s="1"/>
  <c r="D803" i="1"/>
  <c r="E803" i="1" s="1"/>
  <c r="D804" i="1"/>
  <c r="E804" i="1" s="1"/>
  <c r="D805" i="1"/>
  <c r="E805" i="1" s="1"/>
  <c r="D806" i="1"/>
  <c r="E806" i="1" s="1"/>
  <c r="D807" i="1"/>
  <c r="E807" i="1" s="1"/>
  <c r="D808" i="1"/>
  <c r="E808" i="1" s="1"/>
  <c r="D809" i="1"/>
  <c r="E809" i="1" s="1"/>
  <c r="D810" i="1"/>
  <c r="E810" i="1" s="1"/>
  <c r="D811" i="1"/>
  <c r="E811" i="1" s="1"/>
  <c r="D812" i="1"/>
  <c r="E812" i="1" s="1"/>
  <c r="D813" i="1"/>
  <c r="E813" i="1" s="1"/>
  <c r="D814" i="1"/>
  <c r="E814" i="1" s="1"/>
  <c r="D815" i="1"/>
  <c r="E815" i="1" s="1"/>
  <c r="D816" i="1"/>
  <c r="E816" i="1" s="1"/>
  <c r="D817" i="1"/>
  <c r="E817" i="1" s="1"/>
  <c r="D818" i="1"/>
  <c r="E818" i="1" s="1"/>
  <c r="D819" i="1"/>
  <c r="E819" i="1" s="1"/>
  <c r="D820" i="1"/>
  <c r="E820" i="1" s="1"/>
  <c r="D821" i="1"/>
  <c r="E821" i="1" s="1"/>
  <c r="D822" i="1"/>
  <c r="E822" i="1" s="1"/>
  <c r="D823" i="1"/>
  <c r="E823" i="1" s="1"/>
  <c r="D824" i="1"/>
  <c r="E824" i="1" s="1"/>
  <c r="D825" i="1"/>
  <c r="E825" i="1" s="1"/>
  <c r="D826" i="1"/>
  <c r="E826" i="1" s="1"/>
  <c r="D827" i="1"/>
  <c r="E827" i="1" s="1"/>
  <c r="D828" i="1"/>
  <c r="E828" i="1" s="1"/>
  <c r="D829" i="1"/>
  <c r="E829" i="1" s="1"/>
  <c r="D830" i="1"/>
  <c r="E830" i="1" s="1"/>
  <c r="D831" i="1"/>
  <c r="E831" i="1" s="1"/>
  <c r="D832" i="1"/>
  <c r="E832" i="1" s="1"/>
  <c r="D833" i="1"/>
  <c r="E833" i="1" s="1"/>
  <c r="D834" i="1"/>
  <c r="E834" i="1" s="1"/>
  <c r="D835" i="1"/>
  <c r="E835" i="1" s="1"/>
  <c r="D836" i="1"/>
  <c r="E836" i="1" s="1"/>
  <c r="D837" i="1"/>
  <c r="E837" i="1" s="1"/>
  <c r="D838" i="1"/>
  <c r="E838" i="1" s="1"/>
  <c r="D839" i="1"/>
  <c r="E839" i="1" s="1"/>
  <c r="D840" i="1"/>
  <c r="E840" i="1" s="1"/>
  <c r="D841" i="1"/>
  <c r="E841" i="1" s="1"/>
  <c r="D842" i="1"/>
  <c r="E842" i="1" s="1"/>
  <c r="D843" i="1"/>
  <c r="E843" i="1" s="1"/>
  <c r="D844" i="1"/>
  <c r="E844" i="1" s="1"/>
  <c r="D845" i="1"/>
  <c r="E845" i="1" s="1"/>
  <c r="D846" i="1"/>
  <c r="E846" i="1" s="1"/>
  <c r="D847" i="1"/>
  <c r="E847" i="1" s="1"/>
  <c r="D848" i="1"/>
  <c r="E848" i="1" s="1"/>
  <c r="D849" i="1"/>
  <c r="E849" i="1" s="1"/>
  <c r="D850" i="1"/>
  <c r="E850" i="1" s="1"/>
  <c r="D851" i="1"/>
  <c r="E851" i="1" s="1"/>
  <c r="D852" i="1"/>
  <c r="E852" i="1" s="1"/>
  <c r="D853" i="1"/>
  <c r="E853" i="1" s="1"/>
  <c r="D854" i="1"/>
  <c r="E854" i="1" s="1"/>
  <c r="D855" i="1"/>
  <c r="E855" i="1" s="1"/>
  <c r="D856" i="1"/>
  <c r="E856" i="1" s="1"/>
  <c r="D857" i="1"/>
  <c r="E857" i="1" s="1"/>
  <c r="D858" i="1"/>
  <c r="E858" i="1" s="1"/>
  <c r="D859" i="1"/>
  <c r="E859" i="1" s="1"/>
  <c r="D860" i="1"/>
  <c r="E860" i="1" s="1"/>
  <c r="D861" i="1"/>
  <c r="E861" i="1" s="1"/>
  <c r="D862" i="1"/>
  <c r="E862" i="1" s="1"/>
  <c r="D863" i="1"/>
  <c r="E863" i="1" s="1"/>
  <c r="D864" i="1"/>
  <c r="E864" i="1" s="1"/>
  <c r="D865" i="1"/>
  <c r="E865" i="1" s="1"/>
  <c r="D866" i="1"/>
  <c r="E866" i="1" s="1"/>
  <c r="D867" i="1"/>
  <c r="E867" i="1" s="1"/>
  <c r="D868" i="1"/>
  <c r="E868" i="1" s="1"/>
  <c r="D869" i="1"/>
  <c r="E869" i="1" s="1"/>
  <c r="D870" i="1"/>
  <c r="E870" i="1" s="1"/>
  <c r="D871" i="1"/>
  <c r="E871" i="1" s="1"/>
  <c r="D872" i="1"/>
  <c r="E872" i="1" s="1"/>
  <c r="D873" i="1"/>
  <c r="E873" i="1" s="1"/>
  <c r="D874" i="1"/>
  <c r="E874" i="1" s="1"/>
  <c r="D875" i="1"/>
  <c r="E875" i="1" s="1"/>
  <c r="D876" i="1"/>
  <c r="E876" i="1" s="1"/>
  <c r="D877" i="1"/>
  <c r="E877" i="1" s="1"/>
  <c r="D878" i="1"/>
  <c r="E878" i="1" s="1"/>
  <c r="D879" i="1"/>
  <c r="E879" i="1" s="1"/>
  <c r="D880" i="1"/>
  <c r="E880" i="1" s="1"/>
  <c r="D881" i="1"/>
  <c r="E881" i="1" s="1"/>
  <c r="D882" i="1"/>
  <c r="E882" i="1" s="1"/>
  <c r="D883" i="1"/>
  <c r="E883" i="1" s="1"/>
  <c r="D884" i="1"/>
  <c r="E884" i="1" s="1"/>
  <c r="D885" i="1"/>
  <c r="E885" i="1" s="1"/>
  <c r="D886" i="1"/>
  <c r="E886" i="1" s="1"/>
  <c r="D887" i="1"/>
  <c r="E887" i="1" s="1"/>
  <c r="D888" i="1"/>
  <c r="E888" i="1" s="1"/>
  <c r="D889" i="1"/>
  <c r="E889" i="1" s="1"/>
  <c r="D890" i="1"/>
  <c r="E890" i="1" s="1"/>
  <c r="D891" i="1"/>
  <c r="E891" i="1" s="1"/>
  <c r="D892" i="1"/>
  <c r="E892" i="1" s="1"/>
  <c r="D893" i="1"/>
  <c r="E893" i="1" s="1"/>
  <c r="D894" i="1"/>
  <c r="E894" i="1" s="1"/>
  <c r="D895" i="1"/>
  <c r="E895" i="1" s="1"/>
  <c r="D896" i="1"/>
  <c r="E896" i="1" s="1"/>
  <c r="D897" i="1"/>
  <c r="E897" i="1" s="1"/>
  <c r="D898" i="1"/>
  <c r="E898" i="1" s="1"/>
  <c r="D899" i="1"/>
  <c r="E899" i="1" s="1"/>
  <c r="D900" i="1"/>
  <c r="E900" i="1" s="1"/>
  <c r="D901" i="1"/>
  <c r="E901" i="1" s="1"/>
  <c r="D902" i="1"/>
  <c r="E902" i="1" s="1"/>
  <c r="D903" i="1"/>
  <c r="E903" i="1" s="1"/>
  <c r="D904" i="1"/>
  <c r="E904" i="1" s="1"/>
  <c r="D905" i="1"/>
  <c r="E905" i="1" s="1"/>
  <c r="D906" i="1"/>
  <c r="E906" i="1" s="1"/>
  <c r="D907" i="1"/>
  <c r="E907" i="1" s="1"/>
  <c r="D908" i="1"/>
  <c r="E908" i="1" s="1"/>
  <c r="D909" i="1"/>
  <c r="E909" i="1" s="1"/>
  <c r="D910" i="1"/>
  <c r="E910" i="1" s="1"/>
  <c r="D911" i="1"/>
  <c r="E911" i="1" s="1"/>
  <c r="D912" i="1"/>
  <c r="E912" i="1" s="1"/>
  <c r="D913" i="1"/>
  <c r="E913" i="1" s="1"/>
  <c r="D914" i="1"/>
  <c r="E914" i="1" s="1"/>
  <c r="D915" i="1"/>
  <c r="E915" i="1" s="1"/>
  <c r="D916" i="1"/>
  <c r="E916" i="1" s="1"/>
  <c r="D917" i="1"/>
  <c r="E917" i="1" s="1"/>
  <c r="D918" i="1"/>
  <c r="E918" i="1" s="1"/>
  <c r="D919" i="1"/>
  <c r="E919" i="1" s="1"/>
  <c r="D920" i="1"/>
  <c r="E920" i="1" s="1"/>
  <c r="D921" i="1"/>
  <c r="E921" i="1" s="1"/>
  <c r="D922" i="1"/>
  <c r="E922" i="1" s="1"/>
  <c r="D923" i="1"/>
  <c r="E923" i="1" s="1"/>
  <c r="D924" i="1"/>
  <c r="E924" i="1" s="1"/>
  <c r="D925" i="1"/>
  <c r="E925" i="1" s="1"/>
  <c r="D926" i="1"/>
  <c r="E926" i="1" s="1"/>
  <c r="D927" i="1"/>
  <c r="E927" i="1" s="1"/>
  <c r="D928" i="1"/>
  <c r="E928" i="1" s="1"/>
  <c r="D929" i="1"/>
  <c r="E929" i="1" s="1"/>
  <c r="D930" i="1"/>
  <c r="E930" i="1" s="1"/>
  <c r="D931" i="1"/>
  <c r="E931" i="1" s="1"/>
  <c r="D932" i="1"/>
  <c r="E932" i="1" s="1"/>
  <c r="D933" i="1"/>
  <c r="E933" i="1" s="1"/>
  <c r="D934" i="1"/>
  <c r="E934" i="1" s="1"/>
  <c r="D935" i="1"/>
  <c r="E935" i="1" s="1"/>
  <c r="D936" i="1"/>
  <c r="E936" i="1" s="1"/>
  <c r="D937" i="1"/>
  <c r="E937" i="1" s="1"/>
  <c r="D938" i="1"/>
  <c r="E938" i="1" s="1"/>
  <c r="D939" i="1"/>
  <c r="E939" i="1" s="1"/>
  <c r="D940" i="1"/>
  <c r="E940" i="1" s="1"/>
  <c r="D941" i="1"/>
  <c r="E941" i="1" s="1"/>
  <c r="D942" i="1"/>
  <c r="E942" i="1" s="1"/>
  <c r="D943" i="1"/>
  <c r="E943" i="1" s="1"/>
  <c r="D944" i="1"/>
  <c r="E944" i="1" s="1"/>
  <c r="D945" i="1"/>
  <c r="E945" i="1" s="1"/>
  <c r="D946" i="1"/>
  <c r="E946" i="1" s="1"/>
  <c r="D947" i="1"/>
  <c r="E947" i="1" s="1"/>
  <c r="D948" i="1"/>
  <c r="E948" i="1" s="1"/>
  <c r="D949" i="1"/>
  <c r="E949" i="1" s="1"/>
  <c r="D950" i="1"/>
  <c r="E950" i="1" s="1"/>
  <c r="D951" i="1"/>
  <c r="E951" i="1" s="1"/>
  <c r="D952" i="1"/>
  <c r="E952" i="1" s="1"/>
  <c r="D953" i="1"/>
  <c r="E953" i="1" s="1"/>
  <c r="D954" i="1"/>
  <c r="E954" i="1" s="1"/>
  <c r="D955" i="1"/>
  <c r="E955" i="1" s="1"/>
  <c r="D956" i="1"/>
  <c r="E956" i="1" s="1"/>
  <c r="D957" i="1"/>
  <c r="E957" i="1" s="1"/>
  <c r="D958" i="1"/>
  <c r="E958" i="1" s="1"/>
  <c r="D959" i="1"/>
  <c r="E959" i="1" s="1"/>
  <c r="D960" i="1"/>
  <c r="E960" i="1" s="1"/>
  <c r="D961" i="1"/>
  <c r="E961" i="1" s="1"/>
  <c r="D962" i="1"/>
  <c r="E962" i="1" s="1"/>
  <c r="D963" i="1"/>
  <c r="E963" i="1" s="1"/>
  <c r="D964" i="1"/>
  <c r="E964" i="1" s="1"/>
  <c r="D965" i="1"/>
  <c r="E965" i="1" s="1"/>
  <c r="D966" i="1"/>
  <c r="E966" i="1" s="1"/>
  <c r="D967" i="1"/>
  <c r="E967" i="1" s="1"/>
  <c r="D968" i="1"/>
  <c r="E968" i="1" s="1"/>
  <c r="D969" i="1"/>
  <c r="E969" i="1" s="1"/>
  <c r="D970" i="1"/>
  <c r="E970" i="1" s="1"/>
  <c r="D971" i="1"/>
  <c r="E971" i="1" s="1"/>
  <c r="D972" i="1"/>
  <c r="E972" i="1" s="1"/>
  <c r="D973" i="1"/>
  <c r="E973" i="1" s="1"/>
  <c r="D974" i="1"/>
  <c r="E974" i="1" s="1"/>
  <c r="D975" i="1"/>
  <c r="E975" i="1" s="1"/>
  <c r="D976" i="1"/>
  <c r="E976" i="1" s="1"/>
  <c r="D977" i="1"/>
  <c r="E977" i="1" s="1"/>
  <c r="D978" i="1"/>
  <c r="E978" i="1" s="1"/>
  <c r="D979" i="1"/>
  <c r="E979" i="1" s="1"/>
  <c r="D980" i="1"/>
  <c r="E980" i="1" s="1"/>
  <c r="D981" i="1"/>
  <c r="E981" i="1" s="1"/>
  <c r="D982" i="1"/>
  <c r="E982" i="1" s="1"/>
  <c r="D983" i="1"/>
  <c r="E983" i="1" s="1"/>
  <c r="D984" i="1"/>
  <c r="E984" i="1" s="1"/>
  <c r="D985" i="1"/>
  <c r="E985" i="1" s="1"/>
  <c r="D986" i="1"/>
  <c r="E986" i="1" s="1"/>
  <c r="D987" i="1"/>
  <c r="E987" i="1" s="1"/>
  <c r="D988" i="1"/>
  <c r="E988" i="1" s="1"/>
  <c r="D989" i="1"/>
  <c r="E989" i="1" s="1"/>
  <c r="D990" i="1"/>
  <c r="E990" i="1" s="1"/>
  <c r="D991" i="1"/>
  <c r="E991" i="1" s="1"/>
  <c r="D992" i="1"/>
  <c r="E992" i="1" s="1"/>
  <c r="D993" i="1"/>
  <c r="E993" i="1" s="1"/>
  <c r="D994" i="1"/>
  <c r="E994" i="1" s="1"/>
  <c r="D995" i="1"/>
  <c r="E995" i="1" s="1"/>
  <c r="D996" i="1"/>
  <c r="E996" i="1" s="1"/>
  <c r="D997" i="1"/>
  <c r="E997" i="1" s="1"/>
  <c r="D998" i="1"/>
  <c r="E998" i="1" s="1"/>
  <c r="D999" i="1"/>
  <c r="E999" i="1" s="1"/>
  <c r="D1000" i="1"/>
  <c r="E1000" i="1" s="1"/>
  <c r="D1001" i="1"/>
  <c r="E1001" i="1" s="1"/>
  <c r="D1002" i="1"/>
  <c r="E1002" i="1" s="1"/>
  <c r="D1003" i="1"/>
  <c r="E1003" i="1" s="1"/>
  <c r="D1004" i="1"/>
  <c r="E1004" i="1" s="1"/>
  <c r="D1005" i="1"/>
  <c r="E1005" i="1" s="1"/>
  <c r="D1006" i="1"/>
  <c r="E1006" i="1" s="1"/>
  <c r="D1007" i="1"/>
  <c r="E1007" i="1" s="1"/>
  <c r="D1008" i="1"/>
  <c r="E1008" i="1" s="1"/>
  <c r="D1009" i="1"/>
  <c r="E1009" i="1" s="1"/>
  <c r="D1010" i="1"/>
  <c r="E1010" i="1" s="1"/>
  <c r="D1011" i="1"/>
  <c r="E1011" i="1" s="1"/>
  <c r="D1012" i="1"/>
  <c r="E1012" i="1" s="1"/>
  <c r="D1013" i="1"/>
  <c r="E1013" i="1" s="1"/>
  <c r="D1014" i="1"/>
  <c r="E1014" i="1" s="1"/>
  <c r="D1015" i="1"/>
  <c r="E1015" i="1" s="1"/>
  <c r="D1016" i="1"/>
  <c r="E1016" i="1" s="1"/>
  <c r="D1017" i="1"/>
  <c r="E1017" i="1" s="1"/>
  <c r="D1018" i="1"/>
  <c r="E1018" i="1" s="1"/>
  <c r="D1019" i="1"/>
  <c r="E1019" i="1" s="1"/>
  <c r="D1020" i="1"/>
  <c r="E1020" i="1" s="1"/>
  <c r="D1021" i="1"/>
  <c r="E1021" i="1" s="1"/>
  <c r="D1022" i="1"/>
  <c r="E1022" i="1" s="1"/>
  <c r="D1023" i="1"/>
  <c r="E1023" i="1" s="1"/>
  <c r="D1024" i="1"/>
  <c r="E1024" i="1" s="1"/>
  <c r="D1025" i="1"/>
  <c r="E1025" i="1" s="1"/>
  <c r="D1026" i="1"/>
  <c r="E1026" i="1" s="1"/>
  <c r="D1027" i="1"/>
  <c r="E1027" i="1" s="1"/>
  <c r="D1028" i="1"/>
  <c r="E1028" i="1" s="1"/>
  <c r="D1029" i="1"/>
  <c r="E1029" i="1" s="1"/>
  <c r="D1030" i="1"/>
  <c r="E1030" i="1" s="1"/>
  <c r="D1031" i="1"/>
  <c r="E1031" i="1" s="1"/>
  <c r="D1032" i="1"/>
  <c r="E1032" i="1" s="1"/>
  <c r="D1033" i="1"/>
  <c r="E1033" i="1" s="1"/>
  <c r="D1034" i="1"/>
  <c r="E1034" i="1" s="1"/>
  <c r="D1035" i="1"/>
  <c r="E1035" i="1" s="1"/>
  <c r="D1036" i="1"/>
  <c r="E1036" i="1" s="1"/>
  <c r="D1037" i="1"/>
  <c r="E1037" i="1" s="1"/>
  <c r="D1038" i="1"/>
  <c r="E1038" i="1" s="1"/>
  <c r="D1039" i="1"/>
  <c r="E1039" i="1" s="1"/>
  <c r="D1040" i="1"/>
  <c r="E1040" i="1" s="1"/>
  <c r="D1041" i="1"/>
  <c r="E1041" i="1" s="1"/>
  <c r="D1042" i="1"/>
  <c r="E1042" i="1" s="1"/>
  <c r="D1043" i="1"/>
  <c r="E1043" i="1" s="1"/>
  <c r="D1044" i="1"/>
  <c r="E1044" i="1" s="1"/>
  <c r="D1045" i="1"/>
  <c r="E1045" i="1" s="1"/>
  <c r="D1046" i="1"/>
  <c r="E1046" i="1" s="1"/>
  <c r="D1047" i="1"/>
  <c r="E1047" i="1" s="1"/>
  <c r="D1048" i="1"/>
  <c r="E1048" i="1" s="1"/>
  <c r="D1049" i="1"/>
  <c r="E1049" i="1" s="1"/>
  <c r="D1050" i="1"/>
  <c r="E1050" i="1" s="1"/>
  <c r="D1051" i="1"/>
  <c r="E1051" i="1" s="1"/>
  <c r="D1052" i="1"/>
  <c r="E1052" i="1" s="1"/>
  <c r="D1053" i="1"/>
  <c r="E1053" i="1" s="1"/>
  <c r="D1054" i="1"/>
  <c r="E1054" i="1" s="1"/>
  <c r="D1055" i="1"/>
  <c r="E1055" i="1" s="1"/>
  <c r="D1056" i="1"/>
  <c r="E1056" i="1" s="1"/>
  <c r="D1057" i="1"/>
  <c r="E1057" i="1" s="1"/>
  <c r="D1058" i="1"/>
  <c r="E1058" i="1" s="1"/>
  <c r="D1059" i="1"/>
  <c r="E1059" i="1" s="1"/>
  <c r="D1060" i="1"/>
  <c r="E1060" i="1" s="1"/>
  <c r="D1061" i="1"/>
  <c r="E1061" i="1" s="1"/>
  <c r="D1062" i="1"/>
  <c r="E1062" i="1" s="1"/>
  <c r="D1063" i="1"/>
  <c r="E1063" i="1" s="1"/>
  <c r="D1064" i="1"/>
  <c r="E1064" i="1" s="1"/>
  <c r="D1065" i="1"/>
  <c r="E1065" i="1" s="1"/>
  <c r="D1066" i="1"/>
  <c r="E1066" i="1" s="1"/>
  <c r="D1067" i="1"/>
  <c r="E1067" i="1" s="1"/>
  <c r="D1068" i="1"/>
  <c r="E1068" i="1" s="1"/>
  <c r="D1069" i="1"/>
  <c r="E1069" i="1" s="1"/>
  <c r="D1070" i="1"/>
  <c r="E1070" i="1" s="1"/>
  <c r="D1071" i="1"/>
  <c r="E1071" i="1" s="1"/>
  <c r="D1072" i="1"/>
  <c r="E1072" i="1" s="1"/>
  <c r="D1073" i="1"/>
  <c r="E1073" i="1" s="1"/>
  <c r="D1074" i="1"/>
  <c r="E1074" i="1" s="1"/>
  <c r="D1075" i="1"/>
  <c r="E1075" i="1" s="1"/>
  <c r="D1076" i="1"/>
  <c r="E1076" i="1" s="1"/>
  <c r="D1077" i="1"/>
  <c r="E1077" i="1" s="1"/>
  <c r="D1078" i="1"/>
  <c r="E1078" i="1" s="1"/>
  <c r="D1079" i="1"/>
  <c r="E1079" i="1" s="1"/>
  <c r="D1080" i="1"/>
  <c r="E1080" i="1" s="1"/>
  <c r="D1081" i="1"/>
  <c r="E1081" i="1" s="1"/>
  <c r="D1082" i="1"/>
  <c r="E1082" i="1" s="1"/>
  <c r="D1083" i="1"/>
  <c r="E1083" i="1" s="1"/>
  <c r="D1084" i="1"/>
  <c r="E1084" i="1" s="1"/>
  <c r="D1085" i="1"/>
  <c r="E1085" i="1" s="1"/>
  <c r="D1086" i="1"/>
  <c r="E1086" i="1" s="1"/>
  <c r="D1087" i="1"/>
  <c r="E1087" i="1" s="1"/>
  <c r="D1088" i="1"/>
  <c r="E1088" i="1" s="1"/>
  <c r="D1089" i="1"/>
  <c r="E1089" i="1" s="1"/>
  <c r="D1090" i="1"/>
  <c r="E1090" i="1" s="1"/>
  <c r="D1091" i="1"/>
  <c r="E1091" i="1" s="1"/>
  <c r="D1092" i="1"/>
  <c r="E1092" i="1" s="1"/>
  <c r="D1093" i="1"/>
  <c r="E1093" i="1" s="1"/>
  <c r="D1094" i="1"/>
  <c r="E1094" i="1" s="1"/>
  <c r="D1095" i="1"/>
  <c r="E1095" i="1" s="1"/>
  <c r="D1096" i="1"/>
  <c r="E1096" i="1" s="1"/>
  <c r="D1097" i="1"/>
  <c r="E1097" i="1" s="1"/>
  <c r="D1098" i="1"/>
  <c r="E1098" i="1" s="1"/>
  <c r="D1099" i="1"/>
  <c r="E1099" i="1" s="1"/>
  <c r="D1100" i="1"/>
  <c r="E1100" i="1" s="1"/>
  <c r="D1101" i="1"/>
  <c r="E1101" i="1" s="1"/>
  <c r="D1102" i="1"/>
  <c r="E1102" i="1" s="1"/>
  <c r="D1103" i="1"/>
  <c r="E1103" i="1" s="1"/>
  <c r="D1104" i="1"/>
  <c r="E1104" i="1" s="1"/>
  <c r="D1105" i="1"/>
  <c r="E1105" i="1" s="1"/>
  <c r="D1106" i="1"/>
  <c r="E1106" i="1" s="1"/>
  <c r="D1107" i="1"/>
  <c r="E1107" i="1" s="1"/>
  <c r="D1108" i="1"/>
  <c r="E1108" i="1" s="1"/>
  <c r="D1109" i="1"/>
  <c r="E1109" i="1" s="1"/>
  <c r="D1110" i="1"/>
  <c r="E1110" i="1" s="1"/>
  <c r="D1111" i="1"/>
  <c r="E1111" i="1" s="1"/>
  <c r="D1112" i="1"/>
  <c r="E1112" i="1" s="1"/>
  <c r="D1113" i="1"/>
  <c r="E1113" i="1" s="1"/>
  <c r="D1114" i="1"/>
  <c r="E1114" i="1" s="1"/>
  <c r="D1115" i="1"/>
  <c r="E1115" i="1" s="1"/>
  <c r="D1116" i="1"/>
  <c r="E1116" i="1" s="1"/>
  <c r="D1117" i="1"/>
  <c r="E1117" i="1" s="1"/>
  <c r="D1118" i="1"/>
  <c r="E1118" i="1" s="1"/>
  <c r="D1119" i="1"/>
  <c r="E1119" i="1" s="1"/>
  <c r="D1120" i="1"/>
  <c r="E1120" i="1" s="1"/>
  <c r="D1121" i="1"/>
  <c r="E1121" i="1" s="1"/>
  <c r="D1122" i="1"/>
  <c r="E1122" i="1" s="1"/>
  <c r="D1123" i="1"/>
  <c r="E1123" i="1" s="1"/>
  <c r="D1124" i="1"/>
  <c r="E1124" i="1" s="1"/>
  <c r="D1125" i="1"/>
  <c r="E1125" i="1" s="1"/>
  <c r="D1126" i="1"/>
  <c r="E1126" i="1" s="1"/>
  <c r="D1127" i="1"/>
  <c r="E1127" i="1" s="1"/>
  <c r="D1128" i="1"/>
  <c r="E1128" i="1" s="1"/>
  <c r="D1129" i="1"/>
  <c r="E1129" i="1" s="1"/>
  <c r="D1130" i="1"/>
  <c r="E1130" i="1" s="1"/>
  <c r="D1131" i="1"/>
  <c r="E1131" i="1" s="1"/>
  <c r="D1132" i="1"/>
  <c r="E1132" i="1" s="1"/>
  <c r="D1133" i="1"/>
  <c r="E1133" i="1" s="1"/>
  <c r="D1134" i="1"/>
  <c r="E1134" i="1" s="1"/>
  <c r="D1135" i="1"/>
  <c r="E1135" i="1" s="1"/>
  <c r="D1136" i="1"/>
  <c r="E1136" i="1" s="1"/>
  <c r="D1137" i="1"/>
  <c r="E1137" i="1" s="1"/>
  <c r="D1138" i="1"/>
  <c r="E1138" i="1" s="1"/>
  <c r="D1139" i="1"/>
  <c r="E1139" i="1" s="1"/>
  <c r="D1140" i="1"/>
  <c r="E1140" i="1" s="1"/>
  <c r="D1141" i="1"/>
  <c r="E1141" i="1" s="1"/>
  <c r="D1142" i="1"/>
  <c r="E1142" i="1" s="1"/>
  <c r="D1143" i="1"/>
  <c r="E1143" i="1" s="1"/>
  <c r="D1144" i="1"/>
  <c r="E1144" i="1" s="1"/>
  <c r="D1145" i="1"/>
  <c r="E1145" i="1" s="1"/>
  <c r="D1146" i="1"/>
  <c r="E1146" i="1" s="1"/>
  <c r="D1147" i="1"/>
  <c r="E1147" i="1" s="1"/>
  <c r="D1148" i="1"/>
  <c r="E1148" i="1" s="1"/>
  <c r="D1149" i="1"/>
  <c r="E1149" i="1" s="1"/>
  <c r="D1150" i="1"/>
  <c r="E1150" i="1" s="1"/>
  <c r="D1151" i="1"/>
  <c r="E1151" i="1" s="1"/>
  <c r="D1152" i="1"/>
  <c r="E1152" i="1" s="1"/>
  <c r="D1153" i="1"/>
  <c r="E1153" i="1" s="1"/>
  <c r="D1154" i="1"/>
  <c r="E1154" i="1" s="1"/>
  <c r="D1155" i="1"/>
  <c r="E1155" i="1" s="1"/>
  <c r="D1156" i="1"/>
  <c r="E1156" i="1" s="1"/>
  <c r="D1157" i="1"/>
  <c r="E1157" i="1" s="1"/>
  <c r="D1158" i="1"/>
  <c r="E1158" i="1" s="1"/>
  <c r="D1159" i="1"/>
  <c r="E1159" i="1" s="1"/>
  <c r="D1160" i="1"/>
  <c r="E1160" i="1" s="1"/>
  <c r="D1161" i="1"/>
  <c r="E1161" i="1" s="1"/>
  <c r="D1162" i="1"/>
  <c r="E1162" i="1" s="1"/>
  <c r="D1163" i="1"/>
  <c r="E1163" i="1" s="1"/>
  <c r="D1164" i="1"/>
  <c r="E1164" i="1" s="1"/>
  <c r="D1165" i="1"/>
  <c r="E1165" i="1" s="1"/>
  <c r="D1166" i="1"/>
  <c r="E1166" i="1" s="1"/>
  <c r="D1167" i="1"/>
  <c r="E1167" i="1" s="1"/>
  <c r="D1168" i="1"/>
  <c r="E1168" i="1" s="1"/>
  <c r="D1169" i="1"/>
  <c r="E1169" i="1" s="1"/>
  <c r="D1170" i="1"/>
  <c r="E1170" i="1" s="1"/>
  <c r="D1171" i="1"/>
  <c r="E1171" i="1" s="1"/>
  <c r="D1172" i="1"/>
  <c r="E1172" i="1" s="1"/>
  <c r="D1173" i="1"/>
  <c r="E1173" i="1" s="1"/>
  <c r="D1174" i="1"/>
  <c r="E1174" i="1" s="1"/>
  <c r="D1175" i="1"/>
  <c r="E1175" i="1" s="1"/>
  <c r="D1176" i="1"/>
  <c r="E1176" i="1" s="1"/>
  <c r="D1177" i="1"/>
  <c r="E1177" i="1" s="1"/>
  <c r="D1178" i="1"/>
  <c r="E1178" i="1" s="1"/>
  <c r="D1179" i="1"/>
  <c r="E1179" i="1" s="1"/>
  <c r="D1180" i="1"/>
  <c r="E1180" i="1" s="1"/>
  <c r="D1181" i="1"/>
  <c r="E1181" i="1" s="1"/>
  <c r="D1182" i="1"/>
  <c r="E1182" i="1" s="1"/>
  <c r="D1183" i="1"/>
  <c r="E1183" i="1" s="1"/>
  <c r="D1184" i="1"/>
  <c r="E1184" i="1" s="1"/>
  <c r="D1185" i="1"/>
  <c r="E1185" i="1" s="1"/>
  <c r="D1186" i="1"/>
  <c r="E1186" i="1" s="1"/>
  <c r="D1187" i="1"/>
  <c r="E1187" i="1" s="1"/>
  <c r="D1188" i="1"/>
  <c r="E1188" i="1" s="1"/>
  <c r="D1189" i="1"/>
  <c r="E1189" i="1" s="1"/>
  <c r="D1190" i="1"/>
  <c r="E1190" i="1" s="1"/>
  <c r="D1191" i="1"/>
  <c r="E1191" i="1" s="1"/>
  <c r="D1192" i="1"/>
  <c r="E1192" i="1" s="1"/>
  <c r="D1193" i="1"/>
  <c r="E1193" i="1" s="1"/>
  <c r="D1194" i="1"/>
  <c r="E1194" i="1" s="1"/>
  <c r="D1195" i="1"/>
  <c r="E1195" i="1" s="1"/>
  <c r="D1196" i="1"/>
  <c r="E1196" i="1" s="1"/>
  <c r="D1197" i="1"/>
  <c r="E1197" i="1" s="1"/>
  <c r="D1198" i="1"/>
  <c r="E1198" i="1" s="1"/>
  <c r="D1199" i="1"/>
  <c r="E1199" i="1" s="1"/>
  <c r="D1200" i="1"/>
  <c r="E1200" i="1" s="1"/>
  <c r="D1201" i="1"/>
  <c r="E1201" i="1" s="1"/>
  <c r="D1202" i="1"/>
  <c r="E1202" i="1" s="1"/>
  <c r="D1203" i="1"/>
  <c r="E1203" i="1" s="1"/>
  <c r="D1204" i="1"/>
  <c r="E1204" i="1" s="1"/>
  <c r="D1205" i="1"/>
  <c r="E1205" i="1" s="1"/>
  <c r="D1206" i="1"/>
  <c r="E1206" i="1" s="1"/>
  <c r="D1207" i="1"/>
  <c r="E1207" i="1" s="1"/>
  <c r="D1208" i="1"/>
  <c r="E1208" i="1" s="1"/>
  <c r="D1209" i="1"/>
  <c r="E1209" i="1" s="1"/>
  <c r="D1210" i="1"/>
  <c r="E1210" i="1" s="1"/>
  <c r="D1211" i="1"/>
  <c r="E1211" i="1" s="1"/>
  <c r="D1212" i="1"/>
  <c r="E1212" i="1" s="1"/>
  <c r="D1213" i="1"/>
  <c r="E1213" i="1" s="1"/>
  <c r="D1214" i="1"/>
  <c r="E1214" i="1" s="1"/>
  <c r="D1215" i="1"/>
  <c r="E1215" i="1" s="1"/>
  <c r="D1216" i="1"/>
  <c r="E1216" i="1" s="1"/>
  <c r="D1217" i="1"/>
  <c r="E1217" i="1" s="1"/>
  <c r="D1218" i="1"/>
  <c r="E1218" i="1" s="1"/>
  <c r="D1219" i="1"/>
  <c r="E1219" i="1" s="1"/>
  <c r="D1220" i="1"/>
  <c r="E1220" i="1" s="1"/>
  <c r="D1221" i="1"/>
  <c r="E1221" i="1" s="1"/>
  <c r="D1222" i="1"/>
  <c r="E1222" i="1" s="1"/>
  <c r="D1223" i="1"/>
  <c r="E1223" i="1" s="1"/>
  <c r="D1224" i="1"/>
  <c r="E1224" i="1" s="1"/>
  <c r="D1225" i="1"/>
  <c r="E1225" i="1" s="1"/>
  <c r="D1226" i="1"/>
  <c r="E1226" i="1" s="1"/>
  <c r="D1227" i="1"/>
  <c r="E1227" i="1" s="1"/>
  <c r="D1228" i="1"/>
  <c r="E1228" i="1" s="1"/>
  <c r="D1229" i="1"/>
  <c r="E1229" i="1" s="1"/>
  <c r="D1230" i="1"/>
  <c r="E1230" i="1" s="1"/>
  <c r="D1231" i="1"/>
  <c r="E1231" i="1" s="1"/>
  <c r="D1232" i="1"/>
  <c r="E1232" i="1" s="1"/>
  <c r="D1233" i="1"/>
  <c r="E1233" i="1" s="1"/>
  <c r="D1234" i="1"/>
  <c r="E1234" i="1" s="1"/>
  <c r="D1235" i="1"/>
  <c r="E1235" i="1" s="1"/>
  <c r="D1236" i="1"/>
  <c r="E1236" i="1" s="1"/>
  <c r="D1237" i="1"/>
  <c r="E1237" i="1" s="1"/>
  <c r="D1238" i="1"/>
  <c r="E1238" i="1" s="1"/>
  <c r="D1239" i="1"/>
  <c r="E1239" i="1" s="1"/>
  <c r="D1240" i="1"/>
  <c r="E1240" i="1" s="1"/>
  <c r="D1241" i="1"/>
  <c r="E1241" i="1" s="1"/>
  <c r="D1242" i="1"/>
  <c r="E1242" i="1" s="1"/>
  <c r="D1243" i="1"/>
  <c r="E1243" i="1" s="1"/>
  <c r="D1244" i="1"/>
  <c r="E1244" i="1" s="1"/>
  <c r="D1245" i="1"/>
  <c r="E1245" i="1" s="1"/>
  <c r="D1246" i="1"/>
  <c r="E1246" i="1" s="1"/>
  <c r="D1247" i="1"/>
  <c r="E1247" i="1" s="1"/>
  <c r="D1248" i="1"/>
  <c r="E1248" i="1" s="1"/>
  <c r="D1249" i="1"/>
  <c r="E1249" i="1" s="1"/>
  <c r="D1250" i="1"/>
  <c r="E1250" i="1" s="1"/>
  <c r="D1251" i="1"/>
  <c r="E1251" i="1" s="1"/>
  <c r="D1252" i="1"/>
  <c r="E1252" i="1" s="1"/>
  <c r="D1253" i="1"/>
  <c r="E1253" i="1" s="1"/>
  <c r="D1254" i="1"/>
  <c r="E1254" i="1" s="1"/>
  <c r="D1255" i="1"/>
  <c r="E1255" i="1" s="1"/>
  <c r="D1256" i="1"/>
  <c r="E1256" i="1" s="1"/>
  <c r="D1257" i="1"/>
  <c r="E1257" i="1" s="1"/>
  <c r="D1258" i="1"/>
  <c r="E1258" i="1" s="1"/>
  <c r="D1259" i="1"/>
  <c r="E1259" i="1" s="1"/>
  <c r="D1260" i="1"/>
  <c r="E1260" i="1" s="1"/>
  <c r="D1261" i="1"/>
  <c r="E1261" i="1" s="1"/>
  <c r="D1262" i="1"/>
  <c r="E1262" i="1" s="1"/>
  <c r="D1263" i="1"/>
  <c r="E1263" i="1" s="1"/>
  <c r="D1264" i="1"/>
  <c r="E1264" i="1" s="1"/>
  <c r="D1265" i="1"/>
  <c r="E1265" i="1" s="1"/>
  <c r="D1266" i="1"/>
  <c r="E1266" i="1" s="1"/>
  <c r="D1267" i="1"/>
  <c r="E1267" i="1" s="1"/>
  <c r="D1268" i="1"/>
  <c r="E1268" i="1" s="1"/>
  <c r="D1269" i="1"/>
  <c r="E1269" i="1" s="1"/>
  <c r="D1270" i="1"/>
  <c r="E1270" i="1" s="1"/>
  <c r="D1271" i="1"/>
  <c r="E1271" i="1" s="1"/>
  <c r="D1272" i="1"/>
  <c r="E1272" i="1" s="1"/>
  <c r="D1273" i="1"/>
  <c r="E1273" i="1" s="1"/>
  <c r="D1274" i="1"/>
  <c r="E1274" i="1" s="1"/>
  <c r="D1275" i="1"/>
  <c r="E1275" i="1" s="1"/>
  <c r="D1276" i="1"/>
  <c r="E1276" i="1" s="1"/>
  <c r="D1277" i="1"/>
  <c r="E1277" i="1" s="1"/>
  <c r="D1278" i="1"/>
  <c r="E1278" i="1" s="1"/>
  <c r="D1279" i="1"/>
  <c r="E1279" i="1" s="1"/>
  <c r="D1280" i="1"/>
  <c r="E1280" i="1" s="1"/>
  <c r="D1281" i="1"/>
  <c r="E1281" i="1" s="1"/>
  <c r="D1282" i="1"/>
  <c r="E1282" i="1" s="1"/>
  <c r="D1283" i="1"/>
  <c r="E1283" i="1" s="1"/>
  <c r="D1284" i="1"/>
  <c r="E1284" i="1" s="1"/>
  <c r="D1285" i="1"/>
  <c r="E1285" i="1" s="1"/>
  <c r="D1286" i="1"/>
  <c r="E1286" i="1" s="1"/>
  <c r="D1287" i="1"/>
  <c r="E1287" i="1" s="1"/>
  <c r="D1288" i="1"/>
  <c r="E1288" i="1" s="1"/>
  <c r="D1289" i="1"/>
  <c r="E1289" i="1" s="1"/>
  <c r="D1290" i="1"/>
  <c r="E1290" i="1" s="1"/>
  <c r="D1291" i="1"/>
  <c r="E1291" i="1" s="1"/>
  <c r="D1292" i="1"/>
  <c r="E1292" i="1" s="1"/>
  <c r="D1293" i="1"/>
  <c r="E1293" i="1" s="1"/>
  <c r="D1294" i="1"/>
  <c r="E1294" i="1" s="1"/>
  <c r="D1295" i="1"/>
  <c r="E1295" i="1" s="1"/>
  <c r="D1296" i="1"/>
  <c r="E1296" i="1" s="1"/>
  <c r="D1297" i="1"/>
  <c r="E1297" i="1" s="1"/>
  <c r="D1298" i="1"/>
  <c r="E1298" i="1" s="1"/>
  <c r="D1299" i="1"/>
  <c r="E1299" i="1" s="1"/>
  <c r="D1300" i="1"/>
  <c r="E1300" i="1" s="1"/>
  <c r="D1301" i="1"/>
  <c r="E1301" i="1" s="1"/>
  <c r="D1302" i="1"/>
  <c r="E1302" i="1" s="1"/>
  <c r="D1303" i="1"/>
  <c r="E1303" i="1" s="1"/>
  <c r="D1304" i="1"/>
  <c r="E1304" i="1" s="1"/>
  <c r="D1305" i="1"/>
  <c r="E1305" i="1" s="1"/>
  <c r="D1306" i="1"/>
  <c r="E1306" i="1" s="1"/>
  <c r="D1307" i="1"/>
  <c r="E1307" i="1" s="1"/>
  <c r="D1308" i="1"/>
  <c r="E1308" i="1" s="1"/>
  <c r="D1309" i="1"/>
  <c r="E1309" i="1" s="1"/>
  <c r="C3" i="1"/>
  <c r="C4" i="1"/>
  <c r="C5" i="1"/>
  <c r="C6" i="1"/>
  <c r="C7" i="1"/>
  <c r="C9" i="1"/>
  <c r="C10" i="1"/>
  <c r="C11" i="1"/>
  <c r="C12" i="1"/>
  <c r="C13" i="1"/>
  <c r="C14" i="1"/>
  <c r="C15" i="1"/>
  <c r="C16" i="1"/>
  <c r="C17" i="1"/>
  <c r="C18" i="1"/>
  <c r="C19" i="1"/>
  <c r="C20" i="1"/>
  <c r="C21" i="1"/>
  <c r="C22" i="1"/>
  <c r="C23" i="1"/>
  <c r="C24" i="1"/>
  <c r="C25" i="1"/>
  <c r="C26" i="1"/>
  <c r="C27" i="1"/>
  <c r="C28" i="1"/>
  <c r="C29" i="1"/>
  <c r="C30"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8" i="1"/>
  <c r="C69" i="1"/>
  <c r="C70" i="1"/>
  <c r="C71" i="1"/>
  <c r="C72" i="1"/>
  <c r="C73" i="1"/>
  <c r="C74" i="1"/>
  <c r="C75" i="1"/>
  <c r="C76" i="1"/>
  <c r="C77" i="1"/>
  <c r="C78" i="1"/>
  <c r="C79" i="1"/>
  <c r="C80" i="1"/>
  <c r="C81" i="1"/>
  <c r="C82" i="1"/>
  <c r="C83" i="1"/>
  <c r="C84" i="1"/>
  <c r="C85" i="1"/>
  <c r="C86" i="1"/>
  <c r="C87" i="1"/>
  <c r="C88" i="1"/>
  <c r="C89" i="1"/>
  <c r="C90" i="1"/>
  <c r="C91" i="1"/>
  <c r="C92" i="1"/>
  <c r="C94" i="1"/>
  <c r="C95" i="1"/>
  <c r="C96" i="1"/>
  <c r="C97" i="1"/>
  <c r="C98" i="1"/>
  <c r="C99" i="1"/>
  <c r="C100" i="1"/>
  <c r="C101" i="1"/>
  <c r="C102" i="1"/>
  <c r="C103" i="1"/>
  <c r="C105" i="1"/>
  <c r="C106" i="1"/>
  <c r="C107" i="1"/>
  <c r="C108" i="1"/>
  <c r="C109" i="1"/>
  <c r="C110" i="1"/>
  <c r="C111" i="1"/>
  <c r="C112" i="1"/>
  <c r="C113" i="1"/>
  <c r="C114" i="1"/>
  <c r="C115" i="1"/>
  <c r="C116" i="1"/>
  <c r="C117" i="1"/>
  <c r="C118" i="1"/>
  <c r="C119" i="1"/>
  <c r="C125" i="1"/>
  <c r="C126" i="1"/>
  <c r="C127" i="1"/>
  <c r="C128" i="1"/>
  <c r="C129" i="1"/>
  <c r="C130" i="1"/>
  <c r="C131" i="1"/>
  <c r="C132" i="1"/>
  <c r="C133" i="1"/>
  <c r="C134" i="1"/>
  <c r="C135" i="1"/>
  <c r="C136" i="1"/>
  <c r="C137" i="1"/>
  <c r="C138" i="1"/>
  <c r="C139" i="1"/>
  <c r="C140" i="1"/>
  <c r="C141" i="1"/>
  <c r="C142" i="1"/>
  <c r="C143" i="1"/>
  <c r="C144" i="1"/>
  <c r="C145" i="1"/>
  <c r="C146" i="1"/>
  <c r="C148" i="1"/>
  <c r="C149" i="1"/>
  <c r="C150" i="1"/>
  <c r="C151" i="1"/>
  <c r="C152" i="1"/>
  <c r="C155" i="1"/>
  <c r="C156" i="1"/>
  <c r="C157" i="1"/>
  <c r="C158" i="1"/>
  <c r="C160" i="1"/>
  <c r="C161" i="1"/>
  <c r="C162" i="1"/>
  <c r="C163" i="1"/>
  <c r="C164" i="1"/>
  <c r="C165" i="1"/>
  <c r="C166" i="1"/>
  <c r="C167" i="1"/>
  <c r="C168" i="1"/>
  <c r="C169" i="1"/>
  <c r="C170" i="1"/>
  <c r="C171" i="1"/>
  <c r="C172" i="1"/>
  <c r="C173" i="1"/>
  <c r="C174" i="1"/>
  <c r="C175" i="1"/>
  <c r="C176" i="1"/>
  <c r="C177" i="1"/>
  <c r="C178" i="1"/>
  <c r="C180" i="1"/>
  <c r="C181" i="1"/>
  <c r="C183" i="1"/>
  <c r="C184" i="1"/>
  <c r="C185"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8" i="1"/>
  <c r="C219" i="1"/>
  <c r="C220" i="1"/>
  <c r="C221" i="1"/>
  <c r="C222" i="1"/>
  <c r="C223" i="1"/>
  <c r="C224" i="1"/>
  <c r="C225" i="1"/>
  <c r="C226" i="1"/>
  <c r="C227" i="1"/>
  <c r="C228" i="1"/>
  <c r="C229" i="1"/>
  <c r="C230" i="1"/>
  <c r="C231" i="1"/>
  <c r="C232" i="1"/>
  <c r="C233" i="1"/>
  <c r="C234" i="1"/>
  <c r="C235" i="1"/>
  <c r="C236" i="1"/>
  <c r="C238" i="1"/>
  <c r="C239" i="1"/>
  <c r="C240" i="1"/>
  <c r="C241" i="1"/>
  <c r="C242" i="1"/>
  <c r="C243" i="1"/>
  <c r="C244" i="1"/>
  <c r="C245" i="1"/>
  <c r="C246" i="1"/>
  <c r="C247" i="1"/>
  <c r="C248" i="1"/>
  <c r="C249" i="1"/>
  <c r="C250" i="1"/>
  <c r="C251" i="1"/>
  <c r="C252" i="1"/>
  <c r="C253" i="1"/>
  <c r="C254" i="1"/>
  <c r="C255" i="1"/>
  <c r="C256" i="1"/>
  <c r="C257" i="1"/>
  <c r="C258" i="1"/>
  <c r="C260" i="1"/>
  <c r="C261" i="1"/>
  <c r="C262" i="1"/>
  <c r="C263" i="1"/>
  <c r="C264" i="1"/>
  <c r="C265" i="1"/>
  <c r="C266" i="1"/>
  <c r="C267" i="1"/>
  <c r="C268" i="1"/>
  <c r="C269" i="1"/>
  <c r="C270" i="1"/>
  <c r="C271" i="1"/>
  <c r="C272" i="1"/>
  <c r="C273" i="1"/>
  <c r="C274" i="1"/>
  <c r="C275"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8" i="1"/>
  <c r="C339" i="1"/>
  <c r="C340" i="1"/>
  <c r="C341" i="1"/>
  <c r="C342" i="1"/>
  <c r="C343" i="1"/>
  <c r="C344" i="1"/>
  <c r="C345" i="1"/>
  <c r="C346" i="1"/>
  <c r="C347" i="1"/>
  <c r="C348" i="1"/>
  <c r="C349" i="1"/>
  <c r="C350" i="1"/>
  <c r="C351" i="1"/>
  <c r="C353" i="1"/>
  <c r="C354" i="1"/>
  <c r="C358" i="1"/>
  <c r="C359" i="1"/>
  <c r="C360" i="1"/>
  <c r="C361"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10" i="1"/>
  <c r="C411" i="1"/>
  <c r="C412" i="1"/>
  <c r="C413" i="1"/>
  <c r="C414" i="1"/>
  <c r="C415" i="1"/>
  <c r="C416" i="1"/>
  <c r="C420" i="1"/>
  <c r="C421" i="1"/>
  <c r="C422" i="1"/>
  <c r="C423" i="1"/>
  <c r="C424" i="1"/>
  <c r="C425" i="1"/>
  <c r="C426" i="1"/>
  <c r="C427" i="1"/>
  <c r="C428" i="1"/>
  <c r="C429" i="1"/>
  <c r="C430" i="1"/>
  <c r="C432" i="1"/>
  <c r="C433" i="1"/>
  <c r="C434" i="1"/>
  <c r="C435" i="1"/>
  <c r="C436" i="1"/>
  <c r="C437" i="1"/>
  <c r="C438" i="1"/>
  <c r="C439" i="1"/>
  <c r="C440" i="1"/>
  <c r="C441" i="1"/>
  <c r="C442" i="1"/>
  <c r="C443" i="1"/>
  <c r="C444" i="1"/>
  <c r="C445" i="1"/>
  <c r="C446" i="1"/>
  <c r="C447" i="1"/>
  <c r="C448" i="1"/>
  <c r="C452" i="1"/>
  <c r="C453" i="1"/>
  <c r="C454" i="1"/>
  <c r="C455" i="1"/>
  <c r="C456" i="1"/>
  <c r="C460" i="1"/>
  <c r="C461" i="1"/>
  <c r="C462" i="1"/>
  <c r="C463" i="1"/>
  <c r="C464" i="1"/>
  <c r="C465" i="1"/>
  <c r="C466" i="1"/>
  <c r="C467" i="1"/>
  <c r="C468" i="1"/>
  <c r="C469" i="1"/>
  <c r="C470" i="1"/>
  <c r="C471" i="1"/>
  <c r="C472" i="1"/>
  <c r="C474" i="1"/>
  <c r="C475" i="1"/>
  <c r="C476" i="1"/>
  <c r="C477" i="1"/>
  <c r="C478" i="1"/>
  <c r="C482" i="1"/>
  <c r="C483" i="1"/>
  <c r="C484" i="1"/>
  <c r="C485" i="1"/>
  <c r="C486" i="1"/>
  <c r="C487" i="1"/>
  <c r="C488" i="1"/>
  <c r="C489" i="1"/>
  <c r="C490" i="1"/>
  <c r="C491" i="1"/>
  <c r="C492" i="1"/>
  <c r="C493" i="1"/>
  <c r="C494" i="1"/>
  <c r="C497" i="1"/>
  <c r="C498" i="1"/>
  <c r="C499" i="1"/>
  <c r="C500" i="1"/>
  <c r="C501" i="1"/>
  <c r="C502" i="1"/>
  <c r="C503" i="1"/>
  <c r="C504" i="1"/>
  <c r="C505" i="1"/>
  <c r="C510" i="1"/>
  <c r="C511" i="1"/>
  <c r="C512" i="1"/>
  <c r="C513" i="1"/>
  <c r="C514" i="1"/>
  <c r="C515" i="1"/>
  <c r="C516" i="1"/>
  <c r="C517" i="1"/>
  <c r="C518" i="1"/>
  <c r="C519" i="1"/>
  <c r="C520" i="1"/>
  <c r="C521" i="1"/>
  <c r="C522" i="1"/>
  <c r="C523" i="1"/>
  <c r="C524" i="1"/>
  <c r="C525" i="1"/>
  <c r="C526" i="1"/>
  <c r="C527" i="1"/>
  <c r="C529" i="1"/>
  <c r="C530" i="1"/>
  <c r="C531" i="1"/>
  <c r="C532" i="1"/>
  <c r="C533" i="1"/>
  <c r="C534" i="1"/>
  <c r="C535" i="1"/>
  <c r="C536" i="1"/>
  <c r="C537" i="1"/>
  <c r="C538" i="1"/>
  <c r="C539" i="1"/>
  <c r="C540" i="1"/>
  <c r="C541" i="1"/>
  <c r="C542" i="1"/>
  <c r="C543" i="1"/>
  <c r="C544" i="1"/>
  <c r="C545" i="1"/>
  <c r="C546"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3" i="1"/>
  <c r="C627" i="1"/>
  <c r="C629" i="1"/>
  <c r="C630" i="1"/>
  <c r="C631" i="1"/>
  <c r="C632" i="1"/>
  <c r="C633" i="1"/>
  <c r="C634" i="1"/>
  <c r="C635" i="1"/>
  <c r="C636" i="1"/>
  <c r="C637" i="1"/>
  <c r="C638" i="1"/>
  <c r="C639" i="1"/>
  <c r="C640" i="1"/>
  <c r="C641" i="1"/>
  <c r="C642" i="1"/>
  <c r="C643" i="1"/>
  <c r="C644" i="1"/>
  <c r="C645" i="1"/>
  <c r="C646" i="1"/>
  <c r="C647" i="1"/>
  <c r="C648" i="1"/>
  <c r="C649" i="1"/>
  <c r="C650"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1" i="1"/>
  <c r="C692" i="1"/>
  <c r="C693" i="1"/>
  <c r="C694" i="1"/>
  <c r="C695" i="1"/>
  <c r="C696" i="1"/>
  <c r="C697" i="1"/>
  <c r="C699" i="1"/>
  <c r="C700" i="1"/>
  <c r="C701"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6" i="1"/>
  <c r="C737" i="1"/>
  <c r="C738" i="1"/>
  <c r="C739" i="1"/>
  <c r="C740" i="1"/>
  <c r="C741" i="1"/>
  <c r="C742" i="1"/>
  <c r="C743" i="1"/>
  <c r="C744" i="1"/>
  <c r="C745" i="1"/>
  <c r="C747" i="1"/>
  <c r="C748" i="1"/>
  <c r="C749"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2" i="1"/>
  <c r="C903" i="1"/>
  <c r="C904" i="1"/>
  <c r="C905" i="1"/>
  <c r="C906"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3" i="1"/>
  <c r="C1235"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2" i="1"/>
</calcChain>
</file>

<file path=xl/sharedStrings.xml><?xml version="1.0" encoding="utf-8"?>
<sst xmlns="http://schemas.openxmlformats.org/spreadsheetml/2006/main" count="52651" uniqueCount="4870">
  <si>
    <t>price</t>
  </si>
  <si>
    <t>link</t>
  </si>
  <si>
    <t>КамАЗ 5490</t>
  </si>
  <si>
    <t>КамАЗ 5490 NEO 2</t>
  </si>
  <si>
    <t>КамАЗ 5490-023-87(S5) NEO</t>
  </si>
  <si>
    <t>КамАЗ 53504</t>
  </si>
  <si>
    <t>КамАЗ 5490 NEO</t>
  </si>
  <si>
    <t>КамАЗ 5490-032-87(S5) NEO 2</t>
  </si>
  <si>
    <t>КамАЗ 54901</t>
  </si>
  <si>
    <t>КамАЗ 5490-DC</t>
  </si>
  <si>
    <t>КамАЗ 65806-002-68(Т5)</t>
  </si>
  <si>
    <t>КамАЗ 65206-032-68(Т5)</t>
  </si>
  <si>
    <t>КамАЗ 65209</t>
  </si>
  <si>
    <t>КамАЗ 65806</t>
  </si>
  <si>
    <t>КамАЗ 5490-022-87(S5)</t>
  </si>
  <si>
    <t>КамАЗ 43118</t>
  </si>
  <si>
    <t>КамАЗ 65221-53</t>
  </si>
  <si>
    <t>КамАЗ 780535</t>
  </si>
  <si>
    <t>КамАЗ 65225</t>
  </si>
  <si>
    <t>КамАЗ 65206</t>
  </si>
  <si>
    <t>КамАЗ 54901-004-92</t>
  </si>
  <si>
    <t>КамАЗ 53504-46</t>
  </si>
  <si>
    <t>КамАЗ 5490-036-87</t>
  </si>
  <si>
    <t>КамАЗ 65206-Т5</t>
  </si>
  <si>
    <t>КамАЗ 65116</t>
  </si>
  <si>
    <t>КамАЗ 43114</t>
  </si>
  <si>
    <t>КамАЗ 5490-033-87 NEO 2</t>
  </si>
  <si>
    <t>КамАЗ 65206-012-68(Т5)</t>
  </si>
  <si>
    <t>КамАЗ 65656</t>
  </si>
  <si>
    <t>КамАЗ 54901-004-94</t>
  </si>
  <si>
    <t>КамАЗ 5490-80802-5P NEO 2</t>
  </si>
  <si>
    <t>КамАЗ 65116-6010-23(А4)</t>
  </si>
  <si>
    <t>КамАЗ 65221</t>
  </si>
  <si>
    <t>КамАЗ 65116-6010-48</t>
  </si>
  <si>
    <t>КамАЗ 65116-48(A5)</t>
  </si>
  <si>
    <t>КамАЗ 5490-014-87</t>
  </si>
  <si>
    <t>КамАЗ 5490-037-87</t>
  </si>
  <si>
    <t>КамАЗ 35410</t>
  </si>
  <si>
    <t>КамАЗ 65659-004-92</t>
  </si>
  <si>
    <t>КамАЗ 43118-3027-50</t>
  </si>
  <si>
    <t>КамАЗ 53504-6030-50</t>
  </si>
  <si>
    <t>КамАЗ УСТ 54531S</t>
  </si>
  <si>
    <t>КамАЗ 65116-7010-48</t>
  </si>
  <si>
    <t>КамАЗ 65206-006-87(S5)</t>
  </si>
  <si>
    <t>КамАЗ 354112</t>
  </si>
  <si>
    <t>КамАЗ 5490-001-68</t>
  </si>
  <si>
    <t>КамАЗ 53504-7030-50</t>
  </si>
  <si>
    <t>КамАЗ 6460</t>
  </si>
  <si>
    <t>КамАЗ 65115</t>
  </si>
  <si>
    <t>КамАЗ 44108</t>
  </si>
  <si>
    <t>КамАЗ 65808-5J</t>
  </si>
  <si>
    <t>КамАЗ 5490-80803-5P NEO 2</t>
  </si>
  <si>
    <t>КамАЗ 5490-80804-5P NEO 2</t>
  </si>
  <si>
    <t>КамАЗ 6634F5-01</t>
  </si>
  <si>
    <t xml:space="preserve"> 2022 в Санкт-Петербурге</t>
  </si>
  <si>
    <t xml:space="preserve"> 2020 в Балашихе</t>
  </si>
  <si>
    <t xml:space="preserve"> 2020 в Оренбурге</t>
  </si>
  <si>
    <t xml:space="preserve"> 2018 в Сургуте</t>
  </si>
  <si>
    <t xml:space="preserve"> 2015 в Бузулуке</t>
  </si>
  <si>
    <t xml:space="preserve"> 2018 в Казани</t>
  </si>
  <si>
    <t xml:space="preserve"> 2019 в Москве</t>
  </si>
  <si>
    <t xml:space="preserve"> 2018 в Новом Уренгое</t>
  </si>
  <si>
    <t xml:space="preserve"> 2021 в Челябинске</t>
  </si>
  <si>
    <t xml:space="preserve"> 2018 в Челябинске</t>
  </si>
  <si>
    <t xml:space="preserve"> 2021 в Чебоксарах</t>
  </si>
  <si>
    <t xml:space="preserve"> 2022 в Новосибирске</t>
  </si>
  <si>
    <t xml:space="preserve"> 2019 в Ижевске</t>
  </si>
  <si>
    <t xml:space="preserve"> 2017 в Иваново</t>
  </si>
  <si>
    <t xml:space="preserve"> 2016 в Семендере</t>
  </si>
  <si>
    <t xml:space="preserve"> 2018 в Москве</t>
  </si>
  <si>
    <t xml:space="preserve"> 2018 в Люберцах</t>
  </si>
  <si>
    <t xml:space="preserve"> 2016 в Ростове-на-Дону</t>
  </si>
  <si>
    <t xml:space="preserve"> 2017 в Туймазах</t>
  </si>
  <si>
    <t xml:space="preserve"> 2021 в Самаре</t>
  </si>
  <si>
    <t xml:space="preserve"> 2018 в Туле</t>
  </si>
  <si>
    <t xml:space="preserve"> 2015 в Москве</t>
  </si>
  <si>
    <t xml:space="preserve"> 2017 в Москве</t>
  </si>
  <si>
    <t xml:space="preserve"> 2018 в Набережных Челнах</t>
  </si>
  <si>
    <t xml:space="preserve"> 2017 в Малоярославце</t>
  </si>
  <si>
    <t xml:space="preserve"> 2015 в Павлово</t>
  </si>
  <si>
    <t xml:space="preserve"> 2017 в Липецке</t>
  </si>
  <si>
    <t xml:space="preserve"> 2017 в Пыти-Ях</t>
  </si>
  <si>
    <t xml:space="preserve"> 2016 в Великих Луках</t>
  </si>
  <si>
    <t xml:space="preserve"> 2019 в Богучанах</t>
  </si>
  <si>
    <t xml:space="preserve"> 2015 в Кугеси</t>
  </si>
  <si>
    <t xml:space="preserve"> 2018 в Серебряных Прудах</t>
  </si>
  <si>
    <t xml:space="preserve"> 2020 в Симферополе</t>
  </si>
  <si>
    <t xml:space="preserve"> 2020 в Михайловке</t>
  </si>
  <si>
    <t xml:space="preserve"> 2018 в Одинцово</t>
  </si>
  <si>
    <t xml:space="preserve"> 2016 в Видном</t>
  </si>
  <si>
    <t xml:space="preserve"> 2017 в Набережных Челнах</t>
  </si>
  <si>
    <t xml:space="preserve"> 2016 в Королеве</t>
  </si>
  <si>
    <t xml:space="preserve"> 2021 в Балашихе</t>
  </si>
  <si>
    <t xml:space="preserve"> 2021 в Курске</t>
  </si>
  <si>
    <t xml:space="preserve"> 2017 в Казани</t>
  </si>
  <si>
    <t xml:space="preserve"> 2017 в Красноярске</t>
  </si>
  <si>
    <t xml:space="preserve"> 2016 в Нижневартовске</t>
  </si>
  <si>
    <t xml:space="preserve"> 2015 в Подольске</t>
  </si>
  <si>
    <t xml:space="preserve"> 2022 в Курске</t>
  </si>
  <si>
    <t xml:space="preserve"> 2017 в Санкт-Петербурге</t>
  </si>
  <si>
    <t xml:space="preserve"> 2020 в Ханты-Мансийске</t>
  </si>
  <si>
    <t xml:space="preserve"> 2017 в Ростове-на-Дону</t>
  </si>
  <si>
    <t xml:space="preserve"> 2022 в Владимире</t>
  </si>
  <si>
    <t xml:space="preserve"> 2021 в Минеральных Водах</t>
  </si>
  <si>
    <t xml:space="preserve"> 2018 в Рассказово</t>
  </si>
  <si>
    <t xml:space="preserve"> 2018 в Самаре</t>
  </si>
  <si>
    <t xml:space="preserve"> 2015 в Саранске</t>
  </si>
  <si>
    <t xml:space="preserve"> 2019 в Азнакаево</t>
  </si>
  <si>
    <t xml:space="preserve"> 2021 в Санкт-Петербурге</t>
  </si>
  <si>
    <t xml:space="preserve"> 2021 в Ростове-на-Дону</t>
  </si>
  <si>
    <t xml:space="preserve"> 2018 в Великом Новгороде</t>
  </si>
  <si>
    <t xml:space="preserve"> 2022 в Набережных Челнах</t>
  </si>
  <si>
    <t xml:space="preserve"> 2022 в Батайске</t>
  </si>
  <si>
    <t xml:space="preserve"> 2015 в Домодедово</t>
  </si>
  <si>
    <t xml:space="preserve"> 2018 в Санкт-Петербурге</t>
  </si>
  <si>
    <t xml:space="preserve"> 2016 в Подольске</t>
  </si>
  <si>
    <t xml:space="preserve"> 2015 в Набережных Челнах</t>
  </si>
  <si>
    <t xml:space="preserve"> 2017 в Конаково</t>
  </si>
  <si>
    <t xml:space="preserve"> 2019 в Сургуте</t>
  </si>
  <si>
    <t xml:space="preserve"> 2017 в Аксае</t>
  </si>
  <si>
    <t xml:space="preserve"> 2017 в Мытищах</t>
  </si>
  <si>
    <t xml:space="preserve"> 2019 в Апрелевке</t>
  </si>
  <si>
    <t xml:space="preserve"> 2017 в Ижевске</t>
  </si>
  <si>
    <t xml:space="preserve"> 2019 в Казани</t>
  </si>
  <si>
    <t xml:space="preserve"> 2017 в Туле</t>
  </si>
  <si>
    <t xml:space="preserve"> 2016 в Санкт-Петербурге</t>
  </si>
  <si>
    <t xml:space="preserve"> 2017 в Нижнем Новгороде</t>
  </si>
  <si>
    <t xml:space="preserve"> 2022 в Уфе</t>
  </si>
  <si>
    <t xml:space="preserve"> 2019 в Нижнем Новгороде</t>
  </si>
  <si>
    <t xml:space="preserve"> 2020 в Набережных Челнах</t>
  </si>
  <si>
    <t xml:space="preserve"> 2018 в Котласе</t>
  </si>
  <si>
    <t xml:space="preserve"> 2019 в Екатеринбурге</t>
  </si>
  <si>
    <t xml:space="preserve"> 2022 в Минеральных Водах</t>
  </si>
  <si>
    <t xml:space="preserve"> 2017 в Тюмени</t>
  </si>
  <si>
    <t xml:space="preserve"> 2021 в Набережных Челнах</t>
  </si>
  <si>
    <t xml:space="preserve"> 2022 в Пензе</t>
  </si>
  <si>
    <t xml:space="preserve"> 2016 в Люберцах</t>
  </si>
  <si>
    <t xml:space="preserve"> 2018 в Краснодаре</t>
  </si>
  <si>
    <t xml:space="preserve"> 2016 в Первоуральске</t>
  </si>
  <si>
    <t xml:space="preserve"> 2022 в Саратове</t>
  </si>
  <si>
    <t xml:space="preserve"> 2022 в Москве</t>
  </si>
  <si>
    <t xml:space="preserve"> 2020 в Москве</t>
  </si>
  <si>
    <t xml:space="preserve"> 2018 в Екатеринбурге</t>
  </si>
  <si>
    <t xml:space="preserve"> 2020 в Красногорске</t>
  </si>
  <si>
    <t xml:space="preserve"> 2020 в Челябинске</t>
  </si>
  <si>
    <t xml:space="preserve"> 2020 в Королеве</t>
  </si>
  <si>
    <t xml:space="preserve"> 2019 в Увате</t>
  </si>
  <si>
    <t xml:space="preserve"> 2018 в Солнечногорске</t>
  </si>
  <si>
    <t xml:space="preserve"> 2017 в Наро-Фоминске</t>
  </si>
  <si>
    <t xml:space="preserve"> 2022 в Челябинске</t>
  </si>
  <si>
    <t xml:space="preserve"> 2016 в Самаре</t>
  </si>
  <si>
    <t xml:space="preserve"> 2022 в Вологде</t>
  </si>
  <si>
    <t xml:space="preserve"> 2022 в Ижевске</t>
  </si>
  <si>
    <t xml:space="preserve"> 2022 в Кропоткине</t>
  </si>
  <si>
    <t xml:space="preserve"> 2020 в Нижнем Новгороде</t>
  </si>
  <si>
    <t xml:space="preserve"> 2017 в Челябинске</t>
  </si>
  <si>
    <t xml:space="preserve"> 2018 в Курске</t>
  </si>
  <si>
    <t xml:space="preserve"> 2018 в Уфе</t>
  </si>
  <si>
    <t xml:space="preserve"> 2018 в Городище</t>
  </si>
  <si>
    <t xml:space="preserve"> 2018 в Афипском</t>
  </si>
  <si>
    <t xml:space="preserve"> 2017 в Уфе</t>
  </si>
  <si>
    <t xml:space="preserve"> 2020 в Самаре</t>
  </si>
  <si>
    <t xml:space="preserve"> 2022 в Ставрополе</t>
  </si>
  <si>
    <t xml:space="preserve"> 2017 в Елабуге</t>
  </si>
  <si>
    <t xml:space="preserve"> 2017 в Краснодаре</t>
  </si>
  <si>
    <t xml:space="preserve"> 2018 в Химках</t>
  </si>
  <si>
    <t xml:space="preserve"> 2016 в Никольском</t>
  </si>
  <si>
    <t xml:space="preserve"> 2022 в Воронеже</t>
  </si>
  <si>
    <t xml:space="preserve"> 2020 в Уфе</t>
  </si>
  <si>
    <t xml:space="preserve"> 2019 в Челябинске</t>
  </si>
  <si>
    <t xml:space="preserve"> 2022 в Нижнем Новгороде</t>
  </si>
  <si>
    <t xml:space="preserve"> 2020 в Екатеринбурге</t>
  </si>
  <si>
    <t xml:space="preserve"> 2022 в Калуге</t>
  </si>
  <si>
    <t xml:space="preserve"> 2016 в Волгограде</t>
  </si>
  <si>
    <t xml:space="preserve"> 2021 в Бронницах</t>
  </si>
  <si>
    <t xml:space="preserve"> 2015 в Изобильном</t>
  </si>
  <si>
    <t xml:space="preserve"> 2018 в Красноярске</t>
  </si>
  <si>
    <t xml:space="preserve"> 2018 в Хапо-Ое</t>
  </si>
  <si>
    <t xml:space="preserve"> 2017 в Люберцах</t>
  </si>
  <si>
    <t xml:space="preserve"> 2016 в Набережных Челнах</t>
  </si>
  <si>
    <t xml:space="preserve"> 2017 в Екатеринбурге</t>
  </si>
  <si>
    <t xml:space="preserve"> 2017 в Омске</t>
  </si>
  <si>
    <t xml:space="preserve"> 2019 в Красноярске</t>
  </si>
  <si>
    <t xml:space="preserve"> 2015 в Когалыме</t>
  </si>
  <si>
    <t xml:space="preserve"> 2017 в Сургуте</t>
  </si>
  <si>
    <t xml:space="preserve"> 2020 в Апрелевке</t>
  </si>
  <si>
    <t xml:space="preserve"> 2021 в Казани</t>
  </si>
  <si>
    <t xml:space="preserve"> 2018 в Нижнем Новгороде</t>
  </si>
  <si>
    <t xml:space="preserve"> 2020 в Люберцах</t>
  </si>
  <si>
    <t xml:space="preserve"> 2015 в Красногорске</t>
  </si>
  <si>
    <t xml:space="preserve"> 2017 в Новосибирске</t>
  </si>
  <si>
    <t xml:space="preserve"> 2020 в Усть-Джегуте</t>
  </si>
  <si>
    <t xml:space="preserve"> 2020 в Архангельске</t>
  </si>
  <si>
    <t xml:space="preserve"> 2022 в Хапо-Ое</t>
  </si>
  <si>
    <t xml:space="preserve"> 2016 в Нижнекамске</t>
  </si>
  <si>
    <t xml:space="preserve"> 2016 в Воронеже</t>
  </si>
  <si>
    <t xml:space="preserve"> 2019 в Самаре</t>
  </si>
  <si>
    <t xml:space="preserve"> 2020 в Ростове-на-Дону</t>
  </si>
  <si>
    <t xml:space="preserve"> 2019 в Рамони</t>
  </si>
  <si>
    <t xml:space="preserve"> 2019 в Воронеже</t>
  </si>
  <si>
    <t xml:space="preserve"> 2019 в Ростове-на-Дону</t>
  </si>
  <si>
    <t xml:space="preserve"> 2017 в Химках</t>
  </si>
  <si>
    <t xml:space="preserve"> 2022 в Дзержинске</t>
  </si>
  <si>
    <t xml:space="preserve"> 2019 в Перми</t>
  </si>
  <si>
    <t xml:space="preserve"> 2022 в Омске</t>
  </si>
  <si>
    <t xml:space="preserve"> 2022 в Кирове</t>
  </si>
  <si>
    <t xml:space="preserve"> 2022 в Ярославле</t>
  </si>
  <si>
    <t xml:space="preserve"> 2015 в Наро-Фоминске</t>
  </si>
  <si>
    <t xml:space="preserve"> 2017 в Калининграде</t>
  </si>
  <si>
    <t xml:space="preserve"> 2019 в Вологде</t>
  </si>
  <si>
    <t xml:space="preserve"> 2017 в Курске</t>
  </si>
  <si>
    <t xml:space="preserve"> 2022 в Самаре</t>
  </si>
  <si>
    <t xml:space="preserve"> 2020 в Тюмени</t>
  </si>
  <si>
    <t xml:space="preserve"> 2022 в Казани</t>
  </si>
  <si>
    <t xml:space="preserve"> 2022 в Кургане</t>
  </si>
  <si>
    <t xml:space="preserve"> 2022 в Тюмени</t>
  </si>
  <si>
    <t xml:space="preserve"> 2018 в Перми</t>
  </si>
  <si>
    <t xml:space="preserve"> 2019 в Иваново</t>
  </si>
  <si>
    <t xml:space="preserve"> 2020 в Химках</t>
  </si>
  <si>
    <t xml:space="preserve"> 2022 в Оренбурге</t>
  </si>
  <si>
    <t xml:space="preserve"> 2022 в Красноярске</t>
  </si>
  <si>
    <t xml:space="preserve"> 2019 в Ставрополе</t>
  </si>
  <si>
    <t xml:space="preserve"> 2020 в Ижевске</t>
  </si>
  <si>
    <t xml:space="preserve"> 2022 в Миассе</t>
  </si>
  <si>
    <t xml:space="preserve"> 2020 в Петрозаводске</t>
  </si>
  <si>
    <t xml:space="preserve"> 2020 в Вологде</t>
  </si>
  <si>
    <t xml:space="preserve"> 2020 в Красноярске</t>
  </si>
  <si>
    <t xml:space="preserve"> 2017 в Саратове</t>
  </si>
  <si>
    <t xml:space="preserve"> 2020 в Иваново</t>
  </si>
  <si>
    <t xml:space="preserve"> 2021 в Краснодаре</t>
  </si>
  <si>
    <t xml:space="preserve"> 2017 в Ярославле</t>
  </si>
  <si>
    <t xml:space="preserve"> 2022 в Новом Уренгое</t>
  </si>
  <si>
    <t xml:space="preserve"> 2020 в Санкт-Петербурге</t>
  </si>
  <si>
    <t xml:space="preserve"> 2021 в Нижнем Новгороде</t>
  </si>
  <si>
    <t xml:space="preserve"> 2022 в Екатеринбурге</t>
  </si>
  <si>
    <t xml:space="preserve"> 2021 в Иваново</t>
  </si>
  <si>
    <t xml:space="preserve"> 2018 в Омске</t>
  </si>
  <si>
    <t xml:space="preserve"> 2020 в Перми</t>
  </si>
  <si>
    <t xml:space="preserve"> 2021 в Ставрополе</t>
  </si>
  <si>
    <t xml:space="preserve"> 2020 в Иглино</t>
  </si>
  <si>
    <t xml:space="preserve"> 2021 в Вологде</t>
  </si>
  <si>
    <t xml:space="preserve"> 2022 в Иваново</t>
  </si>
  <si>
    <t xml:space="preserve"> 2020 в Томске</t>
  </si>
  <si>
    <t xml:space="preserve"> 2021 в Москве</t>
  </si>
  <si>
    <t xml:space="preserve"> 2019 в Омске</t>
  </si>
  <si>
    <t xml:space="preserve"> 2018 в Томске</t>
  </si>
  <si>
    <t xml:space="preserve"> 2020 в Сургуте</t>
  </si>
  <si>
    <t xml:space="preserve"> 2019 в Уфе</t>
  </si>
  <si>
    <t xml:space="preserve"> 2020 в Кирове</t>
  </si>
  <si>
    <t xml:space="preserve"> 2019 в Кирове</t>
  </si>
  <si>
    <t xml:space="preserve"> 2018 в Оренбурге</t>
  </si>
  <si>
    <t xml:space="preserve"> 2021 в Череповце</t>
  </si>
  <si>
    <t xml:space="preserve"> 2017 в Самаре</t>
  </si>
  <si>
    <t xml:space="preserve"> 2017 в Волгограде</t>
  </si>
  <si>
    <t xml:space="preserve"> 2018 в Ельце</t>
  </si>
  <si>
    <t xml:space="preserve"> 2017 в Тимашевске</t>
  </si>
  <si>
    <t xml:space="preserve"> 2015 в Пластуновской</t>
  </si>
  <si>
    <t xml:space="preserve"> 2022 в Саранске</t>
  </si>
  <si>
    <t xml:space="preserve"> 2015 в Белгороде</t>
  </si>
  <si>
    <t xml:space="preserve"> 2020 в Усть-Куте</t>
  </si>
  <si>
    <t xml:space="preserve"> 2022 в Волгограде</t>
  </si>
  <si>
    <t xml:space="preserve"> 2020 в Саратове</t>
  </si>
  <si>
    <t xml:space="preserve"> 2021 в Солнечногорске</t>
  </si>
  <si>
    <t xml:space="preserve"> 2015 в Кунгуре</t>
  </si>
  <si>
    <t xml:space="preserve"> 2022 в Липецке</t>
  </si>
  <si>
    <t xml:space="preserve"> 2017 в Солнечногорске</t>
  </si>
  <si>
    <t xml:space="preserve"> 2022 в Сургуте</t>
  </si>
  <si>
    <t xml:space="preserve"> 2022 в Губкине</t>
  </si>
  <si>
    <t xml:space="preserve"> 2018 в Свободном</t>
  </si>
  <si>
    <t xml:space="preserve"> 2017 в Фрязино</t>
  </si>
  <si>
    <t xml:space="preserve"> 2022 в Воскресенском</t>
  </si>
  <si>
    <t xml:space="preserve"> 2019 в Набережных Челнах</t>
  </si>
  <si>
    <t xml:space="preserve"> 2019 в Жуковском</t>
  </si>
  <si>
    <t xml:space="preserve"> 2018 в Стерлитамаке</t>
  </si>
  <si>
    <t xml:space="preserve"> 2018 в Новокузнецке</t>
  </si>
  <si>
    <t xml:space="preserve"> 2016 в Казани</t>
  </si>
  <si>
    <t xml:space="preserve"> 2022 в Динской</t>
  </si>
  <si>
    <t xml:space="preserve"> 2019 в Новом Уренгое</t>
  </si>
  <si>
    <t xml:space="preserve"> 2018 в Тюмени</t>
  </si>
  <si>
    <t xml:space="preserve"> 2021 в Мурманске</t>
  </si>
  <si>
    <t xml:space="preserve"> 2016 в Зеленограде</t>
  </si>
  <si>
    <t xml:space="preserve"> 2020 в Омске</t>
  </si>
  <si>
    <t xml:space="preserve"> 2020 в Таганроге</t>
  </si>
  <si>
    <t xml:space="preserve"> 2018 в Липецке</t>
  </si>
  <si>
    <t xml:space="preserve"> 2019 в Елабуге</t>
  </si>
  <si>
    <t xml:space="preserve"> 2017 в Обнинске</t>
  </si>
  <si>
    <t xml:space="preserve"> 2015 в Перми</t>
  </si>
  <si>
    <t xml:space="preserve"> 2021 в Чехове</t>
  </si>
  <si>
    <t xml:space="preserve"> 2015 в Кирове</t>
  </si>
  <si>
    <t xml:space="preserve"> 2018 в Домодедово</t>
  </si>
  <si>
    <t xml:space="preserve"> 2015 в Угличе</t>
  </si>
  <si>
    <t xml:space="preserve"> 2016 в Томске</t>
  </si>
  <si>
    <t xml:space="preserve"> 2016 в Ангарске</t>
  </si>
  <si>
    <t xml:space="preserve"> 2018 в Брянске</t>
  </si>
  <si>
    <t xml:space="preserve"> 2017 в Вологде</t>
  </si>
  <si>
    <t xml:space="preserve"> 2016 в Новосибирске</t>
  </si>
  <si>
    <t xml:space="preserve"> 2018 в Пензе</t>
  </si>
  <si>
    <t xml:space="preserve"> 2018 в Коротчаево</t>
  </si>
  <si>
    <t xml:space="preserve"> 2022 в Березовском</t>
  </si>
  <si>
    <t xml:space="preserve"> 2017 в Оханске</t>
  </si>
  <si>
    <t xml:space="preserve"> 2017 в Выгоничах</t>
  </si>
  <si>
    <t xml:space="preserve"> 2022 в Чистополе</t>
  </si>
  <si>
    <t xml:space="preserve"> 2019 в Санкт-Петербурге</t>
  </si>
  <si>
    <t xml:space="preserve"> 2019 в Смоленске</t>
  </si>
  <si>
    <t xml:space="preserve"> 2016 в Таганроге</t>
  </si>
  <si>
    <t xml:space="preserve"> 2015 в Краснодаре</t>
  </si>
  <si>
    <t xml:space="preserve"> 2015 в Ростове-на-Дону</t>
  </si>
  <si>
    <t xml:space="preserve"> 2020 в Казани</t>
  </si>
  <si>
    <t xml:space="preserve"> 2018 в Бачи-Юрте</t>
  </si>
  <si>
    <t xml:space="preserve"> 2017 в Иркутске</t>
  </si>
  <si>
    <t xml:space="preserve"> 2018 в Тимашевске</t>
  </si>
  <si>
    <t xml:space="preserve"> 2017 в Белгороде</t>
  </si>
  <si>
    <t xml:space="preserve"> 2015 в Кузнецке</t>
  </si>
  <si>
    <t xml:space="preserve"> 2019 в Хабаровске</t>
  </si>
  <si>
    <t xml:space="preserve"> 2016 в Сургуте</t>
  </si>
  <si>
    <t xml:space="preserve"> 2015 в Нововеличковской</t>
  </si>
  <si>
    <t xml:space="preserve"> 2015 в Казани</t>
  </si>
  <si>
    <t xml:space="preserve"> 2019 в Нефтегорске</t>
  </si>
  <si>
    <t xml:space="preserve"> 2016 в Калининграде</t>
  </si>
  <si>
    <t xml:space="preserve"> 2022 в Рамони</t>
  </si>
  <si>
    <t xml:space="preserve"> 2021 в Белгороде</t>
  </si>
  <si>
    <t xml:space="preserve"> 2015 в Оренбурге</t>
  </si>
  <si>
    <t xml:space="preserve"> 2017 в Орле</t>
  </si>
  <si>
    <t xml:space="preserve"> 2015 в Екатеринбурге</t>
  </si>
  <si>
    <t xml:space="preserve"> 2018 в Саратове</t>
  </si>
  <si>
    <t xml:space="preserve"> 2018 в Балашихе</t>
  </si>
  <si>
    <t xml:space="preserve"> 2016 в Екатеринбурге</t>
  </si>
  <si>
    <t xml:space="preserve"> 2018 в Воронеже</t>
  </si>
  <si>
    <t xml:space="preserve"> 2021 в Борисовке</t>
  </si>
  <si>
    <t xml:space="preserve"> 2016 в Химках</t>
  </si>
  <si>
    <t xml:space="preserve"> 2018 в Таганроге</t>
  </si>
  <si>
    <t xml:space="preserve"> 2016 в Саратове</t>
  </si>
  <si>
    <t xml:space="preserve"> 2022 в Майкопе</t>
  </si>
  <si>
    <t xml:space="preserve"> 2018 в Чебоксарах</t>
  </si>
  <si>
    <t xml:space="preserve"> 2015 в Новочебоксарске</t>
  </si>
  <si>
    <t xml:space="preserve"> 2017 в Надежде</t>
  </si>
  <si>
    <t xml:space="preserve"> 2018 в Нижневартовске</t>
  </si>
  <si>
    <t xml:space="preserve"> 2015 в Астрахани</t>
  </si>
  <si>
    <t xml:space="preserve"> 2018 в Супонево</t>
  </si>
  <si>
    <t xml:space="preserve"> 2020 в Калуге</t>
  </si>
  <si>
    <t xml:space="preserve"> 2018 в Воскресенске</t>
  </si>
  <si>
    <t xml:space="preserve"> 2018 в Березовском</t>
  </si>
  <si>
    <t xml:space="preserve"> 2016 в Махачкале</t>
  </si>
  <si>
    <t xml:space="preserve"> 2019 в Зеленограде</t>
  </si>
  <si>
    <t xml:space="preserve"> 2019 в Лобне</t>
  </si>
  <si>
    <t xml:space="preserve"> 2019 в Владимире</t>
  </si>
  <si>
    <t xml:space="preserve"> 2017 в Сухом Логе</t>
  </si>
  <si>
    <t xml:space="preserve"> 2020 в Краснодаре</t>
  </si>
  <si>
    <t xml:space="preserve"> 2017 в Новокузнецке</t>
  </si>
  <si>
    <t xml:space="preserve"> 2017 в Воронеже</t>
  </si>
  <si>
    <t xml:space="preserve"> 2020 в Новосибирске</t>
  </si>
  <si>
    <t xml:space="preserve"> 2015 в Самаре</t>
  </si>
  <si>
    <t xml:space="preserve"> 2018 в Кирсанове</t>
  </si>
  <si>
    <t xml:space="preserve"> 2018 в Дзержинском</t>
  </si>
  <si>
    <t xml:space="preserve"> 2020 в Зеленограде</t>
  </si>
  <si>
    <t xml:space="preserve"> 2018 в Зеленограде</t>
  </si>
  <si>
    <t xml:space="preserve"> 2021 в Волгограде</t>
  </si>
  <si>
    <t xml:space="preserve"> 2020 в Ефремове</t>
  </si>
  <si>
    <t xml:space="preserve"> 2017 в Петухово</t>
  </si>
  <si>
    <t xml:space="preserve"> 2019 в Спасске-Рязанском</t>
  </si>
  <si>
    <t xml:space="preserve"> 2020 в Тольятти</t>
  </si>
  <si>
    <t xml:space="preserve"> 2019 в Оренбурге</t>
  </si>
  <si>
    <t xml:space="preserve"> 2021 в Сыктывкаре</t>
  </si>
  <si>
    <t xml:space="preserve"> 2016 в Ярославле</t>
  </si>
  <si>
    <t xml:space="preserve"> 2019 в Свободном</t>
  </si>
  <si>
    <t xml:space="preserve"> 2017 в Кургане</t>
  </si>
  <si>
    <t xml:space="preserve"> 2018 в Осиново</t>
  </si>
  <si>
    <t xml:space="preserve"> 2018 в Вельске</t>
  </si>
  <si>
    <t xml:space="preserve"> 2018 в Усть-Куте</t>
  </si>
  <si>
    <t xml:space="preserve"> 2022 в Зеленодольске</t>
  </si>
  <si>
    <t xml:space="preserve"> 2022 в Нижнекамске</t>
  </si>
  <si>
    <t xml:space="preserve"> 2019 в Дубне</t>
  </si>
  <si>
    <t xml:space="preserve"> 2015 в Октябрьском</t>
  </si>
  <si>
    <t xml:space="preserve"> 2016 в Череповце</t>
  </si>
  <si>
    <t xml:space="preserve"> 2020 в Ярославле</t>
  </si>
  <si>
    <t xml:space="preserve"> 2019 в Нижнем Кисляе</t>
  </si>
  <si>
    <t xml:space="preserve"> 2021 в Тольятти</t>
  </si>
  <si>
    <t xml:space="preserve"> 2018 в Лебедяни</t>
  </si>
  <si>
    <t xml:space="preserve"> 2017 в Губахе</t>
  </si>
  <si>
    <t xml:space="preserve"> 2022 в Йошкар-Оле</t>
  </si>
  <si>
    <t xml:space="preserve"> 2020 в Ждановском</t>
  </si>
  <si>
    <t xml:space="preserve"> 2022 в Перми</t>
  </si>
  <si>
    <t xml:space="preserve"> 2019 в Рассвете</t>
  </si>
  <si>
    <t xml:space="preserve"> 2022 в Иркутске</t>
  </si>
  <si>
    <t xml:space="preserve"> 2022 в Голицыно</t>
  </si>
  <si>
    <t>1 300 000 ₽</t>
  </si>
  <si>
    <t>6 800 000 ₽ c НДС</t>
  </si>
  <si>
    <t>4 900 000 ₽ c НДС</t>
  </si>
  <si>
    <t>4 300 000 ₽</t>
  </si>
  <si>
    <t>934 920 ₽</t>
  </si>
  <si>
    <t>3 500 000 ₽</t>
  </si>
  <si>
    <t>3 800 000 ₽</t>
  </si>
  <si>
    <t>5 920 000 ₽ c НДС</t>
  </si>
  <si>
    <t>4 800 000 ₽</t>
  </si>
  <si>
    <t>5 500 000 ₽</t>
  </si>
  <si>
    <t>3 000 000 ₽</t>
  </si>
  <si>
    <t>6 600 000 ₽ c НДС</t>
  </si>
  <si>
    <t>8 850 000 ₽ c НДС</t>
  </si>
  <si>
    <t>11 500 000 ₽ c НДС</t>
  </si>
  <si>
    <t>5 990 000 ₽ c НДС</t>
  </si>
  <si>
    <t>3 600 000 ₽</t>
  </si>
  <si>
    <t>6 500 000 ₽</t>
  </si>
  <si>
    <t>5 700 000 ₽</t>
  </si>
  <si>
    <t>2 850 000 ₽</t>
  </si>
  <si>
    <t>3 500 000 ₽ c НДС</t>
  </si>
  <si>
    <t>2 390 000 ₽</t>
  </si>
  <si>
    <t>2 650 000 ₽ c НДС</t>
  </si>
  <si>
    <t>9 600 000 ₽ c НДС</t>
  </si>
  <si>
    <t>6 000 000 ₽</t>
  </si>
  <si>
    <t>430 000 ₽ c НДС</t>
  </si>
  <si>
    <t>1 800 000 ₽ c НДС</t>
  </si>
  <si>
    <t>2 050 000 ₽</t>
  </si>
  <si>
    <t>3 650 000 ₽</t>
  </si>
  <si>
    <t>6 750 000 ₽ c НДС</t>
  </si>
  <si>
    <t>3 400 000 ₽ c НДС</t>
  </si>
  <si>
    <t>4 249 999 ₽</t>
  </si>
  <si>
    <t>2 800 000 ₽</t>
  </si>
  <si>
    <t>5 000 000 ₽</t>
  </si>
  <si>
    <t>2 100 000 ₽</t>
  </si>
  <si>
    <t>3 250 000 ₽</t>
  </si>
  <si>
    <t>2 600 000 ₽ c НДС</t>
  </si>
  <si>
    <t>8 500 000 ₽</t>
  </si>
  <si>
    <t>3 000 000 ₽ c НДС</t>
  </si>
  <si>
    <t>1 990 000 ₽ c НДС</t>
  </si>
  <si>
    <t>2 500 000 ₽</t>
  </si>
  <si>
    <t>2 270 000 ₽ c НДС</t>
  </si>
  <si>
    <t>6 900 000 ₽ c НДС</t>
  </si>
  <si>
    <t>2 200 000 ₽</t>
  </si>
  <si>
    <t>2 000 000 ₽</t>
  </si>
  <si>
    <t>2 830 000 ₽ c НДС</t>
  </si>
  <si>
    <t>2 600 000 ₽</t>
  </si>
  <si>
    <t>2 950 000 ₽</t>
  </si>
  <si>
    <t>2 250 000 ₽ c НДС</t>
  </si>
  <si>
    <t>4 000 000 ₽ c НДС</t>
  </si>
  <si>
    <t>2 300 000 ₽ c НДС</t>
  </si>
  <si>
    <t>3 506 500 ₽ c НДС</t>
  </si>
  <si>
    <t>2 980 000 ₽ c НДС</t>
  </si>
  <si>
    <t>9 200 000 ₽</t>
  </si>
  <si>
    <t>6 390 000 ₽ c НДС</t>
  </si>
  <si>
    <t>10 000 000 ₽</t>
  </si>
  <si>
    <t>2 299 000 ₽</t>
  </si>
  <si>
    <t>4 390 000 ₽ c НДС</t>
  </si>
  <si>
    <t>2 450 000 ₽</t>
  </si>
  <si>
    <t>2 900 000 ₽ c НДС</t>
  </si>
  <si>
    <t>9 300 000 ₽ c НДС</t>
  </si>
  <si>
    <t>7 000 000 ₽ c НДС</t>
  </si>
  <si>
    <t>800 000 ₽ c НДС</t>
  </si>
  <si>
    <t>10 800 000 ₽ c НДС</t>
  </si>
  <si>
    <t>4 100 000 ₽ c НДС</t>
  </si>
  <si>
    <t>10 199 000 ₽ c НДС</t>
  </si>
  <si>
    <t>2 200 000 ₽ c НДС</t>
  </si>
  <si>
    <t>2 480 000 ₽ c НДС</t>
  </si>
  <si>
    <t>2 690 000 ₽ c НДС</t>
  </si>
  <si>
    <t>5 980 000 ₽ c НДС</t>
  </si>
  <si>
    <t>3 340 000 ₽ c НДС</t>
  </si>
  <si>
    <t>9 700 000 ₽ c НДС</t>
  </si>
  <si>
    <t>4 000 000 ₽</t>
  </si>
  <si>
    <t>1 700 000 ₽ c НДС</t>
  </si>
  <si>
    <t>2 550 000 ₽</t>
  </si>
  <si>
    <t>6 950 000 ₽ c НДС</t>
  </si>
  <si>
    <t>2 750 000 ₽</t>
  </si>
  <si>
    <t>3 476 000 ₽</t>
  </si>
  <si>
    <t>2 990 000 ₽ c НДС</t>
  </si>
  <si>
    <t>9 100 000 ₽ c НДС</t>
  </si>
  <si>
    <t>5 000 000 ₽ c НДС</t>
  </si>
  <si>
    <t>5 800 000 ₽ c НДС</t>
  </si>
  <si>
    <t>3 150 000 ₽ c НДС</t>
  </si>
  <si>
    <t>5 600 000 ₽ c НДС</t>
  </si>
  <si>
    <t>12 190 000 ₽</t>
  </si>
  <si>
    <t>12 500 000 ₽ c НДС</t>
  </si>
  <si>
    <t>5 200 000 ₽ c НДС</t>
  </si>
  <si>
    <t>3 400 000 ₽</t>
  </si>
  <si>
    <t>5 270 000 ₽ c НДС</t>
  </si>
  <si>
    <t>7 100 000 ₽ c НДС</t>
  </si>
  <si>
    <t>8 500 000 ₽ c НДС</t>
  </si>
  <si>
    <t>3 200 000 ₽ c НДС</t>
  </si>
  <si>
    <t>3 300 000 ₽</t>
  </si>
  <si>
    <t>4 250 000 ₽ c НДС</t>
  </si>
  <si>
    <t>10 990 000 ₽</t>
  </si>
  <si>
    <t>4 815 000 ₽</t>
  </si>
  <si>
    <t>2 950 000 ₽ c НДС</t>
  </si>
  <si>
    <t>6 100 000 ₽ c НДС</t>
  </si>
  <si>
    <t>6 690 000 ₽ c НДС</t>
  </si>
  <si>
    <t>7 200 000 ₽ c НДС</t>
  </si>
  <si>
    <t>6 000 000 ₽ c НДС</t>
  </si>
  <si>
    <t>1 280 000 ₽ c НДС</t>
  </si>
  <si>
    <t>5 550 000 ₽ c НДС</t>
  </si>
  <si>
    <t>7 600 000 ₽ c НДС</t>
  </si>
  <si>
    <t>4 980 000 ₽</t>
  </si>
  <si>
    <t>5 290 000 ₽ c НДС</t>
  </si>
  <si>
    <t>15 000 000 ₽ c НДС</t>
  </si>
  <si>
    <t>2 800 000 ₽ c НДС</t>
  </si>
  <si>
    <t>6 760 000 ₽</t>
  </si>
  <si>
    <t>2 120 000 ₽ c НДС</t>
  </si>
  <si>
    <t>4 500 000 ₽</t>
  </si>
  <si>
    <t>3 350 000 ₽</t>
  </si>
  <si>
    <t>5 990 000 ₽</t>
  </si>
  <si>
    <t>3 100 000 ₽</t>
  </si>
  <si>
    <t>4 250 000 ₽</t>
  </si>
  <si>
    <t>9 500 000 ₽</t>
  </si>
  <si>
    <t>1 600 000 ₽</t>
  </si>
  <si>
    <t>10 500 000 ₽ c НДС</t>
  </si>
  <si>
    <t>3 650 000 ₽ c НДС</t>
  </si>
  <si>
    <t>2 199 000 ₽</t>
  </si>
  <si>
    <t>3 599 000 ₽</t>
  </si>
  <si>
    <t>4 650 000 ₽ c НДС</t>
  </si>
  <si>
    <t>12 500 000 ₽</t>
  </si>
  <si>
    <t>2 500 000 ₽ c НДС</t>
  </si>
  <si>
    <t>6 240 000 ₽ c НДС</t>
  </si>
  <si>
    <t>11 550 000 ₽ c НДС</t>
  </si>
  <si>
    <t>6 200 000 ₽ c НДС</t>
  </si>
  <si>
    <t>10 900 000 ₽</t>
  </si>
  <si>
    <t>2 890 000 ₽ c НДС</t>
  </si>
  <si>
    <t>8 800 000 ₽ c НДС</t>
  </si>
  <si>
    <t>7 550 000 ₽</t>
  </si>
  <si>
    <t>5 300 000 ₽</t>
  </si>
  <si>
    <t>7 450 000 ₽ c НДС</t>
  </si>
  <si>
    <t>8 000 000 ₽ c НДС</t>
  </si>
  <si>
    <t>4 500 000 ₽ c НДС</t>
  </si>
  <si>
    <t>3 700 000 ₽ c НДС</t>
  </si>
  <si>
    <t>10 480 000 ₽ c НДС</t>
  </si>
  <si>
    <t>5 700 000 ₽ c НДС</t>
  </si>
  <si>
    <t>2 999 000 ₽ c НДС</t>
  </si>
  <si>
    <t>3 540 000 ₽ c НДС</t>
  </si>
  <si>
    <t>5 180 000 ₽ c НДС</t>
  </si>
  <si>
    <t>3 750 000 ₽</t>
  </si>
  <si>
    <t>2 250 000 ₽</t>
  </si>
  <si>
    <t>5 400 000 ₽</t>
  </si>
  <si>
    <t>2 400 000 ₽</t>
  </si>
  <si>
    <t>4 050 000 ₽ c НДС</t>
  </si>
  <si>
    <t>7 490 000 ₽ c НДС</t>
  </si>
  <si>
    <t>5 980 000 ₽</t>
  </si>
  <si>
    <t>2 050 000 ₽ c НДС</t>
  </si>
  <si>
    <t>2 700 000 ₽</t>
  </si>
  <si>
    <t>3 530 000 ₽ c НДС</t>
  </si>
  <si>
    <t>2 750 000 ₽ c НДС</t>
  </si>
  <si>
    <t>5 900 000 ₽ c НДС</t>
  </si>
  <si>
    <t>3 050 000 ₽</t>
  </si>
  <si>
    <t>10 000 000 ₽ c НДС</t>
  </si>
  <si>
    <t>10 690 000 ₽ c НДС</t>
  </si>
  <si>
    <t>5 250 000 ₽ c НДС</t>
  </si>
  <si>
    <t>2 900 000 ₽</t>
  </si>
  <si>
    <t>2 585 000 ₽ c НДС</t>
  </si>
  <si>
    <t>5 350 000 ₽ c НДС</t>
  </si>
  <si>
    <t>6 400 000 ₽</t>
  </si>
  <si>
    <t>1 500 000 ₽ c НДС</t>
  </si>
  <si>
    <t>6 290 000 ₽ c НДС</t>
  </si>
  <si>
    <t>8 780 000 ₽</t>
  </si>
  <si>
    <t>7 390 000 ₽ c НДС</t>
  </si>
  <si>
    <t>5 680 000 ₽ c НДС</t>
  </si>
  <si>
    <t>6 936 000 ₽ c НДС</t>
  </si>
  <si>
    <t>12 000 000 ₽ c НДС</t>
  </si>
  <si>
    <t>3 450 000 ₽ c НДС</t>
  </si>
  <si>
    <t>5 500 000 ₽ c НДС</t>
  </si>
  <si>
    <t>2 000 000 ₽ c НДС</t>
  </si>
  <si>
    <t>4 920 000 ₽ c НДС</t>
  </si>
  <si>
    <t>5 300 000 ₽ c НДС</t>
  </si>
  <si>
    <t>5 790 000 ₽ c НДС</t>
  </si>
  <si>
    <t>5 750 000 ₽</t>
  </si>
  <si>
    <t>11 200 000 ₽</t>
  </si>
  <si>
    <t>10 900 000 ₽ c НДС</t>
  </si>
  <si>
    <t>5 190 000 ₽ c НДС</t>
  </si>
  <si>
    <t>10 200 000 ₽ c НДС</t>
  </si>
  <si>
    <t>9 240 000 ₽ c НДС</t>
  </si>
  <si>
    <t>50 000 ₽</t>
  </si>
  <si>
    <t>9 000 000 ₽ c НДС</t>
  </si>
  <si>
    <t>7 680 000 ₽ c НДС</t>
  </si>
  <si>
    <t>4 200 000 ₽ c НДС</t>
  </si>
  <si>
    <t>9 090 000 ₽ c НДС</t>
  </si>
  <si>
    <t>6 100 000 ₽</t>
  </si>
  <si>
    <t>6 440 000 ₽</t>
  </si>
  <si>
    <t>5 370 000 ₽ c НДС</t>
  </si>
  <si>
    <t>9 200 000 ₽ c НДС</t>
  </si>
  <si>
    <t>5 315 000 ₽ c НДС</t>
  </si>
  <si>
    <t>11 990 000 ₽ c НДС</t>
  </si>
  <si>
    <t>6 240 000 ₽</t>
  </si>
  <si>
    <t>8 100 000 ₽ c НДС</t>
  </si>
  <si>
    <t>5 400 000 ₽ c НДС</t>
  </si>
  <si>
    <t>12 000 000 ₽</t>
  </si>
  <si>
    <t>8 300 000 ₽ c НДС</t>
  </si>
  <si>
    <t>11 000 000 ₽ c НДС</t>
  </si>
  <si>
    <t>9 160 000 ₽ c НДС</t>
  </si>
  <si>
    <t>5 263 200 ₽ c НДС</t>
  </si>
  <si>
    <t>14 000 000 ₽ c НДС</t>
  </si>
  <si>
    <t>5 280 000 ₽ c НДС</t>
  </si>
  <si>
    <t>6 500 000 ₽ c НДС</t>
  </si>
  <si>
    <t>7 880 000 ₽ c НДС</t>
  </si>
  <si>
    <t>6 340 000 ₽ c НДС</t>
  </si>
  <si>
    <t>6 440 000 ₽ c НДС</t>
  </si>
  <si>
    <t>7 570 000 ₽</t>
  </si>
  <si>
    <t>8 815 000 ₽</t>
  </si>
  <si>
    <t>9 070 000 ₽ c НДС</t>
  </si>
  <si>
    <t>3 590 000 ₽ c НДС</t>
  </si>
  <si>
    <t>9 440 000 ₽ c НДС</t>
  </si>
  <si>
    <t>5 380 000 ₽ c НДС</t>
  </si>
  <si>
    <t>9 300 000 ₽</t>
  </si>
  <si>
    <t>8 800 000 ₽</t>
  </si>
  <si>
    <t>7 940 000 ₽</t>
  </si>
  <si>
    <t>9 500 000 ₽ c НДС</t>
  </si>
  <si>
    <t>8 440 000 ₽ c НДС</t>
  </si>
  <si>
    <t>9 450 000 ₽ c НДС</t>
  </si>
  <si>
    <t>7 790 000 ₽ c НДС</t>
  </si>
  <si>
    <t>7 290 000 ₽ c НДС</t>
  </si>
  <si>
    <t>9 070 000 ₽</t>
  </si>
  <si>
    <t>10 100 000 ₽</t>
  </si>
  <si>
    <t>6 300 000 ₽ c НДС</t>
  </si>
  <si>
    <t>7 470 000 ₽ c НДС</t>
  </si>
  <si>
    <t>6 400 000 ₽ c НДС</t>
  </si>
  <si>
    <t>8 815 000 ₽ c НДС</t>
  </si>
  <si>
    <t>9 870 000 ₽</t>
  </si>
  <si>
    <t>9 400 000 ₽ c НДС</t>
  </si>
  <si>
    <t>9 400 000 ₽</t>
  </si>
  <si>
    <t>7 800 000 ₽ c НДС</t>
  </si>
  <si>
    <t>9 870 000 ₽ c НДС</t>
  </si>
  <si>
    <t>8 650 000 ₽ c НДС</t>
  </si>
  <si>
    <t>10 400 000 ₽</t>
  </si>
  <si>
    <t>5 600 000 ₽</t>
  </si>
  <si>
    <t>9 440 000 ₽</t>
  </si>
  <si>
    <t>9 720 000 ₽ c НДС</t>
  </si>
  <si>
    <t>7 470 000 ₽</t>
  </si>
  <si>
    <t>5 900 000 ₽</t>
  </si>
  <si>
    <t>10 455 000 ₽ c НДС</t>
  </si>
  <si>
    <t>7 500 000 ₽ c НДС</t>
  </si>
  <si>
    <t>8 490 000 ₽ c НДС</t>
  </si>
  <si>
    <t>9 190 000 ₽ c НДС</t>
  </si>
  <si>
    <t>11 900 000 ₽</t>
  </si>
  <si>
    <t>5 490 000 ₽</t>
  </si>
  <si>
    <t>5 655 000 ₽ c НДС</t>
  </si>
  <si>
    <t>8 255 597 ₽ c НДС</t>
  </si>
  <si>
    <t>10 450 000 ₽ c НДС</t>
  </si>
  <si>
    <t>10 555 000 ₽ c НДС</t>
  </si>
  <si>
    <t>10 455 759 ₽ c НДС</t>
  </si>
  <si>
    <t>10 900 001 ₽ c НДС</t>
  </si>
  <si>
    <t>9 799 999 ₽ c НДС</t>
  </si>
  <si>
    <t>10 350 000 ₽ c НДС</t>
  </si>
  <si>
    <t>11 400 000 ₽</t>
  </si>
  <si>
    <t>4 175 000 ₽ c НДС</t>
  </si>
  <si>
    <t>5 200 000 ₽</t>
  </si>
  <si>
    <t>10 250 000 ₽</t>
  </si>
  <si>
    <t>1 983 050 ₽</t>
  </si>
  <si>
    <t>7 522 800 ₽ c НДС</t>
  </si>
  <si>
    <t>9 350 000 ₽ c НДС</t>
  </si>
  <si>
    <t>10 700 000 ₽ c НДС</t>
  </si>
  <si>
    <t>6 790 000 ₽</t>
  </si>
  <si>
    <t>8 183 280 ₽ c НДС</t>
  </si>
  <si>
    <t>10 890 890 ₽ c НДС</t>
  </si>
  <si>
    <t>250 000 ₽</t>
  </si>
  <si>
    <t>10 100 000 ₽ c НДС</t>
  </si>
  <si>
    <t>10 445 000 ₽ c НДС</t>
  </si>
  <si>
    <t>5 263 000 ₽</t>
  </si>
  <si>
    <t>9 650 000 ₽ c НДС</t>
  </si>
  <si>
    <t>9 100 000 ₽</t>
  </si>
  <si>
    <t>10 950 ₽ c НДС</t>
  </si>
  <si>
    <t>7 200 000 ₽</t>
  </si>
  <si>
    <t>5 150 000 ₽</t>
  </si>
  <si>
    <t>12 200 000 ₽ c НДС</t>
  </si>
  <si>
    <t>3 950 000 ₽</t>
  </si>
  <si>
    <t>3 300 000 ₽ c НДС</t>
  </si>
  <si>
    <t>1 275 000 ₽ c НДС</t>
  </si>
  <si>
    <t>8 600 000 ₽</t>
  </si>
  <si>
    <t>7 161 000 ₽ c НДС</t>
  </si>
  <si>
    <t>9 800 000 ₽ c НДС</t>
  </si>
  <si>
    <t>2 190 000 ₽ c НДС</t>
  </si>
  <si>
    <t>7 880 000 ₽</t>
  </si>
  <si>
    <t>5 750 000 ₽ c НДС</t>
  </si>
  <si>
    <t>6 580 000 ₽ c НДС</t>
  </si>
  <si>
    <t>10 650 000 ₽ c НДС</t>
  </si>
  <si>
    <t>2 300 000 ₽</t>
  </si>
  <si>
    <t>3 150 000 ₽</t>
  </si>
  <si>
    <t>8 250 000 ₽ c НДС</t>
  </si>
  <si>
    <t>7 978 943 ₽ c НДС</t>
  </si>
  <si>
    <t>3 550 000 ₽ c НДС</t>
  </si>
  <si>
    <t>7 460 000 ₽ c НДС</t>
  </si>
  <si>
    <t>10 530 000 ₽ c НДС</t>
  </si>
  <si>
    <t>990 000 ₽ c НДС</t>
  </si>
  <si>
    <t>4 750 000 ₽</t>
  </si>
  <si>
    <t>13 900 000 ₽ c НДС</t>
  </si>
  <si>
    <t>5 890 000 ₽</t>
  </si>
  <si>
    <t>4 450 000 ₽ c НДС</t>
  </si>
  <si>
    <t>9 540 000 ₽ c НДС</t>
  </si>
  <si>
    <t>3 320 000 ₽</t>
  </si>
  <si>
    <t>7 450 000 ₽</t>
  </si>
  <si>
    <t>4 850 000 ₽</t>
  </si>
  <si>
    <t>7 300 000 ₽ c НДС</t>
  </si>
  <si>
    <t>15 559 795 ₽ c НДС</t>
  </si>
  <si>
    <t>5 060 000 ₽ c НДС</t>
  </si>
  <si>
    <t>5 610 000 ₽ c НДС</t>
  </si>
  <si>
    <t>1 850 000 ₽</t>
  </si>
  <si>
    <t>5 560 000 ₽ c НДС</t>
  </si>
  <si>
    <t>10 800 800 ₽ c НДС</t>
  </si>
  <si>
    <t>6 200 000 ₽</t>
  </si>
  <si>
    <t>15 500 000 ₽ c НДС</t>
  </si>
  <si>
    <t>12 500 050 ₽ c НДС</t>
  </si>
  <si>
    <t>3 690 000 ₽ c НДС</t>
  </si>
  <si>
    <t>5 950 000 ₽ c НДС</t>
  </si>
  <si>
    <t>2 579 166 ₽</t>
  </si>
  <si>
    <t>10 500 000 ₽</t>
  </si>
  <si>
    <t>4 910 000 ₽ c НДС</t>
  </si>
  <si>
    <t>13 500 000 ₽ c НДС</t>
  </si>
  <si>
    <t>12 900 000 ₽ c НДС</t>
  </si>
  <si>
    <t>3 800 000 ₽ c НДС</t>
  </si>
  <si>
    <t>10 808 800 ₽ c НДС</t>
  </si>
  <si>
    <t>14 700 000 ₽</t>
  </si>
  <si>
    <t>10 880 080 ₽ c НДС</t>
  </si>
  <si>
    <t>8 400 000 ₽ c НДС</t>
  </si>
  <si>
    <t>3 600 000 ₽ c НДС</t>
  </si>
  <si>
    <t>7 150 000 ₽</t>
  </si>
  <si>
    <t>3 200 000 ₽</t>
  </si>
  <si>
    <t>6 390 000 ₽</t>
  </si>
  <si>
    <t>5 450 000 ₽ c НДС</t>
  </si>
  <si>
    <t>13 579 955 ₽ c НДС</t>
  </si>
  <si>
    <t>3 900 000 ₽</t>
  </si>
  <si>
    <t>4 589 000 ₽ c НДС</t>
  </si>
  <si>
    <t>6 300 000 ₽</t>
  </si>
  <si>
    <t>2 150 000 ₽ c НДС</t>
  </si>
  <si>
    <t>2 390 000 ₽ c НДС</t>
  </si>
  <si>
    <t>10 510 000 ₽ c НДС</t>
  </si>
  <si>
    <t>9 750 000 ₽ c НДС</t>
  </si>
  <si>
    <t>1 100 000 ₽ c НДС</t>
  </si>
  <si>
    <t>4 579 920 ₽ c НДС</t>
  </si>
  <si>
    <t>8 940 000 ₽ c НДС</t>
  </si>
  <si>
    <t>1 800 000 ₽</t>
  </si>
  <si>
    <t>10 355 975 ₽ c НДС</t>
  </si>
  <si>
    <t>6 755 339 ₽ c НДС</t>
  </si>
  <si>
    <t>1 150 000 ₽</t>
  </si>
  <si>
    <t>7 053 000 ₽</t>
  </si>
  <si>
    <t>7 150 000 ₽ c НДС</t>
  </si>
  <si>
    <t>14 000 000 ₽</t>
  </si>
  <si>
    <t>2 350 000 ₽ c НДС</t>
  </si>
  <si>
    <t>13 449 999 ₽ c НДС</t>
  </si>
  <si>
    <t>2 650 000 ₽</t>
  </si>
  <si>
    <t>17 400 000 ₽ c НДС</t>
  </si>
  <si>
    <t>13 455 979 ₽ c НДС</t>
  </si>
  <si>
    <t>1 349 000 ₽ c НДС</t>
  </si>
  <si>
    <t>15 300 000 ₽</t>
  </si>
  <si>
    <t>3 075 000 ₽ c НДС</t>
  </si>
  <si>
    <t>6 050 000 ₽ c НДС</t>
  </si>
  <si>
    <t>10 495 759 ₽ c НДС</t>
  </si>
  <si>
    <t>3 890 000 ₽ c НДС</t>
  </si>
  <si>
    <t>5 600 600 ₽ c НДС</t>
  </si>
  <si>
    <t>1 370 000 ₽</t>
  </si>
  <si>
    <t>7 750 000 ₽ c НДС</t>
  </si>
  <si>
    <t>1 990 000 ₽</t>
  </si>
  <si>
    <t>1 700 000 ₽</t>
  </si>
  <si>
    <t>7 053 000 ₽ c НДС</t>
  </si>
  <si>
    <t>14 200 000 ₽ c НДС</t>
  </si>
  <si>
    <t>8 699 990 ₽ c НДС</t>
  </si>
  <si>
    <t>3 890 000 ₽</t>
  </si>
  <si>
    <t>2 699 000 ₽</t>
  </si>
  <si>
    <t>9 985 759 ₽ c НДС</t>
  </si>
  <si>
    <t>10 455 798 ₽ c НДС</t>
  </si>
  <si>
    <t>7 055 000 ₽ c НДС</t>
  </si>
  <si>
    <t>2 020 202 ₽</t>
  </si>
  <si>
    <t>2 970 000 ₽ c НДС</t>
  </si>
  <si>
    <t>12 650 000 ₽ c НДС</t>
  </si>
  <si>
    <t>1 350 000 ₽ c НДС</t>
  </si>
  <si>
    <t>1 900 000 ₽</t>
  </si>
  <si>
    <t>6 974 800 ₽ c НДС</t>
  </si>
  <si>
    <t>6 990 000 ₽ c НДС</t>
  </si>
  <si>
    <t>3 380 000 ₽ c НДС</t>
  </si>
  <si>
    <t>6 350 000 ₽ c НДС</t>
  </si>
  <si>
    <t>900 000 ₽ c НДС</t>
  </si>
  <si>
    <t>2 350 000 ₽</t>
  </si>
  <si>
    <t>3 290 000 ₽</t>
  </si>
  <si>
    <t>12 945 597 ₽ c НДС</t>
  </si>
  <si>
    <t>6 490 000 ₽ c НДС</t>
  </si>
  <si>
    <t>2 999 999 ₽</t>
  </si>
  <si>
    <t>4 950 000 ₽ c НДС</t>
  </si>
  <si>
    <t>5 310 000 ₽ c НДС</t>
  </si>
  <si>
    <t>1 750 000 ₽ c НДС</t>
  </si>
  <si>
    <t>7 640 000 ₽</t>
  </si>
  <si>
    <t>2 400 000 ₽ c НДС</t>
  </si>
  <si>
    <t>5 490 000 ₽ c НДС</t>
  </si>
  <si>
    <t>10 250 000 ₽ c НДС</t>
  </si>
  <si>
    <t>2 260 000 ₽ c НДС</t>
  </si>
  <si>
    <t>6 890 000 ₽ c НДС</t>
  </si>
  <si>
    <t>3 850 000 ₽</t>
  </si>
  <si>
    <t>7 900 000 ₽ c НДС</t>
  </si>
  <si>
    <t>150 000 ₽</t>
  </si>
  <si>
    <t>11 800 000 ₽ c НДС</t>
  </si>
  <si>
    <t>3 550 000 ₽</t>
  </si>
  <si>
    <t>7 650 000 ₽ c НДС</t>
  </si>
  <si>
    <t>5 765 000 ₽</t>
  </si>
  <si>
    <t>6 150 000 ₽</t>
  </si>
  <si>
    <t>6 610 000 ₽ c НДС</t>
  </si>
  <si>
    <t>7 884 000 ₽ c НДС</t>
  </si>
  <si>
    <t>6 620 000 ₽ c НДС</t>
  </si>
  <si>
    <t>3 250 000 ₽ c НДС</t>
  </si>
  <si>
    <t>3 480 000 ₽</t>
  </si>
  <si>
    <t>2 249 000 ₽ c НДС</t>
  </si>
  <si>
    <t>11 000 000 ₽</t>
  </si>
  <si>
    <t>4 390 000 ₽</t>
  </si>
  <si>
    <t>6 630 000 ₽ c НДС</t>
  </si>
  <si>
    <t>4 400 000 ₽</t>
  </si>
  <si>
    <t>7 750 000 ₽</t>
  </si>
  <si>
    <t>10 600 000 ₽</t>
  </si>
  <si>
    <t>9 330 000 ₽</t>
  </si>
  <si>
    <t>6 530 000 ₽ c НДС</t>
  </si>
  <si>
    <t>400 000 ₽</t>
  </si>
  <si>
    <t>8 000 000 ₽</t>
  </si>
  <si>
    <t>1 900 000 ₽ c НДС</t>
  </si>
  <si>
    <t>6 700 000 ₽</t>
  </si>
  <si>
    <t>10 150 000 ₽ c НДС</t>
  </si>
  <si>
    <t>10 355 000 ₽ c НДС</t>
  </si>
  <si>
    <t>10 410 000 ₽ c НДС</t>
  </si>
  <si>
    <t>10 400 000 ₽ c НДС</t>
  </si>
  <si>
    <t>7 635 000 ₽</t>
  </si>
  <si>
    <t>2 290 000 ₽</t>
  </si>
  <si>
    <t>11 564 000 ₽</t>
  </si>
  <si>
    <t>8 970 000 ₽</t>
  </si>
  <si>
    <t>5 638 731 ₽ c НДС</t>
  </si>
  <si>
    <t>9 006 000 ₽ c НДС</t>
  </si>
  <si>
    <t>7 715 000 ₽</t>
  </si>
  <si>
    <t>8 082 000 ₽ c НДС</t>
  </si>
  <si>
    <t>12 150 000 ₽ c НДС</t>
  </si>
  <si>
    <t>8 600 000 ₽ c НДС</t>
  </si>
  <si>
    <t>16 000 000 ₽</t>
  </si>
  <si>
    <t>5 290 000 ₽</t>
  </si>
  <si>
    <t>8 900 000 ₽ c НДС</t>
  </si>
  <si>
    <t>10 930 000 ₽</t>
  </si>
  <si>
    <t>3 350 000 ₽ c НДС</t>
  </si>
  <si>
    <t>7 550 000 ₽ c НДС</t>
  </si>
  <si>
    <t>10 300 000 ₽ c НДС</t>
  </si>
  <si>
    <t>7 350 000 ₽</t>
  </si>
  <si>
    <t>4 470 000 ₽ c НДС</t>
  </si>
  <si>
    <t>10 345 000 ₽ c НДС</t>
  </si>
  <si>
    <t>14 300 000 ₽ c НДС</t>
  </si>
  <si>
    <t>10 550 000 ₽ c НДС</t>
  </si>
  <si>
    <t>12 950 000 ₽ c НДС</t>
  </si>
  <si>
    <t>3 020 000 ₽ c НДС</t>
  </si>
  <si>
    <t>8 870 000 ₽</t>
  </si>
  <si>
    <t>6 759 757 ₽ c НДС</t>
  </si>
  <si>
    <t>10 250 ₽</t>
  </si>
  <si>
    <t>6 271 000 ₽ c НДС</t>
  </si>
  <si>
    <t>7 760 000 ₽ c НДС</t>
  </si>
  <si>
    <t>6 950 000 ₽</t>
  </si>
  <si>
    <t>5 850 000 ₽ c НДС</t>
  </si>
  <si>
    <t>5 520 000 ₽ c НДС</t>
  </si>
  <si>
    <t>8 355 759 ₽ c НДС</t>
  </si>
  <si>
    <t>11 300 000 ₽ c НДС</t>
  </si>
  <si>
    <t>5 420 000 ₽ c НДС</t>
  </si>
  <si>
    <t>9 970 000 ₽ c НДС</t>
  </si>
  <si>
    <t>5 753 000 ₽ c НДС</t>
  </si>
  <si>
    <t>8 940 000 ₽</t>
  </si>
  <si>
    <t>8 745 000 ₽ c НДС</t>
  </si>
  <si>
    <t>12 905 597 ₽</t>
  </si>
  <si>
    <t>https://www.avito.ru/sankt-peterburg/gruzoviki_i_spetstehnika/kamaz_5490_2022_2453428274</t>
  </si>
  <si>
    <t>https://www.avito.ru/balashiha/gruzoviki_i_spetstehnika/kamaz_5490_neo_2_2020_2493369463</t>
  </si>
  <si>
    <t>https://www.avito.ru/orenburg/gruzoviki_i_spetstehnika/kamaz_5490-023-87s5_neo_2020_2336332121</t>
  </si>
  <si>
    <t>https://www.avito.ru/surgut/gruzoviki_i_spetstehnika/kamaz_53504_2018_2465828261</t>
  </si>
  <si>
    <t>https://www.avito.ru/buzuluk/gruzoviki_i_spetstehnika/kamaz_53504_2015_2438353208</t>
  </si>
  <si>
    <t>https://www.avito.ru/kazan/gruzoviki_i_spetstehnika/kamaz_5490_neo_2018_2469969973</t>
  </si>
  <si>
    <t>https://www.avito.ru/moskva/gruzoviki_i_spetstehnika/kamaz_5490_2019_2439991217</t>
  </si>
  <si>
    <t>https://www.avito.ru/novyy_urengoy/gruzoviki_i_spetstehnika/kamaz_53504_2018_2360271781</t>
  </si>
  <si>
    <t>https://www.avito.ru/chelyabinsk/gruzoviki_i_spetstehnika/kamaz_53504_2021_2249077889</t>
  </si>
  <si>
    <t>https://www.avito.ru/chelyabinsk/gruzoviki_i_spetstehnika/kamaz_5490_neo_2018_2429472403</t>
  </si>
  <si>
    <t>https://www.avito.ru/balashiha/gruzoviki_i_spetstehnika/kamaz_5490-023-87s5_neo_2020_2492914916</t>
  </si>
  <si>
    <t>https://www.avito.ru/cheboksary/gruzoviki_i_spetstehnika/kamaz_5490-032-87s5_neo_2_2021_2482391103</t>
  </si>
  <si>
    <t>https://www.avito.ru/novosibirsk/gruzoviki_i_spetstehnika/kamaz_54901_2022_2471008626</t>
  </si>
  <si>
    <t>https://www.avito.ru/izhevsk/gruzoviki_i_spetstehnika/kamaz_5490-dc_2019_2472427118</t>
  </si>
  <si>
    <t>https://www.avito.ru/ivanovo/gruzoviki_i_spetstehnika/kamaz_65806-002-68t5_2017_2464585267</t>
  </si>
  <si>
    <t>https://www.avito.ru/semender/gruzoviki_i_spetstehnika/kamaz_5490_2016_2444979943</t>
  </si>
  <si>
    <t>https://www.avito.ru/moskva/gruzoviki_i_spetstehnika/kamaz_5490_neo_2018_2480674323</t>
  </si>
  <si>
    <t>https://www.avito.ru/lyubertsy/gruzoviki_i_spetstehnika/kamaz_5490_2018_2493721996</t>
  </si>
  <si>
    <t>https://www.avito.ru/rostov-na-donu/gruzoviki_i_spetstehnika/kamaz_5490_2016_2383887109</t>
  </si>
  <si>
    <t>https://www.avito.ru/tuymazy/gruzoviki_i_spetstehnika/kamaz_65206-032-68t5_2017_2478556218</t>
  </si>
  <si>
    <t>https://www.avito.ru/samara/gruzoviki_i_spetstehnika/kamaz_65209_2021_2461258494</t>
  </si>
  <si>
    <t>https://www.avito.ru/tula/gruzoviki_i_spetstehnika/kamaz_65806_2018_2464301087</t>
  </si>
  <si>
    <t>https://www.avito.ru/moskva/gruzoviki_i_spetstehnika/kamaz_5490_2015_2451328280</t>
  </si>
  <si>
    <t>https://www.avito.ru/moskva/gruzoviki_i_spetstehnika/kamaz_5490_2015_2451721950</t>
  </si>
  <si>
    <t>https://www.avito.ru/moskva/gruzoviki_i_spetstehnika/kamaz_5490-022-87s5_2017_2481008681</t>
  </si>
  <si>
    <t>https://www.avito.ru/naberezhnye_chelny/gruzoviki_i_spetstehnika/kamaz_43118_2018_2415649966</t>
  </si>
  <si>
    <t>https://www.avito.ru/balashiha/gruzoviki_i_spetstehnika/kamaz_5490-032-87s5_neo_2_2020_2492940894</t>
  </si>
  <si>
    <t>https://www.avito.ru/maloyaroslavets/gruzoviki_i_spetstehnika/kamaz_5490-023-87s5_neo_2017_2383841092</t>
  </si>
  <si>
    <t>https://www.avito.ru/nizhegorodskaya_oblast_pavlovo/gruzoviki_i_spetstehnika/kamaz_65221-53_2015_2455356051</t>
  </si>
  <si>
    <t>https://www.avito.ru/lipetsk/gruzoviki_i_spetstehnika/kamaz_5490-023-87s5_neo_2017_2506084309</t>
  </si>
  <si>
    <t>https://www.avito.ru/pyt-yah/gruzoviki_i_spetstehnika/kamaz_780535_2017_2483583089</t>
  </si>
  <si>
    <t>https://www.avito.ru/velikie_luki/gruzoviki_i_spetstehnika/kamaz_5490_2016_2356407307</t>
  </si>
  <si>
    <t>https://www.avito.ru/boguchany/gruzoviki_i_spetstehnika/kamaz_65225_2019_2484559910</t>
  </si>
  <si>
    <t>https://www.avito.ru/kugesi/gruzoviki_i_spetstehnika/kamaz_65206_2015_2474165873</t>
  </si>
  <si>
    <t>https://www.avito.ru/serebryanye_prudy/gruzoviki_i_spetstehnika/kamaz_5490_neo_2018_2443827579</t>
  </si>
  <si>
    <t>https://www.avito.ru/simferopol/gruzoviki_i_spetstehnika/kamaz_54901-004-92_2020_2455316668</t>
  </si>
  <si>
    <t>https://www.avito.ru/volgogradskaya_oblast_mihaylovka/gruzoviki_i_spetstehnika/kamaz_54901_2020_2406225042</t>
  </si>
  <si>
    <t>https://www.avito.ru/odintsovo/gruzoviki_i_spetstehnika/kamaz_5490_2018_2381876523</t>
  </si>
  <si>
    <t>https://www.avito.ru/vidnoe/gruzoviki_i_spetstehnika/kamaz_5490_2016_2431083966</t>
  </si>
  <si>
    <t>https://www.avito.ru/naberezhnye_chelny/gruzoviki_i_spetstehnika/kamaz_43118_2018_2417158743</t>
  </si>
  <si>
    <t>https://www.avito.ru/naberezhnye_chelny/gruzoviki_i_spetstehnika/kamaz_5490_neo_2017_2344804141</t>
  </si>
  <si>
    <t>https://www.avito.ru/korolev/gruzoviki_i_spetstehnika/kamaz_5490_2016_2440511880</t>
  </si>
  <si>
    <t>https://www.avito.ru/balashiha/gruzoviki_i_spetstehnika/kamaz_5490-023-87s5_neo_2021_2461143268</t>
  </si>
  <si>
    <t>https://www.avito.ru/kursk/gruzoviki_i_spetstehnika/kamaz_5490_neo_2_2021_2478712503</t>
  </si>
  <si>
    <t>https://www.avito.ru/kazan/gruzoviki_i_spetstehnika/kamaz_5490_2017_2486469860</t>
  </si>
  <si>
    <t>https://www.avito.ru/krasnoyarsk/gruzoviki_i_spetstehnika/kamaz_5490-023-87s5_neo_2017_2488299696</t>
  </si>
  <si>
    <t>https://www.avito.ru/nizhnevartovsk/gruzoviki_i_spetstehnika/kamaz_53504-46_2016_2423410045</t>
  </si>
  <si>
    <t>https://www.avito.ru/kazan/gruzoviki_i_spetstehnika/kamaz_5490_neo_2018_2438736038</t>
  </si>
  <si>
    <t>https://www.avito.ru/naberezhnye_chelny/gruzoviki_i_spetstehnika/kamaz_5490_2018_2491440579</t>
  </si>
  <si>
    <t>https://www.avito.ru/korolev/gruzoviki_i_spetstehnika/kamaz_5490_2016_2440269153</t>
  </si>
  <si>
    <t>https://www.avito.ru/podolsk/gruzoviki_i_spetstehnika/kamaz_5490_2015_2334464131</t>
  </si>
  <si>
    <t>https://www.avito.ru/moskva/gruzoviki_i_spetstehnika/kamaz_5490_2017_2367692717</t>
  </si>
  <si>
    <t>https://www.avito.ru/naberezhnye_chelny/gruzoviki_i_spetstehnika/kamaz_5490_2018_2382430048</t>
  </si>
  <si>
    <t>https://www.avito.ru/vidnoe/gruzoviki_i_spetstehnika/kamaz_5490_2016_2349720389</t>
  </si>
  <si>
    <t>https://www.avito.ru/sankt-peterburg/gruzoviki_i_spetstehnika/kamaz_5490_2017_2397667612</t>
  </si>
  <si>
    <t>https://www.avito.ru/hanty-mansiysk/gruzoviki_i_spetstehnika/kamaz_53504_2020_2372016624</t>
  </si>
  <si>
    <t>https://www.avito.ru/rostov-na-donu/gruzoviki_i_spetstehnika/kamaz_5490_2017_2480061321</t>
  </si>
  <si>
    <t>https://www.avito.ru/vladimir/gruzoviki_i_spetstehnika/kamaz_5490-036-87_2022_2450178275</t>
  </si>
  <si>
    <t>https://www.avito.ru/ivanovo/gruzoviki_i_spetstehnika/kamaz_65206-t5_2017_2473255297</t>
  </si>
  <si>
    <t>https://www.avito.ru/mineralnye_vody/gruzoviki_i_spetstehnika/kamaz_54901_2021_2436106638</t>
  </si>
  <si>
    <t>https://www.avito.ru/rasskazovo/gruzoviki_i_spetstehnika/kamaz_5490-023-87s5_neo_2018_2485761932</t>
  </si>
  <si>
    <t>https://www.avito.ru/samara/gruzoviki_i_spetstehnika/kamaz_5490-023-87s5_neo_2018_2472073071</t>
  </si>
  <si>
    <t>https://www.avito.ru/saransk/gruzoviki_i_spetstehnika/kamaz_5490_2015_2439871546</t>
  </si>
  <si>
    <t>https://www.avito.ru/aznakaevo/gruzoviki_i_spetstehnika/kamaz_65116_2019_2443249416</t>
  </si>
  <si>
    <t>https://www.avito.ru/balashiha/gruzoviki_i_spetstehnika/kamaz_5490-032-87s5_neo_2_2021_2461149293</t>
  </si>
  <si>
    <t>https://www.avito.ru/sankt-peterburg/gruzoviki_i_spetstehnika/kamaz_54901_2021_2397198465</t>
  </si>
  <si>
    <t>https://www.avito.ru/rostov-na-donu/gruzoviki_i_spetstehnika/kamaz_5490-032-87s5_neo_2_2021_2461558335</t>
  </si>
  <si>
    <t>https://www.avito.ru/velikiy_novgorod/gruzoviki_i_spetstehnika/kamaz_5490_2018_2465365329</t>
  </si>
  <si>
    <t>https://www.avito.ru/naberezhnye_chelny/gruzoviki_i_spetstehnika/kamaz_54901_2022_2093466298</t>
  </si>
  <si>
    <t>https://www.avito.ru/lyubertsy/gruzoviki_i_spetstehnika/kamaz_5490-023-87s5_neo_2018_2506335414</t>
  </si>
  <si>
    <t>https://www.avito.ru/bataysk/gruzoviki_i_spetstehnika/kamaz_54901_2022_2465296346</t>
  </si>
  <si>
    <t>https://www.avito.ru/domodedovo/gruzoviki_i_spetstehnika/kamaz_5490-023-87s5_neo_2015_2398594840</t>
  </si>
  <si>
    <t>https://www.avito.ru/sankt-peterburg/gruzoviki_i_spetstehnika/kamaz_5490_2018_2458593344</t>
  </si>
  <si>
    <t>https://www.avito.ru/kazan/gruzoviki_i_spetstehnika/kamaz_5490-dc_2017_2281097970</t>
  </si>
  <si>
    <t>https://www.avito.ru/podolsk/gruzoviki_i_spetstehnika/kamaz_5490_2016_2334043767</t>
  </si>
  <si>
    <t>https://www.avito.ru/kazan/gruzoviki_i_spetstehnika/kamaz_5490-023-87s5_neo_2018_2492704061</t>
  </si>
  <si>
    <t>https://www.avito.ru/naberezhnye_chelny/gruzoviki_i_spetstehnika/kamaz_5490_2015_1884311040</t>
  </si>
  <si>
    <t>https://www.avito.ru/konakovo/gruzoviki_i_spetstehnika/kamaz_5490-023-87s5_neo_2017_2451029511</t>
  </si>
  <si>
    <t>https://www.avito.ru/surgut/gruzoviki_i_spetstehnika/kamaz_43114_2019_2365132963</t>
  </si>
  <si>
    <t>https://www.avito.ru/rostovskaya_oblast_aksay/gruzoviki_i_spetstehnika/kamaz_5490_neo_2017_2466870919</t>
  </si>
  <si>
    <t>https://www.avito.ru/mytischi/gruzoviki_i_spetstehnika/kamaz_65116_2017_2404441093</t>
  </si>
  <si>
    <t>https://www.avito.ru/chelyabinsk/gruzoviki_i_spetstehnika/kamaz_65206_2018_2344468271</t>
  </si>
  <si>
    <t>https://www.avito.ru/aprelevka/gruzoviki_i_spetstehnika/kamaz_5490-023-87s5_neo_2019_2354419545</t>
  </si>
  <si>
    <t>https://www.avito.ru/izhevsk/gruzoviki_i_spetstehnika/kamaz_5490_2017_2388067201</t>
  </si>
  <si>
    <t>https://www.avito.ru/chelyabinsk/gruzoviki_i_spetstehnika/kamaz_65206_2018_2408172814</t>
  </si>
  <si>
    <t>https://www.avito.ru/tula/gruzoviki_i_spetstehnika/kamaz_5490-022-87s5_2017_2345931834</t>
  </si>
  <si>
    <t>https://www.avito.ru/sankt-peterburg/gruzoviki_i_spetstehnika/kamaz_65206-t5_2016_2461403565</t>
  </si>
  <si>
    <t>https://www.avito.ru/nizhniy_novgorod/gruzoviki_i_spetstehnika/kamaz_5490-dc_2017_2409303928</t>
  </si>
  <si>
    <t>https://www.avito.ru/rostov-na-donu/gruzoviki_i_spetstehnika/kamaz_5490_2017_2491689510</t>
  </si>
  <si>
    <t>https://www.avito.ru/ufa/gruzoviki_i_spetstehnika/kamaz_5490_2022_2465117261</t>
  </si>
  <si>
    <t>https://www.avito.ru/nizhniy_novgorod/gruzoviki_i_spetstehnika/kamaz_5490-dc_2019_2461754581</t>
  </si>
  <si>
    <t>https://www.avito.ru/naberezhnye_chelny/gruzoviki_i_spetstehnika/kamaz_5490_neo_2_2020_2344472243</t>
  </si>
  <si>
    <t>https://www.avito.ru/kotlas/gruzoviki_i_spetstehnika/kamaz_5490-023-87s5_neo_2018_2412841000</t>
  </si>
  <si>
    <t>https://www.avito.ru/ekaterinburg/gruzoviki_i_spetstehnika/kamaz_65206_2019_2413109728</t>
  </si>
  <si>
    <t>https://www.avito.ru/mineralnye_vody/gruzoviki_i_spetstehnika/kamaz_54901-004-92_2022_2372774979</t>
  </si>
  <si>
    <t>https://www.avito.ru/tyumen/gruzoviki_i_spetstehnika/kamaz_5490-dc_2017_2409425182</t>
  </si>
  <si>
    <t>https://www.avito.ru/krasnoyarsk/gruzoviki_i_spetstehnika/kamaz_65225_2017_2396125294</t>
  </si>
  <si>
    <t>https://www.avito.ru/sankt-peterburg/gruzoviki_i_spetstehnika/kamaz_5490_neo_2018_2396047329</t>
  </si>
  <si>
    <t>https://www.avito.ru/kazan/gruzoviki_i_spetstehnika/kamaz_5490-dc_2019_2344211400</t>
  </si>
  <si>
    <t>https://www.avito.ru/naberezhnye_chelny/gruzoviki_i_spetstehnika/kamaz_5490-033-87_neo_2_2021_2437854634</t>
  </si>
  <si>
    <t>https://www.avito.ru/penza/gruzoviki_i_spetstehnika/kamaz_5490_neo_2022_1476232791</t>
  </si>
  <si>
    <t>https://www.avito.ru/lyubertsy/gruzoviki_i_spetstehnika/kamaz_5490_2016_2506253203</t>
  </si>
  <si>
    <t>https://www.avito.ru/krasnodar/gruzoviki_i_spetstehnika/kamaz_5490_neo_2018_2407100502</t>
  </si>
  <si>
    <t>https://www.avito.ru/pervouralsk/gruzoviki_i_spetstehnika/kamaz_65806_2016_2491779758</t>
  </si>
  <si>
    <t>https://www.avito.ru/saratov/gruzoviki_i_spetstehnika/kamaz_54901_2022_2471409411</t>
  </si>
  <si>
    <t>https://www.avito.ru/moskva/gruzoviki_i_spetstehnika/kamaz_54901_2022_2409483896</t>
  </si>
  <si>
    <t>https://www.avito.ru/moskva/gruzoviki_i_spetstehnika/kamaz_5490-023-87s5_neo_2020_2348435702</t>
  </si>
  <si>
    <t>https://www.avito.ru/ekaterinburg/gruzoviki_i_spetstehnika/kamaz_5490-023-87s5_neo_2018_2472345615</t>
  </si>
  <si>
    <t>https://www.avito.ru/moskovskaya_oblast_krasnogorsk/gruzoviki_i_spetstehnika/kamaz_5490-023-87s5_neo_2020_2482705219</t>
  </si>
  <si>
    <t>https://www.avito.ru/moskva/gruzoviki_i_spetstehnika/kamaz_5490_neo_2017_2433039235</t>
  </si>
  <si>
    <t>https://www.avito.ru/moskva/gruzoviki_i_spetstehnika/kamaz_5490-dc_2019_2407967131</t>
  </si>
  <si>
    <t>https://www.avito.ru/chelyabinsk/gruzoviki_i_spetstehnika/kamaz_5490-032-87s5_neo_2_2020_2376124105</t>
  </si>
  <si>
    <t>https://www.avito.ru/korolev/gruzoviki_i_spetstehnika/kamaz_65206-012-68t5_2020_2461586406</t>
  </si>
  <si>
    <t>https://www.avito.ru/uvat/gruzoviki_i_spetstehnika/kamaz_65225_2019_2388286770</t>
  </si>
  <si>
    <t>https://www.avito.ru/solnechnogorsk/gruzoviki_i_spetstehnika/kamaz_5490_2018_2361461825</t>
  </si>
  <si>
    <t>https://www.avito.ru/naro-fominsk/gruzoviki_i_spetstehnika/kamaz_5490_neo_2017_2281500770</t>
  </si>
  <si>
    <t>https://www.avito.ru/chelyabinsk/gruzoviki_i_spetstehnika/kamaz_53504_2022_2273125056</t>
  </si>
  <si>
    <t>https://www.avito.ru/samara/gruzoviki_i_spetstehnika/kamaz_5490_2016_2293827203</t>
  </si>
  <si>
    <t>https://www.avito.ru/naberezhnye_chelny/gruzoviki_i_spetstehnika/kamaz_65116_2022_2191676510</t>
  </si>
  <si>
    <t>https://www.avito.ru/vologda/gruzoviki_i_spetstehnika/kamaz_65116_2022_1986959948</t>
  </si>
  <si>
    <t>https://www.avito.ru/sankt-peterburg/gruzoviki_i_spetstehnika/kamaz_5490_neo_2017_2313160303</t>
  </si>
  <si>
    <t>https://www.avito.ru/kazan/gruzoviki_i_spetstehnika/kamaz_5490-dc_2019_2344040732</t>
  </si>
  <si>
    <t>https://www.avito.ru/izhevsk/gruzoviki_i_spetstehnika/kamaz_65656_2022_2424949419</t>
  </si>
  <si>
    <t>https://www.avito.ru/kropotkin/gruzoviki_i_spetstehnika/kamaz_54901_2022_2483360394</t>
  </si>
  <si>
    <t>https://www.avito.ru/naberezhnye_chelny/gruzoviki_i_spetstehnika/kamaz_5490_2017_2438240258</t>
  </si>
  <si>
    <t>https://www.avito.ru/nizhniy_novgorod/gruzoviki_i_spetstehnika/kamaz_5490-032-87s5_neo_2_2020_2376186025</t>
  </si>
  <si>
    <t>https://www.avito.ru/sankt-peterburg/gruzoviki_i_spetstehnika/kamaz_5490_2016_2411764974</t>
  </si>
  <si>
    <t>https://www.avito.ru/chelyabinsk/gruzoviki_i_spetstehnika/kamaz_5490-dc_2017_2313821943</t>
  </si>
  <si>
    <t>https://www.avito.ru/surgut/gruzoviki_i_spetstehnika/kamaz_65221-53_2019_2438736447</t>
  </si>
  <si>
    <t>https://www.avito.ru/kursk/gruzoviki_i_spetstehnika/kamaz_5490-023-87s5_neo_2018_2428969647</t>
  </si>
  <si>
    <t>https://www.avito.ru/sankt-peterburg/gruzoviki_i_spetstehnika/kamaz_5490_neo_2018_2396420680</t>
  </si>
  <si>
    <t>https://www.avito.ru/ufa/gruzoviki_i_spetstehnika/kamaz_5490_2018_2436643646</t>
  </si>
  <si>
    <t>https://www.avito.ru/moskva/gruzoviki_i_spetstehnika/kamaz_5490-dc_2019_2440312565</t>
  </si>
  <si>
    <t>https://www.avito.ru/moskva/gruzoviki_i_spetstehnika/kamaz_54901_2022_2471308809</t>
  </si>
  <si>
    <t>https://www.avito.ru/volgogradskaya_oblast_gorodische/gruzoviki_i_spetstehnika/kamaz_65206-t5_2018_2386525771</t>
  </si>
  <si>
    <t>https://www.avito.ru/naberezhnye_chelny/gruzoviki_i_spetstehnika/kamaz_54901_2022_2416884595</t>
  </si>
  <si>
    <t>https://www.avito.ru/afipskiy/gruzoviki_i_spetstehnika/kamaz_5490_2018_2451198426</t>
  </si>
  <si>
    <t>https://www.avito.ru/ufa/gruzoviki_i_spetstehnika/kamaz_5490_2017_2436543008</t>
  </si>
  <si>
    <t>https://www.avito.ru/samara/gruzoviki_i_spetstehnika/kamaz_54901-004-92_2020_2481446715</t>
  </si>
  <si>
    <t>https://www.avito.ru/ekaterinburg/gruzoviki_i_spetstehnika/kamaz_65206-t5_2018_2472046791</t>
  </si>
  <si>
    <t>https://www.avito.ru/sankt-peterburg/gruzoviki_i_spetstehnika/kamaz_5490_neo_2_2021_2492421444</t>
  </si>
  <si>
    <t>https://www.avito.ru/naberezhnye_chelny/gruzoviki_i_spetstehnika/kamaz_5490-032-87s5_neo_2_2021_2308770693</t>
  </si>
  <si>
    <t>https://www.avito.ru/stavropol/gruzoviki_i_spetstehnika/kamaz_5490_neo_2_2022_2401218589</t>
  </si>
  <si>
    <t>https://www.avito.ru/sankt-peterburg/gruzoviki_i_spetstehnika/kamaz_5490_2017_2443504624</t>
  </si>
  <si>
    <t>https://www.avito.ru/elabuga/gruzoviki_i_spetstehnika/kamaz_65225_2017_2481675313</t>
  </si>
  <si>
    <t>https://www.avito.ru/stavropol/gruzoviki_i_spetstehnika/kamaz_54901_2022_2465434617</t>
  </si>
  <si>
    <t>https://www.avito.ru/krasnodar/gruzoviki_i_spetstehnika/kamaz_65206-t5_2017_2394265677</t>
  </si>
  <si>
    <t>https://www.avito.ru/himki/gruzoviki_i_spetstehnika/kamaz_5490_neo_2018_2448376018</t>
  </si>
  <si>
    <t>https://www.avito.ru/voronezhskaya_oblast_nikolskoe/gruzoviki_i_spetstehnika/kamaz_5490_2016_2447298058</t>
  </si>
  <si>
    <t>https://www.avito.ru/moskva/gruzoviki_i_spetstehnika/kamaz_65116_2017_2439122003</t>
  </si>
  <si>
    <t>https://www.avito.ru/voronezh/gruzoviki_i_spetstehnika/kamaz_54901_2022_2471436963</t>
  </si>
  <si>
    <t>https://www.avito.ru/ufa/gruzoviki_i_spetstehnika/kamaz_53504_2020_2434496047</t>
  </si>
  <si>
    <t>https://www.avito.ru/chelyabinsk/gruzoviki_i_spetstehnika/kamaz_65206-t5_2019_2413811134</t>
  </si>
  <si>
    <t>https://www.avito.ru/nizhniy_novgorod/gruzoviki_i_spetstehnika/kamaz_54901_2022_2110649226</t>
  </si>
  <si>
    <t>https://www.avito.ru/podolsk/gruzoviki_i_spetstehnika/kamaz_5490_2016_2334419539</t>
  </si>
  <si>
    <t>https://www.avito.ru/ekaterinburg/gruzoviki_i_spetstehnika/kamaz_5490_2020_2408021604</t>
  </si>
  <si>
    <t>https://www.avito.ru/kaluga/gruzoviki_i_spetstehnika/kamaz_5490_2022_2483353560</t>
  </si>
  <si>
    <t>https://www.avito.ru/volgograd/gruzoviki_i_spetstehnika/kamaz_5490_2016_2438914547</t>
  </si>
  <si>
    <t>https://www.avito.ru/korolev/gruzoviki_i_spetstehnika/kamaz_5490-022-87s5_2020_2461567901</t>
  </si>
  <si>
    <t>https://www.avito.ru/moskva/gruzoviki_i_spetstehnika/kamaz_54901-004-94_2022_2441198997</t>
  </si>
  <si>
    <t>https://www.avito.ru/naberezhnye_chelny/gruzoviki_i_spetstehnika/kamaz_5490_2017_2399226846</t>
  </si>
  <si>
    <t>https://www.avito.ru/kaluga/gruzoviki_i_spetstehnika/kamaz_5490-80802-5p_neo_2_2022_2387843929</t>
  </si>
  <si>
    <t>https://www.avito.ru/bronnitsy/gruzoviki_i_spetstehnika/kamaz_5490-032-87s5_neo_2_2021_2480613765</t>
  </si>
  <si>
    <t>https://www.avito.ru/moskva/gruzoviki_i_spetstehnika/kamaz_65209_2020_2480725239</t>
  </si>
  <si>
    <t>https://www.avito.ru/stavropol/gruzoviki_i_spetstehnika/kamaz_65116_2022_2465374459</t>
  </si>
  <si>
    <t>https://www.avito.ru/ekaterinburg/gruzoviki_i_spetstehnika/kamaz_5490-033-87_neo_2_2020_2472318688</t>
  </si>
  <si>
    <t>https://www.avito.ru/naberezhnye_chelny/gruzoviki_i_spetstehnika/kamaz_65225_2018_2411277713</t>
  </si>
  <si>
    <t>https://www.avito.ru/naberezhnye_chelny/gruzoviki_i_spetstehnika/kamaz_53504_2022_2329965156</t>
  </si>
  <si>
    <t>https://www.avito.ru/naberezhnye_chelny/gruzoviki_i_spetstehnika/kamaz_65225_2015_2464110306</t>
  </si>
  <si>
    <t>https://www.avito.ru/moskva/gruzoviki_i_spetstehnika/kamaz_5490_2018_2293002274</t>
  </si>
  <si>
    <t>https://www.avito.ru/krasnodar/gruzoviki_i_spetstehnika/kamaz_5490_neo_2017_2313842117</t>
  </si>
  <si>
    <t>https://www.avito.ru/izobilnyy/gruzoviki_i_spetstehnika/kamaz_5490_2015_2374450012</t>
  </si>
  <si>
    <t>https://www.avito.ru/krasnoyarsk/gruzoviki_i_spetstehnika/kamaz_65206-012-68t5_2018_2376007567</t>
  </si>
  <si>
    <t>https://www.avito.ru/naberezhnye_chelny/gruzoviki_i_spetstehnika/kamaz_65225_2018_1945211217</t>
  </si>
  <si>
    <t>https://www.avito.ru/naberezhnye_chelny/gruzoviki_i_spetstehnika/kamaz_65225_2015_2464137079</t>
  </si>
  <si>
    <t>https://www.avito.ru/hapo_oye/gruzoviki_i_spetstehnika/kamaz_5490-dc_2018_2371066531</t>
  </si>
  <si>
    <t>https://www.avito.ru/naberezhnye_chelny/gruzoviki_i_spetstehnika/kamaz_65206_2022_1933135630</t>
  </si>
  <si>
    <t>https://www.avito.ru/lyubertsy/gruzoviki_i_spetstehnika/kamaz_65806_2017_2461488392</t>
  </si>
  <si>
    <t>https://www.avito.ru/naberezhnye_chelny/gruzoviki_i_spetstehnika/kamaz_65116-6010-23a4_2016_2429410818</t>
  </si>
  <si>
    <t>https://www.avito.ru/ekaterinburg/gruzoviki_i_spetstehnika/kamaz_5490_neo_2017_2313680768</t>
  </si>
  <si>
    <t>https://www.avito.ru/sankt-peterburg/gruzoviki_i_spetstehnika/kamaz_5490-023-87s5_neo_2018_2379840381</t>
  </si>
  <si>
    <t>https://www.avito.ru/omsk/gruzoviki_i_spetstehnika/kamaz_5490-dc_2017_2313633988</t>
  </si>
  <si>
    <t>https://www.avito.ru/krasnoyarsk/gruzoviki_i_spetstehnika/kamaz_5490-023-87s5_neo_2019_2487908175</t>
  </si>
  <si>
    <t>https://www.avito.ru/naberezhnye_chelny/gruzoviki_i_spetstehnika/kamaz_5490-032-87s5_neo_2_2022_2271623509</t>
  </si>
  <si>
    <t>https://www.avito.ru/kogalym/gruzoviki_i_spetstehnika/kamaz_65221_2015_2442399162</t>
  </si>
  <si>
    <t>https://www.avito.ru/naberezhnye_chelny/gruzoviki_i_spetstehnika/kamaz_5490_2018_2491585942</t>
  </si>
  <si>
    <t>https://www.avito.ru/podolsk/gruzoviki_i_spetstehnika/kamaz_5490_2016_2333984410</t>
  </si>
  <si>
    <t>https://www.avito.ru/naberezhnye_chelny/gruzoviki_i_spetstehnika/kamaz_53504_2022_2431855778</t>
  </si>
  <si>
    <t>https://www.avito.ru/naberezhnye_chelny/gruzoviki_i_spetstehnika/kamaz_5490_2015_2452524783</t>
  </si>
  <si>
    <t>https://www.avito.ru/surgut/gruzoviki_i_spetstehnika/kamaz_53504-46_2017_2459083720</t>
  </si>
  <si>
    <t>https://www.avito.ru/aprelevka/gruzoviki_i_spetstehnika/kamaz_5490-023-87s5_neo_2020_2386775238</t>
  </si>
  <si>
    <t>https://www.avito.ru/kazan/gruzoviki_i_spetstehnika/kamaz_5490-023-87s5_neo_2021_2444430925</t>
  </si>
  <si>
    <t>https://www.avito.ru/nizhniy_novgorod/gruzoviki_i_spetstehnika/kamaz_5490_neo_2018_2344444877</t>
  </si>
  <si>
    <t>https://www.avito.ru/lyubertsy/gruzoviki_i_spetstehnika/kamaz_5490_2020_2428874557</t>
  </si>
  <si>
    <t>https://www.avito.ru/nizhniy_novgorod/gruzoviki_i_spetstehnika/kamaz_65206-t5_2018_2408633899</t>
  </si>
  <si>
    <t>https://www.avito.ru/moskovskaya_oblast_krasnogorsk/gruzoviki_i_spetstehnika/kamaz_5490_2015_2506457897</t>
  </si>
  <si>
    <t>https://www.avito.ru/novosibirsk/gruzoviki_i_spetstehnika/kamaz_5490_2017_2461141090</t>
  </si>
  <si>
    <t>https://www.avito.ru/krasnoyarsk/gruzoviki_i_spetstehnika/kamaz_5490-023-87s5_neo_2018_2488153273</t>
  </si>
  <si>
    <t>https://www.avito.ru/moskva/gruzoviki_i_spetstehnika/kamaz_5490-033-87_neo_2_2020_2471940504</t>
  </si>
  <si>
    <t>https://www.avito.ru/moskva/gruzoviki_i_spetstehnika/kamaz_5490_2017_2506572927</t>
  </si>
  <si>
    <t>https://www.avito.ru/naberezhnye_chelny/gruzoviki_i_spetstehnika/kamaz_53504_2022_2458306493</t>
  </si>
  <si>
    <t>https://www.avito.ru/stavropol/gruzoviki_i_spetstehnika/kamaz_65116-6010-48_2022_2433174997</t>
  </si>
  <si>
    <t>https://www.avito.ru/sankt-peterburg/gruzoviki_i_spetstehnika/kamaz_54901_2022_2470914924</t>
  </si>
  <si>
    <t>https://www.avito.ru/sankt-peterburg/gruzoviki_i_spetstehnika/kamaz_5490_neo_2018_2207091961</t>
  </si>
  <si>
    <t>https://www.avito.ru/ust-dzheguta/gruzoviki_i_spetstehnika/kamaz_54901_2020_2492365957</t>
  </si>
  <si>
    <t>https://www.avito.ru/arhangelsk/gruzoviki_i_spetstehnika/kamaz_54901_2020_2322028322</t>
  </si>
  <si>
    <t>https://www.avito.ru/hapo_oye/gruzoviki_i_spetstehnika/kamaz_65116-48a5_2022_2435242889</t>
  </si>
  <si>
    <t>https://www.avito.ru/naberezhnye_chelny/gruzoviki_i_spetstehnika/kamaz_5490-032-87s5_neo_2_2018_2378829383</t>
  </si>
  <si>
    <t>https://www.avito.ru/nizhnekamsk/gruzoviki_i_spetstehnika/kamaz_65116_2016_2192049553</t>
  </si>
  <si>
    <t>https://www.avito.ru/voronezh/gruzoviki_i_spetstehnika/kamaz_5490_2016_2397154252</t>
  </si>
  <si>
    <t>https://www.avito.ru/vladimir/gruzoviki_i_spetstehnika/kamaz_53504_2022_2450304536</t>
  </si>
  <si>
    <t>https://www.avito.ru/moskva/gruzoviki_i_spetstehnika/kamaz_5490-dc_2019_2377013765</t>
  </si>
  <si>
    <t>https://www.avito.ru/sankt-peterburg/gruzoviki_i_spetstehnika/kamaz_5490_2018_2434776901</t>
  </si>
  <si>
    <t>https://www.avito.ru/nizhniy_novgorod/gruzoviki_i_spetstehnika/kamaz_54901_2022_2471635571</t>
  </si>
  <si>
    <t>https://www.avito.ru/samara/gruzoviki_i_spetstehnika/kamaz_5490-dc_2019_2376435621</t>
  </si>
  <si>
    <t>https://www.avito.ru/nizhniy_novgorod/gruzoviki_i_spetstehnika/kamaz_5490_neo_2022_2440136534</t>
  </si>
  <si>
    <t>https://www.avito.ru/rostov-na-donu/gruzoviki_i_spetstehnika/kamaz_5490_2020_2376497556</t>
  </si>
  <si>
    <t>https://www.avito.ru/naberezhnye_chelny/gruzoviki_i_spetstehnika/kamaz_53504_2022_1933804118</t>
  </si>
  <si>
    <t>https://www.avito.ru/surgut/gruzoviki_i_spetstehnika/kamaz_53504-46_2017_2459825724</t>
  </si>
  <si>
    <t>https://www.avito.ru/ramon/gruzoviki_i_spetstehnika/kamaz_5490-dc_2019_2312723769</t>
  </si>
  <si>
    <t>https://www.avito.ru/voronezh/gruzoviki_i_spetstehnika/kamaz_5490-dc_2019_2318252417</t>
  </si>
  <si>
    <t>https://www.avito.ru/rostov-na-donu/gruzoviki_i_spetstehnika/kamaz_5490_neo_2_2019_2279927037</t>
  </si>
  <si>
    <t>https://www.avito.ru/sankt-peterburg/gruzoviki_i_spetstehnika/kamaz_5490-023-87s5_neo_2018_2482287114</t>
  </si>
  <si>
    <t>https://www.avito.ru/moskva/gruzoviki_i_spetstehnika/kamaz_65206_2018_2429584212</t>
  </si>
  <si>
    <t>https://www.avito.ru/sankt-peterburg/gruzoviki_i_spetstehnika/kamaz_5490-80802-5p_neo_2_2021_2431850954</t>
  </si>
  <si>
    <t>https://www.avito.ru/naberezhnye_chelny/gruzoviki_i_spetstehnika/kamaz_5490-033-87_neo_2_2022_2271305084</t>
  </si>
  <si>
    <t>https://www.avito.ru/novosibirsk/gruzoviki_i_spetstehnika/kamaz_5490_2017_2439622051</t>
  </si>
  <si>
    <t>https://www.avito.ru/himki/gruzoviki_i_spetstehnika/kamaz_5490_2017_2415123085</t>
  </si>
  <si>
    <t>https://www.avito.ru/ufa/gruzoviki_i_spetstehnika/kamaz_65116_2022_2440550820</t>
  </si>
  <si>
    <t>https://www.avito.ru/dzerzhinsk/gruzoviki_i_spetstehnika/kamaz_65116-6010-48_2022_2374776904</t>
  </si>
  <si>
    <t>https://www.avito.ru/perm/gruzoviki_i_spetstehnika/kamaz_5490-dc_2019_2344188974</t>
  </si>
  <si>
    <t>https://www.avito.ru/naberezhnye_chelny/gruzoviki_i_spetstehnika/kamaz_65116-48a5_2022_2426616401</t>
  </si>
  <si>
    <t>https://www.avito.ru/omsk/gruzoviki_i_spetstehnika/kamaz_54901-004-94_2022_2408605991</t>
  </si>
  <si>
    <t>https://www.avito.ru/stavropol/gruzoviki_i_spetstehnika/kamaz_65206-032-68t5_2022_2465802845</t>
  </si>
  <si>
    <t>https://www.avito.ru/kirovskaya_oblast_kirov/gruzoviki_i_spetstehnika/kamaz_65116-48a5_2022_2332849093</t>
  </si>
  <si>
    <t>https://www.avito.ru/kursk/gruzoviki_i_spetstehnika/kamaz_54901_2022_2471269142</t>
  </si>
  <si>
    <t>https://www.avito.ru/yaroslavl/gruzoviki_i_spetstehnika/kamaz_5490_neo_2022_2111353950</t>
  </si>
  <si>
    <t>https://www.avito.ru/stavropol/gruzoviki_i_spetstehnika/kamaz_54901-004-92_2022_2432899873</t>
  </si>
  <si>
    <t>https://www.avito.ru/samara/gruzoviki_i_spetstehnika/kamaz_65206_2021_2478260291</t>
  </si>
  <si>
    <t>https://www.avito.ru/naro-fominsk/gruzoviki_i_spetstehnika/kamaz_5490_2015_2191208326</t>
  </si>
  <si>
    <t>https://www.avito.ru/naberezhnye_chelny/gruzoviki_i_spetstehnika/kamaz_43118_2022_2288945653</t>
  </si>
  <si>
    <t>https://www.avito.ru/moskva/gruzoviki_i_spetstehnika/kamaz_5490-032-87s5_neo_2_2020_2472229436</t>
  </si>
  <si>
    <t>https://www.avito.ru/chelyabinsk/gruzoviki_i_spetstehnika/kamaz_54901_2021_2281591657</t>
  </si>
  <si>
    <t>https://www.avito.ru/kaliningrad/gruzoviki_i_spetstehnika/kamaz_5490-023-87s5_neo_2017_2457666285</t>
  </si>
  <si>
    <t>https://www.avito.ru/himki/gruzoviki_i_spetstehnika/kamaz_5490_neo_2018_2449088809</t>
  </si>
  <si>
    <t>https://www.avito.ru/naberezhnye_chelny/gruzoviki_i_spetstehnika/kamaz_43118_2022_2298796745</t>
  </si>
  <si>
    <t>https://www.avito.ru/vologda/gruzoviki_i_spetstehnika/kamaz_5490-014-87_2019_2441434271</t>
  </si>
  <si>
    <t>https://www.avito.ru/kursk/gruzoviki_i_spetstehnika/kamaz_5490-023-87s5_neo_2017_2397816251</t>
  </si>
  <si>
    <t>https://www.avito.ru/podolsk/gruzoviki_i_spetstehnika/kamaz_5490_2016_2305981950</t>
  </si>
  <si>
    <t>https://www.avito.ru/tyumen/gruzoviki_i_spetstehnika/kamaz_5490-022-87s5_2020_2376435230</t>
  </si>
  <si>
    <t>https://www.avito.ru/kazan/gruzoviki_i_spetstehnika/kamaz_54901-004-92_2022_2353098446</t>
  </si>
  <si>
    <t>https://www.avito.ru/kurgan/gruzoviki_i_spetstehnika/kamaz_65116_2022_2273268710</t>
  </si>
  <si>
    <t>https://www.avito.ru/tyumen/gruzoviki_i_spetstehnika/kamaz_5490-037-87_2022_2465770096</t>
  </si>
  <si>
    <t>https://www.avito.ru/yaroslavl/gruzoviki_i_spetstehnika/kamaz_65116_2022_2271074178</t>
  </si>
  <si>
    <t>https://www.avito.ru/naberezhnye_chelny/gruzoviki_i_spetstehnika/kamaz_65116-48a5_2022_2458260128</t>
  </si>
  <si>
    <t>https://www.avito.ru/krasnoyarsk/gruzoviki_i_spetstehnika/kamaz_5490-dc_2019_2400554462</t>
  </si>
  <si>
    <t>https://www.avito.ru/nizhniy_novgorod/gruzoviki_i_spetstehnika/kamaz_5490-033-87_neo_2_2020_2312822230</t>
  </si>
  <si>
    <t>https://www.avito.ru/perm/gruzoviki_i_spetstehnika/kamaz_65206-t5_2018_2408059340</t>
  </si>
  <si>
    <t>https://www.avito.ru/kaluga/gruzoviki_i_spetstehnika/kamaz_5490_2022_2483180664</t>
  </si>
  <si>
    <t>https://www.avito.ru/ivanovo/gruzoviki_i_spetstehnika/kamaz_5490-dc_2019_2377591493</t>
  </si>
  <si>
    <t>https://www.avito.ru/balashiha/gruzoviki_i_spetstehnika/kamaz_35410_2020_2436206522</t>
  </si>
  <si>
    <t>https://www.avito.ru/sankt-peterburg/gruzoviki_i_spetstehnika/kamaz_53504_2022_2439559120</t>
  </si>
  <si>
    <t>https://www.avito.ru/samara/gruzoviki_i_spetstehnika/kamaz_5490-dc_2019_2464184641</t>
  </si>
  <si>
    <t>https://www.avito.ru/chelyabinsk/gruzoviki_i_spetstehnika/kamaz_54901_2022_2441410596</t>
  </si>
  <si>
    <t>https://www.avito.ru/sankt-peterburg/gruzoviki_i_spetstehnika/kamaz_5490_2021_2492756393</t>
  </si>
  <si>
    <t>https://www.avito.ru/moskva/gruzoviki_i_spetstehnika/kamaz_5490_neo_2_2022_2372172677</t>
  </si>
  <si>
    <t>https://www.avito.ru/himki/gruzoviki_i_spetstehnika/kamaz_54901_2020_2388963662</t>
  </si>
  <si>
    <t>https://www.avito.ru/orenburg/gruzoviki_i_spetstehnika/kamaz_65116-48a5_2022_2450490897</t>
  </si>
  <si>
    <t>https://www.avito.ru/krasnoyarsk/gruzoviki_i_spetstehnika/kamaz_65225_2022_2487883059</t>
  </si>
  <si>
    <t>https://www.avito.ru/stavropol/gruzoviki_i_spetstehnika/kamaz_5490_2022_2218146776</t>
  </si>
  <si>
    <t>https://www.avito.ru/sankt-peterburg/gruzoviki_i_spetstehnika/kamaz_65116-48a5_2022_2439103087</t>
  </si>
  <si>
    <t>https://www.avito.ru/naberezhnye_chelny/gruzoviki_i_spetstehnika/kamaz_65659-004-92_2022_2289399170</t>
  </si>
  <si>
    <t>https://www.avito.ru/naberezhnye_chelny/gruzoviki_i_spetstehnika/kamaz_53504_2017_2400779763</t>
  </si>
  <si>
    <t>https://www.avito.ru/kazan/gruzoviki_i_spetstehnika/kamaz_5490_2018_2491482515</t>
  </si>
  <si>
    <t>https://www.avito.ru/kaluga/gruzoviki_i_spetstehnika/kamaz_65116_2022_2419051357</t>
  </si>
  <si>
    <t>https://www.avito.ru/moskva/gruzoviki_i_spetstehnika/kamaz_5490-022-87s5_2018_2405509897</t>
  </si>
  <si>
    <t>https://www.avito.ru/naberezhnye_chelny/gruzoviki_i_spetstehnika/kamaz_65659-004-92_2022_2321839272</t>
  </si>
  <si>
    <t>https://www.avito.ru/stavropol/gruzoviki_i_spetstehnika/kamaz_5490-dc_2019_2440104436</t>
  </si>
  <si>
    <t>https://www.avito.ru/izhevsk/gruzoviki_i_spetstehnika/kamaz_5490_neo_2020_2280856728</t>
  </si>
  <si>
    <t>https://www.avito.ru/miass/gruzoviki_i_spetstehnika/kamaz_65116-48a5_2022_2354984181</t>
  </si>
  <si>
    <t>https://www.avito.ru/surgut/gruzoviki_i_spetstehnika/kamaz_53504-46_2017_2459308084</t>
  </si>
  <si>
    <t>https://www.avito.ru/vladimir/gruzoviki_i_spetstehnika/kamaz_5490-037-87_2022_2450143884</t>
  </si>
  <si>
    <t>https://www.avito.ru/petrozavodsk/gruzoviki_i_spetstehnika/kamaz_5490-032-87s5_neo_2_2020_2435005209</t>
  </si>
  <si>
    <t>https://www.avito.ru/vologda/gruzoviki_i_spetstehnika/kamaz_5490-033-87_neo_2_2020_2440911410</t>
  </si>
  <si>
    <t>https://www.avito.ru/chelyabinsk/gruzoviki_i_spetstehnika/kamaz_5490-022-87s5_2020_2408243276</t>
  </si>
  <si>
    <t>https://www.avito.ru/chelyabinsk/gruzoviki_i_spetstehnika/kamaz_5490-022-87s5_2020_2343925958</t>
  </si>
  <si>
    <t>https://www.avito.ru/krasnoyarsk/gruzoviki_i_spetstehnika/kamaz_5490-022-87s5_2020_2432531399</t>
  </si>
  <si>
    <t>https://www.avito.ru/saratov/gruzoviki_i_spetstehnika/kamaz_65206-t5_2017_2440336726</t>
  </si>
  <si>
    <t>https://www.avito.ru/ivanovo/gruzoviki_i_spetstehnika/kamaz_65206-012-68t5_2020_2409640491</t>
  </si>
  <si>
    <t>https://www.avito.ru/krasnodar/gruzoviki_i_spetstehnika/kamaz_5490-033-87_neo_2_2021_2408124796</t>
  </si>
  <si>
    <t>https://www.avito.ru/yaroslavl/gruzoviki_i_spetstehnika/kamaz_5490-dc_2017_2239514484</t>
  </si>
  <si>
    <t>https://www.avito.ru/novyy_urengoy/gruzoviki_i_spetstehnika/kamaz_65221_2022_2130892617</t>
  </si>
  <si>
    <t>https://www.avito.ru/sankt-peterburg/gruzoviki_i_spetstehnika/kamaz_5490-032-87s5_neo_2_2020_2435074364</t>
  </si>
  <si>
    <t>https://www.avito.ru/chelyabinsk/gruzoviki_i_spetstehnika/kamaz_65206_2021_2440026552</t>
  </si>
  <si>
    <t>https://www.avito.ru/ufa/gruzoviki_i_spetstehnika/kamaz_65206-012-68t5_2018_2312782246</t>
  </si>
  <si>
    <t>https://www.avito.ru/orenburg/gruzoviki_i_spetstehnika/kamaz_5490-033-87_neo_2_2020_2440816018</t>
  </si>
  <si>
    <t>https://www.avito.ru/stavropol/gruzoviki_i_spetstehnika/kamaz_54901_2022_2378742039</t>
  </si>
  <si>
    <t>https://www.avito.ru/vladimir/gruzoviki_i_spetstehnika/kamaz_65116-48a5_2022_2450707162</t>
  </si>
  <si>
    <t>https://www.avito.ru/nizhniy_novgorod/gruzoviki_i_spetstehnika/kamaz_65206_2021_2312445082</t>
  </si>
  <si>
    <t>https://www.avito.ru/novyy_urengoy/gruzoviki_i_spetstehnika/kamaz_65221-53_2022_2418170156</t>
  </si>
  <si>
    <t>https://www.avito.ru/rostov-na-donu/gruzoviki_i_spetstehnika/kamaz_65206_2021_2376301716</t>
  </si>
  <si>
    <t>https://www.avito.ru/chelyabinsk/gruzoviki_i_spetstehnika/kamaz_5490-036-87_2022_2409306567</t>
  </si>
  <si>
    <t>https://www.avito.ru/ekaterinburg/gruzoviki_i_spetstehnika/kamaz_54901_2022_2376568933</t>
  </si>
  <si>
    <t>https://www.avito.ru/krasnoyarsk/gruzoviki_i_spetstehnika/kamaz_43118-3027-50_2020_2400230786</t>
  </si>
  <si>
    <t>https://www.avito.ru/stavropol/gruzoviki_i_spetstehnika/kamaz_5490_2022_2432925996</t>
  </si>
  <si>
    <t>https://www.avito.ru/ivanovo/gruzoviki_i_spetstehnika/kamaz_5490-dc_2021_2440899189</t>
  </si>
  <si>
    <t>https://www.avito.ru/kirovskaya_oblast_kirov/gruzoviki_i_spetstehnika/kamaz_43118_2022_2349610103</t>
  </si>
  <si>
    <t>https://www.avito.ru/chelyabinsk/gruzoviki_i_spetstehnika/kamaz_5490-037-87_2022_2465210817</t>
  </si>
  <si>
    <t>https://www.avito.ru/omsk/gruzoviki_i_spetstehnika/kamaz_5490-023-87s5_neo_2018_2440382690</t>
  </si>
  <si>
    <t>https://www.avito.ru/naberezhnye_chelny/gruzoviki_i_spetstehnika/kamaz_65659-004-92_2022_2320922108</t>
  </si>
  <si>
    <t>https://www.avito.ru/krasnoyarsk/gruzoviki_i_spetstehnika/kamaz_43118_2020_2376723307</t>
  </si>
  <si>
    <t>https://www.avito.ru/kaluga/gruzoviki_i_spetstehnika/kamaz_5490-037-87_2022_2451624318</t>
  </si>
  <si>
    <t>https://www.avito.ru/chelyabinsk/gruzoviki_i_spetstehnika/kamaz_54901-004-92_2022_2345763777</t>
  </si>
  <si>
    <t>https://www.avito.ru/omsk/gruzoviki_i_spetstehnika/kamaz_65206-t5_2018_2408543537</t>
  </si>
  <si>
    <t>https://www.avito.ru/samara/gruzoviki_i_spetstehnika/kamaz_5490-033-87_neo_2_2020_2344598665</t>
  </si>
  <si>
    <t>https://www.avito.ru/perm/gruzoviki_i_spetstehnika/kamaz_5490-022-87s5_2020_2440288327</t>
  </si>
  <si>
    <t>https://www.avito.ru/surgut/gruzoviki_i_spetstehnika/kamaz_65206-t5_2017_2376736631</t>
  </si>
  <si>
    <t>https://www.avito.ru/ivanovo/gruzoviki_i_spetstehnika/kamaz_5490_2021_2409128548</t>
  </si>
  <si>
    <t>https://www.avito.ru/perm/gruzoviki_i_spetstehnika/kamaz_5490-033-87_neo_2_2020_2280344241</t>
  </si>
  <si>
    <t>https://www.avito.ru/novyy_urengoy/gruzoviki_i_spetstehnika/kamaz_5490_2022_2226418540</t>
  </si>
  <si>
    <t>https://www.avito.ru/stavropol/gruzoviki_i_spetstehnika/kamaz_5490-033-87_neo_2_2021_2472035240</t>
  </si>
  <si>
    <t>https://www.avito.ru/iglino/gruzoviki_i_spetstehnika/kamaz_5490_neo_2020_2442411408</t>
  </si>
  <si>
    <t>https://www.avito.ru/chelyabinsk/gruzoviki_i_spetstehnika/kamaz_54901_2022_2377432468</t>
  </si>
  <si>
    <t>https://www.avito.ru/vladimir/gruzoviki_i_spetstehnika/kamaz_65116_2022_2481941120</t>
  </si>
  <si>
    <t>https://www.avito.ru/ekaterinburg/gruzoviki_i_spetstehnika/kamaz_5490_2020_2408529429</t>
  </si>
  <si>
    <t>https://www.avito.ru/samara/gruzoviki_i_spetstehnika/kamaz_5490-dc_2019_2344720923</t>
  </si>
  <si>
    <t>https://www.avito.ru/izhevsk/gruzoviki_i_spetstehnika/kamaz_65206-t5_2020_2312053850</t>
  </si>
  <si>
    <t>https://www.avito.ru/vologda/gruzoviki_i_spetstehnika/kamaz_65206-t5_2021_2441075704</t>
  </si>
  <si>
    <t>https://www.avito.ru/izhevsk/gruzoviki_i_spetstehnika/kamaz_5490-033-87_neo_2_2020_2312508829</t>
  </si>
  <si>
    <t>https://www.avito.ru/perm/gruzoviki_i_spetstehnika/kamaz_5490_2020_2344346775</t>
  </si>
  <si>
    <t>https://www.avito.ru/kaluga/gruzoviki_i_spetstehnika/kamaz_5490-036-87_2022_2419670431</t>
  </si>
  <si>
    <t>https://www.avito.ru/ivanovo/gruzoviki_i_spetstehnika/kamaz_43118_2022_2409353027</t>
  </si>
  <si>
    <t>https://www.avito.ru/tomsk/gruzoviki_i_spetstehnika/kamaz_5490_2020_2121299576</t>
  </si>
  <si>
    <t>https://www.avito.ru/moskva/gruzoviki_i_spetstehnika/kamaz_65206-t5_2021_2440396694</t>
  </si>
  <si>
    <t>https://www.avito.ru/omsk/gruzoviki_i_spetstehnika/kamaz_43118_2019_2440300281</t>
  </si>
  <si>
    <t>https://www.avito.ru/chelyabinsk/gruzoviki_i_spetstehnika/kamaz_65116-48a5_2022_2409544562</t>
  </si>
  <si>
    <t>https://www.avito.ru/chelyabinsk/gruzoviki_i_spetstehnika/kamaz_65221_2022_2409039953</t>
  </si>
  <si>
    <t>https://www.avito.ru/chelyabinsk/gruzoviki_i_spetstehnika/kamaz_65116_2022_2441175630</t>
  </si>
  <si>
    <t>https://www.avito.ru/ivanovo/gruzoviki_i_spetstehnika/kamaz_43118_2019_2409195253</t>
  </si>
  <si>
    <t>https://www.avito.ru/ivanovo/gruzoviki_i_spetstehnika/kamaz_65206-t5_2021_2377810517</t>
  </si>
  <si>
    <t>https://www.avito.ru/naberezhnye_chelny/gruzoviki_i_spetstehnika/kamaz_53504-6030-50_2022_2329882596</t>
  </si>
  <si>
    <t>https://www.avito.ru/stavropol/gruzoviki_i_spetstehnika/kamaz_65206-t5_2021_2440253558</t>
  </si>
  <si>
    <t>https://www.avito.ru/tomsk/gruzoviki_i_spetstehnika/kamaz_65206-t5_2018_2120904389</t>
  </si>
  <si>
    <t>https://www.avito.ru/chelyabinsk/gruzoviki_i_spetstehnika/kamaz_65116_2022_2441602477</t>
  </si>
  <si>
    <t>https://www.avito.ru/krasnoyarsk/gruzoviki_i_spetstehnika/kamaz_5490_neo_2020_2376720987</t>
  </si>
  <si>
    <t>https://www.avito.ru/tyumen/gruzoviki_i_spetstehnika/kamaz_5490-032-87s5_neo_2_2022_2305508146</t>
  </si>
  <si>
    <t>https://www.avito.ru/surgut/gruzoviki_i_spetstehnika/kamaz_5490-032-87s5_neo_2_2020_2344797998</t>
  </si>
  <si>
    <t>https://www.avito.ru/naberezhnye_chelny/gruzoviki_i_spetstehnika/kamaz_5490-023-87s5_neo_2022_2289540416</t>
  </si>
  <si>
    <t>https://www.avito.ru/ufa/gruzoviki_i_spetstehnika/kamaz_5490-dc_2019_2280755962</t>
  </si>
  <si>
    <t>https://www.avito.ru/chelyabinsk/gruzoviki_i_spetstehnika/kamaz_54901-004-94_2022_2344997395</t>
  </si>
  <si>
    <t>https://www.avito.ru/kirovskaya_oblast_kirov/gruzoviki_i_spetstehnika/kamaz_5490-033-87_neo_2_2020_2344802168</t>
  </si>
  <si>
    <t>https://www.avito.ru/chelyabinsk/gruzoviki_i_spetstehnika/kamaz_5490-037-87_2022_2409750055</t>
  </si>
  <si>
    <t>https://www.avito.ru/krasnodar/gruzoviki_i_spetstehnika/kamaz_5490_2021_2485123446</t>
  </si>
  <si>
    <t>https://www.avito.ru/kirovskaya_oblast_kirov/gruzoviki_i_spetstehnika/kamaz_5490-dc_2019_2280844559</t>
  </si>
  <si>
    <t>https://www.avito.ru/orenburg/gruzoviki_i_spetstehnika/kamaz_65206_2018_2440444009</t>
  </si>
  <si>
    <t>https://www.avito.ru/cheboksary/gruzoviki_i_spetstehnika/kamaz_65206-012-68t5_2021_2344273849</t>
  </si>
  <si>
    <t>https://www.avito.ru/samara/gruzoviki_i_spetstehnika/kamaz_65206-012-68t5_2020_2344040906</t>
  </si>
  <si>
    <t>https://www.avito.ru/moskva/gruzoviki_i_spetstehnika/kamaz_5490-037-87_2022_2345119314</t>
  </si>
  <si>
    <t>https://www.avito.ru/ufa/gruzoviki_i_spetstehnika/kamaz_43118_2022_2111925823</t>
  </si>
  <si>
    <t>https://www.avito.ru/cherepovets/gruzoviki_i_spetstehnika/kamaz_5490_neo_2_2021_2437592070</t>
  </si>
  <si>
    <t>https://www.avito.ru/moskva/gruzoviki_i_spetstehnika/kamaz_5490-dc_2019_2377169683</t>
  </si>
  <si>
    <t>https://www.avito.ru/moskva/gruzoviki_i_spetstehnika/kamaz_5490_2020_2280576700</t>
  </si>
  <si>
    <t>https://www.avito.ru/naberezhnye_chelny/gruzoviki_i_spetstehnika/kamaz_53504_2022_2298004190</t>
  </si>
  <si>
    <t>https://www.avito.ru/naberezhnye_chelny/gruzoviki_i_spetstehnika/kamaz_65116_2022_2225873734</t>
  </si>
  <si>
    <t>https://www.avito.ru/chelyabinsk/gruzoviki_i_spetstehnika/kamaz_54901_2022_2345180425</t>
  </si>
  <si>
    <t>https://www.avito.ru/naberezhnye_chelny/gruzoviki_i_spetstehnika/kamaz_65116_2022_2225161036</t>
  </si>
  <si>
    <t>https://www.avito.ru/chelyabinsk/gruzoviki_i_spetstehnika/kamaz_54901_2022_2344867369</t>
  </si>
  <si>
    <t>https://www.avito.ru/chelyabinsk/gruzoviki_i_spetstehnika/kamaz_53504_2022_2345014334</t>
  </si>
  <si>
    <t>https://www.avito.ru/moskva/gruzoviki_i_spetstehnika/kamaz_54901_2022_2345569958</t>
  </si>
  <si>
    <t>https://www.avito.ru/naberezhnye_chelny/gruzoviki_i_spetstehnika/kamaz_65116-6010-48_2022_2330427940</t>
  </si>
  <si>
    <t>https://www.avito.ru/naberezhnye_chelny/gruzoviki_i_spetstehnika/kamaz_5490-033-87_neo_2_2022_2289008619</t>
  </si>
  <si>
    <t>https://www.avito.ru/naberezhnye_chelny/gruzoviki_i_spetstehnika/kamaz_5490_neo_2022_2225455426</t>
  </si>
  <si>
    <t>https://www.avito.ru/naberezhnye_chelny/gruzoviki_i_spetstehnika/kamaz_65225_2022_2225147171</t>
  </si>
  <si>
    <t>https://www.avito.ru/naberezhnye_chelny/gruzoviki_i_spetstehnika/kamaz_5490_neo_2022_2257255802</t>
  </si>
  <si>
    <t>https://www.avito.ru/naberezhnye_chelny/gruzoviki_i_spetstehnika/kamaz_65206_2022_2225701690</t>
  </si>
  <si>
    <t>https://www.avito.ru/naberezhnye_chelny/gruzoviki_i_spetstehnika/kamaz_53504_2022_2256985220</t>
  </si>
  <si>
    <t>https://www.avito.ru/naberezhnye_chelny/gruzoviki_i_spetstehnika/kamaz_5490_neo_2022_2257665920</t>
  </si>
  <si>
    <t>https://www.avito.ru/chelyabinsk/gruzoviki_i_spetstehnika/kamaz_53504_2022_2409028126</t>
  </si>
  <si>
    <t>https://www.avito.ru/samara/gruzoviki_i_spetstehnika/kamaz_5490_2017_2312954748</t>
  </si>
  <si>
    <t>https://www.avito.ru/volgograd/gruzoviki_i_spetstehnika/kamaz_5490_neo_2017_2313761746</t>
  </si>
  <si>
    <t>https://www.avito.ru/elets/gruzoviki_i_spetstehnika/kamaz_43118_2018_2467240336</t>
  </si>
  <si>
    <t>https://www.avito.ru/moskva/gruzoviki_i_spetstehnika/kamaz_5490_neo_2018_2472132189</t>
  </si>
  <si>
    <t>https://www.avito.ru/novosibirsk/gruzoviki_i_spetstehnika/kamaz_5490-dc_2017_2313675234</t>
  </si>
  <si>
    <t>https://www.avito.ru/chelyabinsk/gruzoviki_i_spetstehnika/kamaz_5490-dc_2019_2440806557</t>
  </si>
  <si>
    <t>https://www.avito.ru/simferopol/gruzoviki_i_spetstehnika/kamaz_65116_2020_2415547741</t>
  </si>
  <si>
    <t>https://www.avito.ru/naberezhnye_chelny/gruzoviki_i_spetstehnika/kamaz_5490-032-87s5_neo_2_2022_2393108542</t>
  </si>
  <si>
    <t>https://www.avito.ru/perm/gruzoviki_i_spetstehnika/kamaz_65206-t5_2018_2290515555</t>
  </si>
  <si>
    <t>https://www.avito.ru/ramon/gruzoviki_i_spetstehnika/kamaz_5490-023-87s5_neo_2019_2322815317</t>
  </si>
  <si>
    <t>https://www.avito.ru/timashevsk/gruzoviki_i_spetstehnika/kamaz_5490_2017_2451246226</t>
  </si>
  <si>
    <t>https://www.avito.ru/kazan/gruzoviki_i_spetstehnika/kamaz_65206_2018_2396448361</t>
  </si>
  <si>
    <t>https://www.avito.ru/rostov-na-donu/gruzoviki_i_spetstehnika/kamaz_5490-dc_2017_2409136555</t>
  </si>
  <si>
    <t>https://www.avito.ru/krasnoyarsk/gruzoviki_i_spetstehnika/kamaz_65116_2022_2232262103</t>
  </si>
  <si>
    <t>https://www.avito.ru/chelyabinsk/gruzoviki_i_spetstehnika/kamaz_53504_2022_2464857708</t>
  </si>
  <si>
    <t>https://www.avito.ru/plastunovskaya/gruzoviki_i_spetstehnika/kamaz_65206-t5_2015_2255176866</t>
  </si>
  <si>
    <t>https://www.avito.ru/sankt-peterburg/gruzoviki_i_spetstehnika/kamaz_5490_2017_2483414097</t>
  </si>
  <si>
    <t>https://www.avito.ru/moskva/gruzoviki_i_spetstehnika/kamaz_65225_2022_2409794945</t>
  </si>
  <si>
    <t>https://www.avito.ru/naberezhnye_chelny/gruzoviki_i_spetstehnika/kamaz_53504-6030-50_2022_2457885903</t>
  </si>
  <si>
    <t>https://www.avito.ru/ekaterinburg/gruzoviki_i_spetstehnika/kamaz_5490-032-87s5_neo_2_2020_2472042347</t>
  </si>
  <si>
    <t>https://www.avito.ru/moskva/gruzoviki_i_spetstehnika/kamaz_65225_2022_2440979386</t>
  </si>
  <si>
    <t>https://www.avito.ru/saransk/gruzoviki_i_spetstehnika/kamaz_5490_2022_2506661702</t>
  </si>
  <si>
    <t>https://www.avito.ru/saratov/gruzoviki_i_spetstehnika/kamaz_54901-004-94_2022_2408782423</t>
  </si>
  <si>
    <t>https://www.avito.ru/chelyabinsk/gruzoviki_i_spetstehnika/kamaz_54901_2022_2377684833</t>
  </si>
  <si>
    <t>https://www.avito.ru/belgorod/gruzoviki_i_spetstehnika/kamaz_53504-46_2015_2404742047</t>
  </si>
  <si>
    <t>https://www.avito.ru/kazan/gruzoviki_i_spetstehnika/kamaz_43118_2022_2385592725</t>
  </si>
  <si>
    <t>https://www.avito.ru/naberezhnye_chelny/gruzoviki_i_spetstehnika/kamaz_53504_2022_2417790258</t>
  </si>
  <si>
    <t>https://www.avito.ru/moskva/gruzoviki_i_spetstehnika/kamaz_5490-037-87_2022_2409616226</t>
  </si>
  <si>
    <t>https://www.avito.ru/krasnoyarsk/gruzoviki_i_spetstehnika/kamaz_65206-t5_2018_2431990675</t>
  </si>
  <si>
    <t>https://www.avito.ru/ust-kut/gruzoviki_i_spetstehnika/kamaz_ust_54531s_2020_2459662643</t>
  </si>
  <si>
    <t>https://www.avito.ru/naberezhnye_chelny/gruzoviki_i_spetstehnika/kamaz_65116_2022_2458222699</t>
  </si>
  <si>
    <t>https://www.avito.ru/ekaterinburg/gruzoviki_i_spetstehnika/kamaz_65206-t5_2018_2344667058</t>
  </si>
  <si>
    <t>https://www.avito.ru/volgograd/gruzoviki_i_spetstehnika/kamaz_54901_2022_2192876173</t>
  </si>
  <si>
    <t>https://www.avito.ru/saratov/gruzoviki_i_spetstehnika/kamaz_5490-033-87_neo_2_2020_2152577225</t>
  </si>
  <si>
    <t>https://www.avito.ru/chelyabinsk/gruzoviki_i_spetstehnika/kamaz_54901_2022_2345126010</t>
  </si>
  <si>
    <t>https://www.avito.ru/naberezhnye_chelny/gruzoviki_i_spetstehnika/kamaz_5490-037-87_2022_2289759797</t>
  </si>
  <si>
    <t>https://www.avito.ru/surgut/gruzoviki_i_spetstehnika/kamaz_53504_2017_2203766252</t>
  </si>
  <si>
    <t>https://www.avito.ru/solnechnogorsk/gruzoviki_i_spetstehnika/kamaz_54901-004-92_2021_2340601542</t>
  </si>
  <si>
    <t>https://www.avito.ru/kazan/gruzoviki_i_spetstehnika/kamaz_5490-022-87s5_2017_2374420990</t>
  </si>
  <si>
    <t>https://www.avito.ru/kungur/gruzoviki_i_spetstehnika/kamaz_53504_2015_2415837213</t>
  </si>
  <si>
    <t>https://www.avito.ru/lipetsk/gruzoviki_i_spetstehnika/kamaz_54901_2022_2471595502</t>
  </si>
  <si>
    <t>https://www.avito.ru/naberezhnye_chelny/gruzoviki_i_spetstehnika/kamaz_65206_2022_2225635758</t>
  </si>
  <si>
    <t>https://www.avito.ru/moskva/gruzoviki_i_spetstehnika/kamaz_65225_2022_2441198262</t>
  </si>
  <si>
    <t>https://www.avito.ru/chelyabinsk/gruzoviki_i_spetstehnika/kamaz_53504_2022_2456465995</t>
  </si>
  <si>
    <t>https://www.avito.ru/chelyabinsk/gruzoviki_i_spetstehnika/kamaz_53504_2021_2248957584</t>
  </si>
  <si>
    <t>https://www.avito.ru/omsk/gruzoviki_i_spetstehnika/kamaz_5490-dc_2019_2408683412</t>
  </si>
  <si>
    <t>https://www.avito.ru/krasnoyarsk/gruzoviki_i_spetstehnika/kamaz_53504_2022_2432529424</t>
  </si>
  <si>
    <t>https://www.avito.ru/solnechnogorsk/gruzoviki_i_spetstehnika/kamaz_5490_neo_2017_2204025677</t>
  </si>
  <si>
    <t>https://www.avito.ru/moskva/gruzoviki_i_spetstehnika/kamaz_54901-004-94_2022_2441776197</t>
  </si>
  <si>
    <t>https://www.avito.ru/chelyabinsk/gruzoviki_i_spetstehnika/kamaz_43118-3027-50_2022_2490888171</t>
  </si>
  <si>
    <t>https://www.avito.ru/nizhniy_novgorod/gruzoviki_i_spetstehnika/kamaz_5490-036-87_2022_2398484663</t>
  </si>
  <si>
    <t>https://www.avito.ru/samara/gruzoviki_i_spetstehnika/kamaz_54901_2022_2376400790</t>
  </si>
  <si>
    <t>https://www.avito.ru/chelyabinsk/gruzoviki_i_spetstehnika/kamaz_65225_2022_2441465789</t>
  </si>
  <si>
    <t>https://www.avito.ru/surgut/gruzoviki_i_spetstehnika/kamaz_43118-3027-50_2022_2459451791</t>
  </si>
  <si>
    <t>https://www.avito.ru/rostov-na-donu/gruzoviki_i_spetstehnika/kamaz_5490_neo_2020_2381710436</t>
  </si>
  <si>
    <t>https://www.avito.ru/moskva/gruzoviki_i_spetstehnika/kamaz_54901-004-94_2022_2441116714</t>
  </si>
  <si>
    <t>https://www.avito.ru/naberezhnye_chelny/gruzoviki_i_spetstehnika/kamaz_5490_neo_2022_2257248708</t>
  </si>
  <si>
    <t>https://www.avito.ru/gubkin/gruzoviki_i_spetstehnika/kamaz_54901_2022_2506755229</t>
  </si>
  <si>
    <t>https://www.avito.ru/chelyabinsk/gruzoviki_i_spetstehnika/kamaz_53504_2022_2465798293</t>
  </si>
  <si>
    <t>https://www.avito.ru/moskva/gruzoviki_i_spetstehnika/kamaz_5490-037-87_2022_2441729666</t>
  </si>
  <si>
    <t>https://www.avito.ru/amurskaya_oblast_svobodnyy/gruzoviki_i_spetstehnika/kamaz_65221-53_2018_2466751736</t>
  </si>
  <si>
    <t>https://www.avito.ru/fryazino/gruzoviki_i_spetstehnika/kamaz_5490_neo_2017_2347617505</t>
  </si>
  <si>
    <t>https://www.avito.ru/moskva/gruzoviki_i_spetstehnika/kamaz_53504_2022_2441794810</t>
  </si>
  <si>
    <t>https://www.avito.ru/naberezhnye_chelny/gruzoviki_i_spetstehnika/kamaz_65116_2022_2490320708</t>
  </si>
  <si>
    <t>https://www.avito.ru/chelyabinsk/gruzoviki_i_spetstehnika/kamaz_5490_2022_2377466322</t>
  </si>
  <si>
    <t>https://www.avito.ru/nizhniy_novgorod/gruzoviki_i_spetstehnika/kamaz_65116_2022_2110425300</t>
  </si>
  <si>
    <t>https://www.avito.ru/moskovskaya_oblast_voskresenskoe/gruzoviki_i_spetstehnika/kamaz_43118_2022_2153151898</t>
  </si>
  <si>
    <t>https://www.avito.ru/sankt-peterburg/gruzoviki_i_spetstehnika/kamaz_5490_2018_2467935533</t>
  </si>
  <si>
    <t>https://www.avito.ru/naberezhnye_chelny/gruzoviki_i_spetstehnika/kamaz_5490_neo_2022_1932993779</t>
  </si>
  <si>
    <t>https://www.avito.ru/saransk/gruzoviki_i_spetstehnika/kamaz_65116-6010-48_2022_2440791096</t>
  </si>
  <si>
    <t>https://www.avito.ru/naberezhnye_chelny/gruzoviki_i_spetstehnika/kamaz_43118_2019_2327131424</t>
  </si>
  <si>
    <t>https://www.avito.ru/chelyabinsk/gruzoviki_i_spetstehnika/kamaz_65225_2022_2409132910</t>
  </si>
  <si>
    <t>https://www.avito.ru/naberezhnye_chelny/gruzoviki_i_spetstehnika/kamaz_5490_neo_2022_2271354601</t>
  </si>
  <si>
    <t>https://www.avito.ru/samara/gruzoviki_i_spetstehnika/kamaz_65659-004-92_2022_2485195284</t>
  </si>
  <si>
    <t>https://www.avito.ru/ufa/gruzoviki_i_spetstehnika/kamaz_5490-033-87_neo_2_2020_2248435127</t>
  </si>
  <si>
    <t>https://www.avito.ru/moskva/gruzoviki_i_spetstehnika/kamaz_5490-037-87_2022_2377586737</t>
  </si>
  <si>
    <t>https://www.avito.ru/ufa/gruzoviki_i_spetstehnika/kamaz_65116_2022_2440337417</t>
  </si>
  <si>
    <t>https://www.avito.ru/moskva/gruzoviki_i_spetstehnika/kamaz_65116-7010-48_2022_2473738307</t>
  </si>
  <si>
    <t>https://www.avito.ru/ekaterinburg/gruzoviki_i_spetstehnika/kamaz_5490-80802-5p_neo_2_2022_2050849034</t>
  </si>
  <si>
    <t>https://www.avito.ru/rostovskaya_oblast_aksay/gruzoviki_i_spetstehnika/kamaz_5490_neo_2017_2498185614</t>
  </si>
  <si>
    <t>https://www.avito.ru/zhukovskiy/gruzoviki_i_spetstehnika/kamaz_5490-023-87s5_neo_2019_2366472995</t>
  </si>
  <si>
    <t>https://www.avito.ru/naberezhnye_chelny/gruzoviki_i_spetstehnika/kamaz_65116_2022_2432171867</t>
  </si>
  <si>
    <t>https://www.avito.ru/moskva/gruzoviki_i_spetstehnika/kamaz_5490-037-87_2022_2409119479</t>
  </si>
  <si>
    <t>https://www.avito.ru/chelyabinsk/gruzoviki_i_spetstehnika/kamaz_54901-004-94_2022_2441323609</t>
  </si>
  <si>
    <t>https://www.avito.ru/moskva/gruzoviki_i_spetstehnika/kamaz_53504_2021_2249776940</t>
  </si>
  <si>
    <t>https://www.avito.ru/ufa/gruzoviki_i_spetstehnika/kamaz_54901-004-92_2022_2376813005</t>
  </si>
  <si>
    <t>https://www.avito.ru/ekaterinburg/gruzoviki_i_spetstehnika/kamaz_65206_2019_2425389840</t>
  </si>
  <si>
    <t>https://www.avito.ru/saransk/gruzoviki_i_spetstehnika/kamaz_54901-004-92_2022_2375889162</t>
  </si>
  <si>
    <t>https://www.avito.ru/moskva/gruzoviki_i_spetstehnika/kamaz_5490_neo_2018_2377416238</t>
  </si>
  <si>
    <t>https://www.avito.ru/perm/gruzoviki_i_spetstehnika/kamaz_65206-006-87s5_2018_2478034724</t>
  </si>
  <si>
    <t>https://www.avito.ru/rostovskaya_oblast_aksay/gruzoviki_i_spetstehnika/kamaz_5490-022-87s5_2017_2454319791</t>
  </si>
  <si>
    <t>https://www.avito.ru/vologda/gruzoviki_i_spetstehnika/kamaz_5490_2022_924372967</t>
  </si>
  <si>
    <t>https://www.avito.ru/sterlitamak/gruzoviki_i_spetstehnika/kamaz_5490_2018_2408929941</t>
  </si>
  <si>
    <t>https://www.avito.ru/rostov-na-donu/gruzoviki_i_spetstehnika/kamaz_5490_neo_2020_2380862646</t>
  </si>
  <si>
    <t>https://www.avito.ru/rostovskaya_oblast_aksay/gruzoviki_i_spetstehnika/kamaz_5490_neo_2017_2498621250</t>
  </si>
  <si>
    <t>https://www.avito.ru/novokuznetsk/gruzoviki_i_spetstehnika/kamaz_354112_2018_2347684264</t>
  </si>
  <si>
    <t>https://www.avito.ru/moskva/gruzoviki_i_spetstehnika/kamaz_5490-001-68_2021_2478706853</t>
  </si>
  <si>
    <t>https://www.avito.ru/surgut/gruzoviki_i_spetstehnika/kamaz_53504_2022_2459798589</t>
  </si>
  <si>
    <t>https://www.avito.ru/krasnoyarsk/gruzoviki_i_spetstehnika/kamaz_5490_neo_2022_2231998107</t>
  </si>
  <si>
    <t>https://www.avito.ru/naberezhnye_chelny/gruzoviki_i_spetstehnika/kamaz_5490_neo_2022_2224888936</t>
  </si>
  <si>
    <t>https://www.avito.ru/kazan/gruzoviki_i_spetstehnika/kamaz_5490_2016_2446422336</t>
  </si>
  <si>
    <t>https://www.avito.ru/krasnoyarsk/gruzoviki_i_spetstehnika/kamaz_5490-033-87_neo_2_2020_2432496178</t>
  </si>
  <si>
    <t>https://www.avito.ru/dinskaya/gruzoviki_i_spetstehnika/kamaz_65116_2022_2444881104</t>
  </si>
  <si>
    <t>https://www.avito.ru/chelyabinsk/gruzoviki_i_spetstehnika/kamaz_5490-037-87_2022_2377631482</t>
  </si>
  <si>
    <t>https://www.avito.ru/novyy_urengoy/gruzoviki_i_spetstehnika/kamaz_5490-dc_2019_2343950592</t>
  </si>
  <si>
    <t>https://www.avito.ru/tyumen/gruzoviki_i_spetstehnika/kamaz_65206-t5_2018_2376681171</t>
  </si>
  <si>
    <t>https://www.avito.ru/chelyabinsk/gruzoviki_i_spetstehnika/kamaz_53504_2022_2408999582</t>
  </si>
  <si>
    <t>https://www.avito.ru/murmansk/gruzoviki_i_spetstehnika/kamaz_65206-t5_2021_2432816058</t>
  </si>
  <si>
    <t>https://www.avito.ru/naberezhnye_chelny/gruzoviki_i_spetstehnika/kamaz_43118_2021_2385757329</t>
  </si>
  <si>
    <t>https://www.avito.ru/moskva/gruzoviki_i_spetstehnika/kamaz_65116-7010-48_2022_2473782266</t>
  </si>
  <si>
    <t>https://www.avito.ru/naberezhnye_chelny/gruzoviki_i_spetstehnika/kamaz_65206-032-68t5_2022_2480417368</t>
  </si>
  <si>
    <t>https://www.avito.ru/moskva_zelenograd/gruzoviki_i_spetstehnika/kamaz_5490-022-87s5_2016_2400401566</t>
  </si>
  <si>
    <t>https://www.avito.ru/omsk/gruzoviki_i_spetstehnika/kamaz_43118_2020_2408582354</t>
  </si>
  <si>
    <t>https://www.avito.ru/naro-fominsk/gruzoviki_i_spetstehnika/kamaz_5490_2015_2460859007</t>
  </si>
  <si>
    <t>https://www.avito.ru/chelyabinsk/gruzoviki_i_spetstehnika/kamaz_65225_2022_2440986394</t>
  </si>
  <si>
    <t>https://www.avito.ru/chelyabinsk/gruzoviki_i_spetstehnika/kamaz_65116_2022_2441377894</t>
  </si>
  <si>
    <t>https://www.avito.ru/taganrog/gruzoviki_i_spetstehnika/kamaz_5490-023-87s5_neo_2020_2437096509</t>
  </si>
  <si>
    <t>https://www.avito.ru/orenburg/gruzoviki_i_spetstehnika/kamaz_5490-037-87_2022_2386364106</t>
  </si>
  <si>
    <t>https://www.avito.ru/kazan/gruzoviki_i_spetstehnika/kamaz_65116_2022_2225327574</t>
  </si>
  <si>
    <t>https://www.avito.ru/naberezhnye_chelny/gruzoviki_i_spetstehnika/kamaz_65116_2022_2193634875</t>
  </si>
  <si>
    <t>https://www.avito.ru/odintsovo/gruzoviki_i_spetstehnika/kamaz_5490_neo_2018_2395026869</t>
  </si>
  <si>
    <t>https://www.avito.ru/perm/gruzoviki_i_spetstehnika/kamaz_65206-006-87s5_2019_2477848815</t>
  </si>
  <si>
    <t>https://www.avito.ru/chelyabinsk/gruzoviki_i_spetstehnika/kamaz_65116_2022_2409239446</t>
  </si>
  <si>
    <t>https://www.avito.ru/kazan/gruzoviki_i_spetstehnika/kamaz_5490-dc_2021_2476166022</t>
  </si>
  <si>
    <t>https://www.avito.ru/miass/gruzoviki_i_spetstehnika/kamaz_65221-53_2022_2386990081</t>
  </si>
  <si>
    <t>https://www.avito.ru/naberezhnye_chelny/gruzoviki_i_spetstehnika/kamaz_65116_2022_1937197575</t>
  </si>
  <si>
    <t>https://www.avito.ru/sankt-peterburg/gruzoviki_i_spetstehnika/kamaz_5490-022-87s5_2016_2474462226</t>
  </si>
  <si>
    <t>https://www.avito.ru/lipetsk/gruzoviki_i_spetstehnika/kamaz_5490-023-87s5_neo_2018_2374127305</t>
  </si>
  <si>
    <t>https://www.avito.ru/chelyabinsk/gruzoviki_i_spetstehnika/kamaz_65116-7010-48_2022_2472987217</t>
  </si>
  <si>
    <t>https://www.avito.ru/perm/gruzoviki_i_spetstehnika/kamaz_65206_2018_2393296353</t>
  </si>
  <si>
    <t>https://www.avito.ru/chelyabinsk/gruzoviki_i_spetstehnika/kamaz_5490-037-87_2022_2440903301</t>
  </si>
  <si>
    <t>https://www.avito.ru/chelyabinsk/gruzoviki_i_spetstehnika/kamaz_65116-48a5_2022_2408927931</t>
  </si>
  <si>
    <t>https://www.avito.ru/chelyabinsk/gruzoviki_i_spetstehnika/kamaz_5490-036-87_2022_2441436488</t>
  </si>
  <si>
    <t>https://www.avito.ru/chelyabinsk/gruzoviki_i_spetstehnika/kamaz_53504_2022_2409795919</t>
  </si>
  <si>
    <t>https://www.avito.ru/sankt-peterburg/gruzoviki_i_spetstehnika/kamaz_5490_neo_2021_2460771525</t>
  </si>
  <si>
    <t>https://www.avito.ru/naberezhnye_chelny/gruzoviki_i_spetstehnika/kamaz_65806_2022_2353402994</t>
  </si>
  <si>
    <t>https://www.avito.ru/moskva/gruzoviki_i_spetstehnika/kamaz_5490-dc_2019_2440459390</t>
  </si>
  <si>
    <t>https://www.avito.ru/elabuga/gruzoviki_i_spetstehnika/kamaz_5490-023-87s5_neo_2019_2448309198</t>
  </si>
  <si>
    <t>https://www.avito.ru/naberezhnye_chelny/gruzoviki_i_spetstehnika/kamaz_65225_2022_2285051112</t>
  </si>
  <si>
    <t>https://www.avito.ru/obninsk/gruzoviki_i_spetstehnika/kamaz_5490-022-87s5_2017_2472717310</t>
  </si>
  <si>
    <t>https://www.avito.ru/chelyabinsk/gruzoviki_i_spetstehnika/kamaz_5490-037-87_2022_2409095796</t>
  </si>
  <si>
    <t>https://www.avito.ru/moskva/gruzoviki_i_spetstehnika/kamaz_5490-037-87_2022_2377193020</t>
  </si>
  <si>
    <t>https://www.avito.ru/rostov-na-donu/gruzoviki_i_spetstehnika/kamaz_5490_neo_2017_2352337415</t>
  </si>
  <si>
    <t>https://www.avito.ru/chelyabinsk/gruzoviki_i_spetstehnika/kamaz_54901-004-92_2021_2281059115</t>
  </si>
  <si>
    <t>https://www.avito.ru/sankt-peterburg/gruzoviki_i_spetstehnika/kamaz_5490_neo_2_2021_2460088159</t>
  </si>
  <si>
    <t>https://www.avito.ru/chelyabinsk/gruzoviki_i_spetstehnika/kamaz_5490-033-87_neo_2_2020_2312041335</t>
  </si>
  <si>
    <t>https://www.avito.ru/chelyabinsk/gruzoviki_i_spetstehnika/kamaz_54901_2022_2441495860</t>
  </si>
  <si>
    <t>https://www.avito.ru/moskva/gruzoviki_i_spetstehnika/kamaz_65116-7010-48_2022_2473296793</t>
  </si>
  <si>
    <t>https://www.avito.ru/chelyabinsk/gruzoviki_i_spetstehnika/kamaz_5490-037-87_2022_2377644049</t>
  </si>
  <si>
    <t>https://www.avito.ru/chelyabinsk/gruzoviki_i_spetstehnika/kamaz_5490-037-87_2022_2345077012</t>
  </si>
  <si>
    <t>https://www.avito.ru/perm/gruzoviki_i_spetstehnika/kamaz_43118_2015_2483868623</t>
  </si>
  <si>
    <t>https://www.avito.ru/ufa/gruzoviki_i_spetstehnika/kamaz_5490_2022_2408136525</t>
  </si>
  <si>
    <t>https://www.avito.ru/odintsovo/gruzoviki_i_spetstehnika/kamaz_5490_neo_2018_2235113652</t>
  </si>
  <si>
    <t>https://www.avito.ru/chelyabinsk/gruzoviki_i_spetstehnika/kamaz_65206_2018_2376083323</t>
  </si>
  <si>
    <t>https://www.avito.ru/moskva/gruzoviki_i_spetstehnika/kamaz_5490-dc_2019_2472056554</t>
  </si>
  <si>
    <t>https://www.avito.ru/kazan/gruzoviki_i_spetstehnika/kamaz_54901_2022_2289805005</t>
  </si>
  <si>
    <t>https://www.avito.ru/moskva/gruzoviki_i_spetstehnika/kamaz_53504-7030-50_2022_2409444940</t>
  </si>
  <si>
    <t>https://www.avito.ru/chelyabinsk/gruzoviki_i_spetstehnika/kamaz_54901_2022_2441082939</t>
  </si>
  <si>
    <t>https://www.avito.ru/moskovskaya_oblast_chehov/gruzoviki_i_spetstehnika/kamaz_5490_2021_2461693410</t>
  </si>
  <si>
    <t>https://www.avito.ru/moskva/gruzoviki_i_spetstehnika/kamaz_5490_2017_2487122056</t>
  </si>
  <si>
    <t>https://www.avito.ru/chelyabinsk/gruzoviki_i_spetstehnika/kamaz_5490-037-87_2022_2409648442</t>
  </si>
  <si>
    <t>https://www.avito.ru/moskva/gruzoviki_i_spetstehnika/kamaz_5490-033-87_neo_2_2020_2440826889</t>
  </si>
  <si>
    <t>https://www.avito.ru/naberezhnye_chelny/gruzoviki_i_spetstehnika/kamaz_54901_2022_2385357030</t>
  </si>
  <si>
    <t>https://www.avito.ru/moskva/gruzoviki_i_spetstehnika/kamaz_5490-037-87_2022_2409064342</t>
  </si>
  <si>
    <t>https://www.avito.ru/chelyabinsk/gruzoviki_i_spetstehnika/kamaz_65116-7010-48_2022_2473785818</t>
  </si>
  <si>
    <t>https://www.avito.ru/kazan/gruzoviki_i_spetstehnika/kamaz_65656_2022_2417398149</t>
  </si>
  <si>
    <t>https://www.avito.ru/orenburg/gruzoviki_i_spetstehnika/kamaz_5490-023-87s5_neo_2018_2441330218</t>
  </si>
  <si>
    <t>https://www.avito.ru/chelyabinsk/gruzoviki_i_spetstehnika/kamaz_65116_2022_2455993830</t>
  </si>
  <si>
    <t>https://www.avito.ru/kazan/gruzoviki_i_spetstehnika/kamaz_65116_2022_2225478794</t>
  </si>
  <si>
    <t>https://www.avito.ru/kirovskaya_oblast_kirov/gruzoviki_i_spetstehnika/kamaz_65116_2015_2292679738</t>
  </si>
  <si>
    <t>https://www.avito.ru/naberezhnye_chelny/gruzoviki_i_spetstehnika/kamaz_65206_2022_2225218954</t>
  </si>
  <si>
    <t>https://www.avito.ru/naberezhnye_chelny/gruzoviki_i_spetstehnika/kamaz_65116_2022_2253195422</t>
  </si>
  <si>
    <t>https://www.avito.ru/kazan/gruzoviki_i_spetstehnika/kamaz_65206_2022_2353800387</t>
  </si>
  <si>
    <t>https://www.avito.ru/domodedovo/gruzoviki_i_spetstehnika/kamaz_65806_2018_2412161416</t>
  </si>
  <si>
    <t>https://www.avito.ru/chelyabinsk/gruzoviki_i_spetstehnika/kamaz_65225_2022_2441621480</t>
  </si>
  <si>
    <t>https://www.avito.ru/naberezhnye_chelny/gruzoviki_i_spetstehnika/kamaz_65206_2022_2225313694</t>
  </si>
  <si>
    <t>https://www.avito.ru/kazan/gruzoviki_i_spetstehnika/kamaz_54901_2022_2417631420</t>
  </si>
  <si>
    <t>https://www.avito.ru/ekaterinburg/gruzoviki_i_spetstehnika/kamaz_54901_2022_1954176202</t>
  </si>
  <si>
    <t>https://www.avito.ru/chelyabinsk/gruzoviki_i_spetstehnika/kamaz_5490-033-87_neo_2_2020_2312244895</t>
  </si>
  <si>
    <t>https://www.avito.ru/moskva/gruzoviki_i_spetstehnika/kamaz_65225_2022_2409497424</t>
  </si>
  <si>
    <t>https://www.avito.ru/chelyabinsk/gruzoviki_i_spetstehnika/kamaz_65116_2022_2440907140</t>
  </si>
  <si>
    <t>https://www.avito.ru/himki/gruzoviki_i_spetstehnika/kamaz_5490_2018_2416940672</t>
  </si>
  <si>
    <t>https://www.avito.ru/naberezhnye_chelny/gruzoviki_i_spetstehnika/kamaz_53504_2022_2443013163</t>
  </si>
  <si>
    <t>https://www.avito.ru/uglich/gruzoviki_i_spetstehnika/kamaz_5490-022-87s5_2015_2443119638</t>
  </si>
  <si>
    <t>https://www.avito.ru/sankt-peterburg/gruzoviki_i_spetstehnika/kamaz_5490_2021_2460131132</t>
  </si>
  <si>
    <t>https://www.avito.ru/moskva/gruzoviki_i_spetstehnika/kamaz_5490_2019_2416564640</t>
  </si>
  <si>
    <t>https://www.avito.ru/moskva/gruzoviki_i_spetstehnika/kamaz_65225_2022_2441744090</t>
  </si>
  <si>
    <t>https://www.avito.ru/chelyabinsk/gruzoviki_i_spetstehnika/kamaz_65116_2022_2440482639</t>
  </si>
  <si>
    <t>https://www.avito.ru/tomsk/gruzoviki_i_spetstehnika/kamaz_65225_2016_2456875886</t>
  </si>
  <si>
    <t>https://www.avito.ru/angarsk/gruzoviki_i_spetstehnika/kamaz_5490_2016_2447497535</t>
  </si>
  <si>
    <t>https://www.avito.ru/ufa/gruzoviki_i_spetstehnika/kamaz_65116_2022_2433774473</t>
  </si>
  <si>
    <t>https://www.avito.ru/naberezhnye_chelny/gruzoviki_i_spetstehnika/kamaz_43118_2022_2289408055</t>
  </si>
  <si>
    <t>https://www.avito.ru/chelyabinsk/gruzoviki_i_spetstehnika/kamaz_65116-7010-48_2022_2465486370</t>
  </si>
  <si>
    <t>https://www.avito.ru/naberezhnye_chelny/gruzoviki_i_spetstehnika/kamaz_65806_2022_2289822720</t>
  </si>
  <si>
    <t>https://www.avito.ru/kazan/gruzoviki_i_spetstehnika/kamaz_65209_2022_2257682710</t>
  </si>
  <si>
    <t>https://www.avito.ru/bryansk/gruzoviki_i_spetstehnika/kamaz_5490_2018_2443457940</t>
  </si>
  <si>
    <t>https://www.avito.ru/vologda/gruzoviki_i_spetstehnika/kamaz_65116_2017_1734989543</t>
  </si>
  <si>
    <t>https://www.avito.ru/naberezhnye_chelny/gruzoviki_i_spetstehnika/kamaz_65206_2022_2257409702</t>
  </si>
  <si>
    <t>https://www.avito.ru/perm/gruzoviki_i_spetstehnika/kamaz_65206_2018_2473524750</t>
  </si>
  <si>
    <t>https://www.avito.ru/moskva/gruzoviki_i_spetstehnika/kamaz_5490_neo_2018_2313682566</t>
  </si>
  <si>
    <t>https://www.avito.ru/naberezhnye_chelny/gruzoviki_i_spetstehnika/kamaz_53504_2016_2459129964</t>
  </si>
  <si>
    <t>https://www.avito.ru/moskva/gruzoviki_i_spetstehnika/kamaz_65206-t5_2021_2344158083</t>
  </si>
  <si>
    <t>https://www.avito.ru/kazan/gruzoviki_i_spetstehnika/kamaz_54901_2022_2353374474</t>
  </si>
  <si>
    <t>https://www.avito.ru/chelyabinsk/gruzoviki_i_spetstehnika/kamaz_65225_2022_2441782324</t>
  </si>
  <si>
    <t>https://www.avito.ru/novosibirsk/gruzoviki_i_spetstehnika/kamaz_5490-022-87s5_2016_2498493412</t>
  </si>
  <si>
    <t>https://www.avito.ru/chelyabinsk/gruzoviki_i_spetstehnika/kamaz_65806_2018_2429584704</t>
  </si>
  <si>
    <t>https://www.avito.ru/kazan/gruzoviki_i_spetstehnika/kamaz_65206-t5_2018_2440493287</t>
  </si>
  <si>
    <t>https://www.avito.ru/moskva/gruzoviki_i_spetstehnika/kamaz_5490-033-87_neo_2_2020_2440639886</t>
  </si>
  <si>
    <t>https://www.avito.ru/naberezhnye_chelny/gruzoviki_i_spetstehnika/kamaz_53504_2022_2194880542</t>
  </si>
  <si>
    <t>https://www.avito.ru/penza/gruzoviki_i_spetstehnika/kamaz_5490-023-87s5_neo_2018_2461478460</t>
  </si>
  <si>
    <t>https://www.avito.ru/naberezhnye_chelny/gruzoviki_i_spetstehnika/kamaz_6460_2017_2465319311</t>
  </si>
  <si>
    <t>https://www.avito.ru/moskva/gruzoviki_i_spetstehnika/kamaz_65116_2022_2408952745</t>
  </si>
  <si>
    <t>https://www.avito.ru/naberezhnye_chelny/gruzoviki_i_spetstehnika/kamaz_65206_2022_2289395870</t>
  </si>
  <si>
    <t>https://www.avito.ru/omsk/gruzoviki_i_spetstehnika/kamaz_54901_2020_2354496396</t>
  </si>
  <si>
    <t>https://www.avito.ru/sankt-peterburg/gruzoviki_i_spetstehnika/kamaz_5490-037-87_2021_2432690029</t>
  </si>
  <si>
    <t>https://www.avito.ru/miass/gruzoviki_i_spetstehnika/kamaz_53504-7030-50_2022_2323738204</t>
  </si>
  <si>
    <t>https://www.avito.ru/moskva/gruzoviki_i_spetstehnika/kamaz_53504_2021_2281568455</t>
  </si>
  <si>
    <t>https://www.avito.ru/moskva/gruzoviki_i_spetstehnika/kamaz_53504_2022_2409505138</t>
  </si>
  <si>
    <t>https://www.avito.ru/chelyabinsk/gruzoviki_i_spetstehnika/kamaz_65115_2022_2409176267</t>
  </si>
  <si>
    <t>https://www.avito.ru/naberezhnye_chelny/gruzoviki_i_spetstehnika/kamaz_44108_2017_2462965431</t>
  </si>
  <si>
    <t>https://www.avito.ru/sankt-peterburg/gruzoviki_i_spetstehnika/kamaz_5490-80802-5p_neo_2_2021_2432485250</t>
  </si>
  <si>
    <t>https://www.avito.ru/naberezhnye_chelny/gruzoviki_i_spetstehnika/kamaz_65116_2022_2458427655</t>
  </si>
  <si>
    <t>https://www.avito.ru/korotchaevo/gruzoviki_i_spetstehnika/kamaz_53504_2018_2062043804</t>
  </si>
  <si>
    <t>https://www.avito.ru/naberezhnye_chelny/gruzoviki_i_spetstehnika/kamaz_54901_2022_2225552140</t>
  </si>
  <si>
    <t>https://www.avito.ru/surgut/gruzoviki_i_spetstehnika/kamaz_65206-t5_2017_2440001232</t>
  </si>
  <si>
    <t>https://www.avito.ru/sankt-peterburg/gruzoviki_i_spetstehnika/kamaz_65206-t5_2021_2440821055</t>
  </si>
  <si>
    <t>https://www.avito.ru/moskva/gruzoviki_i_spetstehnika/kamaz_65225_2022_2409285954</t>
  </si>
  <si>
    <t>https://www.avito.ru/sverdlovskaya_oblast_berezovskiy/gruzoviki_i_spetstehnika/kamaz_65206_2022_1954461201</t>
  </si>
  <si>
    <t>https://www.avito.ru/chelyabinsk/gruzoviki_i_spetstehnika/kamaz_65116_2022_2408551156</t>
  </si>
  <si>
    <t>https://www.avito.ru/chelyabinsk/gruzoviki_i_spetstehnika/kamaz_5490-dc_2019_2248870425</t>
  </si>
  <si>
    <t>https://www.avito.ru/moskva/gruzoviki_i_spetstehnika/kamaz_5490-036-87_2022_2409049602</t>
  </si>
  <si>
    <t>https://www.avito.ru/ohansk/gruzoviki_i_spetstehnika/kamaz_65206_2017_2326714869</t>
  </si>
  <si>
    <t>https://www.avito.ru/naberezhnye_chelny/gruzoviki_i_spetstehnika/kamaz_5490_neo_2022_2257757820</t>
  </si>
  <si>
    <t>https://www.avito.ru/chelyabinsk/gruzoviki_i_spetstehnika/kamaz_65116_2022_2441820258</t>
  </si>
  <si>
    <t>https://www.avito.ru/vygonichi/gruzoviki_i_spetstehnika/kamaz_65206_2017_2134689876</t>
  </si>
  <si>
    <t>https://www.avito.ru/chistopol/gruzoviki_i_spetstehnika/kamaz_54901_2022_2225204072</t>
  </si>
  <si>
    <t>https://www.avito.ru/sankt-peterburg/gruzoviki_i_spetstehnika/kamaz_5490-dc_2019_2344225559</t>
  </si>
  <si>
    <t>https://www.avito.ru/smolensk/gruzoviki_i_spetstehnika/kamaz_5490-dc_2019_2460895805</t>
  </si>
  <si>
    <t>https://www.avito.ru/chelyabinsk/gruzoviki_i_spetstehnika/kamaz_53504_2022_2409825180</t>
  </si>
  <si>
    <t>https://www.avito.ru/taganrog/gruzoviki_i_spetstehnika/kamaz_5490-022-87s5_2016_2404348884</t>
  </si>
  <si>
    <t>https://www.avito.ru/kazan/gruzoviki_i_spetstehnika/kamaz_5490-037-87_2022_2444835663</t>
  </si>
  <si>
    <t>https://www.avito.ru/ekaterinburg/gruzoviki_i_spetstehnika/kamaz_5490_neo_2020_2145995984</t>
  </si>
  <si>
    <t>https://www.avito.ru/podolsk/gruzoviki_i_spetstehnika/kamaz_5490_neo_2016_2306754401</t>
  </si>
  <si>
    <t>https://www.avito.ru/krasnodar/gruzoviki_i_spetstehnika/kamaz_5490_2015_2392861804</t>
  </si>
  <si>
    <t>https://www.avito.ru/naberezhnye_chelny/gruzoviki_i_spetstehnika/kamaz_65225_2022_2225567321</t>
  </si>
  <si>
    <t>https://www.avito.ru/naberezhnye_chelny/gruzoviki_i_spetstehnika/kamaz_65116_2022_2426099151</t>
  </si>
  <si>
    <t>https://www.avito.ru/naberezhnye_chelny/gruzoviki_i_spetstehnika/kamaz_43118_2022_2001751686</t>
  </si>
  <si>
    <t>https://www.avito.ru/moskva/gruzoviki_i_spetstehnika/kamaz_53504_2022_2345379441</t>
  </si>
  <si>
    <t>https://www.avito.ru/naberezhnye_chelny/gruzoviki_i_spetstehnika/kamaz_53504_2016_2395253974</t>
  </si>
  <si>
    <t>https://www.avito.ru/moskva/gruzoviki_i_spetstehnika/kamaz_5490-036-87_2022_2409321905</t>
  </si>
  <si>
    <t>https://www.avito.ru/odintsovo/gruzoviki_i_spetstehnika/kamaz_5490_neo_2018_2235869877</t>
  </si>
  <si>
    <t>https://www.avito.ru/kazan/gruzoviki_i_spetstehnika/kamaz_5490_2016_2465536121</t>
  </si>
  <si>
    <t>https://www.avito.ru/rostov-na-donu/gruzoviki_i_spetstehnika/kamaz_5490_2015_2459491198</t>
  </si>
  <si>
    <t>https://www.avito.ru/kazan/gruzoviki_i_spetstehnika/kamaz_65206-012-68t5_2020_2408753954</t>
  </si>
  <si>
    <t>https://www.avito.ru/bachi-yurt/gruzoviki_i_spetstehnika/kamaz_5490_2018_2476577680</t>
  </si>
  <si>
    <t>https://www.avito.ru/tyumen/gruzoviki_i_spetstehnika/kamaz_5490-023-87s5_neo_2020_2481363075</t>
  </si>
  <si>
    <t>https://www.avito.ru/moskva/gruzoviki_i_spetstehnika/kamaz_5490-036-87_2022_2377301640</t>
  </si>
  <si>
    <t>https://www.avito.ru/chelyabinsk/gruzoviki_i_spetstehnika/kamaz_53504_2022_2345127414</t>
  </si>
  <si>
    <t>https://www.avito.ru/naberezhnye_chelny/gruzoviki_i_spetstehnika/kamaz_65221_2022_2256968882</t>
  </si>
  <si>
    <t>https://www.avito.ru/moskva/gruzoviki_i_spetstehnika/kamaz_53504_2022_2408877510</t>
  </si>
  <si>
    <t>https://www.avito.ru/naberezhnye_chelny/gruzoviki_i_spetstehnika/kamaz_5490-033-87_neo_2_2021_2307874635</t>
  </si>
  <si>
    <t>https://www.avito.ru/irkutsk/gruzoviki_i_spetstehnika/kamaz_43118_2017_2339903877</t>
  </si>
  <si>
    <t>https://www.avito.ru/odintsovo/gruzoviki_i_spetstehnika/kamaz_5490_neo_2018_2235100992</t>
  </si>
  <si>
    <t>https://www.avito.ru/moskva/gruzoviki_i_spetstehnika/kamaz_53504_2022_2408993502</t>
  </si>
  <si>
    <t>https://www.avito.ru/naberezhnye_chelny/gruzoviki_i_spetstehnika/kamaz_5490_neo_2018_2142657007</t>
  </si>
  <si>
    <t>https://www.avito.ru/kazan/gruzoviki_i_spetstehnika/kamaz_5490-033-87_neo_2_2021_2439937039</t>
  </si>
  <si>
    <t>https://www.avito.ru/perm/gruzoviki_i_spetstehnika/kamaz_65206_2019_2475910954</t>
  </si>
  <si>
    <t>https://www.avito.ru/sankt-peterburg/gruzoviki_i_spetstehnika/kamaz_5490-033-87_neo_2_2021_2440767429</t>
  </si>
  <si>
    <t>https://www.avito.ru/naberezhnye_chelny/gruzoviki_i_spetstehnika/kamaz_5490_2022_2416986335</t>
  </si>
  <si>
    <t>https://www.avito.ru/sankt-peterburg/gruzoviki_i_spetstehnika/kamaz_5490-037-87_2022_2438632081</t>
  </si>
  <si>
    <t>https://www.avito.ru/chelyabinsk/gruzoviki_i_spetstehnika/kamaz_5490-036-87_2022_2409143205</t>
  </si>
  <si>
    <t>https://www.avito.ru/timashevsk/gruzoviki_i_spetstehnika/kamaz_5490-023-87s5_neo_2018_2426685698</t>
  </si>
  <si>
    <t>https://www.avito.ru/chelyabinsk/gruzoviki_i_spetstehnika/kamaz_5490-037-87_2022_2409227337</t>
  </si>
  <si>
    <t>https://www.avito.ru/naberezhnye_chelny/gruzoviki_i_spetstehnika/kamaz_5490_2022_2289780682</t>
  </si>
  <si>
    <t>https://www.avito.ru/naberezhnye_chelny/gruzoviki_i_spetstehnika/kamaz_5490_2022_2380980063</t>
  </si>
  <si>
    <t>https://www.avito.ru/naberezhnye_chelny/gruzoviki_i_spetstehnika/kamaz_65116-48a5_2022_2329736473</t>
  </si>
  <si>
    <t>https://www.avito.ru/belgorod/gruzoviki_i_spetstehnika/kamaz_5490-023-87s5_neo_2017_2418346204</t>
  </si>
  <si>
    <t>https://www.avito.ru/naberezhnye_chelny/gruzoviki_i_spetstehnika/kamaz_53504_2022_2194275817</t>
  </si>
  <si>
    <t>https://www.avito.ru/naberezhnye_chelny/gruzoviki_i_spetstehnika/kamaz_65116-6010-48_2022_2458035282</t>
  </si>
  <si>
    <t>https://www.avito.ru/moskva/gruzoviki_i_spetstehnika/kamaz_5490-036-87_2022_2409736321</t>
  </si>
  <si>
    <t>https://www.avito.ru/moskva/gruzoviki_i_spetstehnika/kamaz_5490_neo_2018_2313458825</t>
  </si>
  <si>
    <t>https://www.avito.ru/sankt-peterburg/gruzoviki_i_spetstehnika/kamaz_5490-032-87s5_neo_2_2021_2459957945</t>
  </si>
  <si>
    <t>https://www.avito.ru/kuznetsk/gruzoviki_i_spetstehnika/kamaz_5490_2015_2447982162</t>
  </si>
  <si>
    <t>https://www.avito.ru/naberezhnye_chelny/gruzoviki_i_spetstehnika/kamaz_53504_2022_2225442558</t>
  </si>
  <si>
    <t>https://www.avito.ru/moskva/gruzoviki_i_spetstehnika/kamaz_5490_neo_2018_2449352941</t>
  </si>
  <si>
    <t>https://www.avito.ru/naberezhnye_chelny/gruzoviki_i_spetstehnika/kamaz_65116_2022_2226822547</t>
  </si>
  <si>
    <t>https://www.avito.ru/naberezhnye_chelny/gruzoviki_i_spetstehnika/kamaz_43118_2022_2329874098</t>
  </si>
  <si>
    <t>https://www.avito.ru/naberezhnye_chelny/gruzoviki_i_spetstehnika/kamaz_53504_2022_1937745962</t>
  </si>
  <si>
    <t>https://www.avito.ru/kazan/gruzoviki_i_spetstehnika/kamaz_65659-004-92_2022_2321539139</t>
  </si>
  <si>
    <t>https://www.avito.ru/habarovsk/gruzoviki_i_spetstehnika/kamaz_5490_2019_2430373135</t>
  </si>
  <si>
    <t>https://www.avito.ru/surgut/gruzoviki_i_spetstehnika/kamaz_53504_2016_2067551245</t>
  </si>
  <si>
    <t>https://www.avito.ru/naberezhnye_chelny/gruzoviki_i_spetstehnika/kamaz_65806_2022_2224994852</t>
  </si>
  <si>
    <t>https://www.avito.ru/novovelichkovskaya/gruzoviki_i_spetstehnika/kamaz_65206-t5_2015_2429991535</t>
  </si>
  <si>
    <t>https://www.avito.ru/naberezhnye_chelny/gruzoviki_i_spetstehnika/kamaz_53504-6030-50_2022_2464832964</t>
  </si>
  <si>
    <t>https://www.avito.ru/kazan/gruzoviki_i_spetstehnika/kamaz_65116_2015_2442168149</t>
  </si>
  <si>
    <t>https://www.avito.ru/samarskaya_oblast_neftegorsk/gruzoviki_i_spetstehnika/kamaz_43118_2019_2463221086</t>
  </si>
  <si>
    <t>https://www.avito.ru/naberezhnye_chelny/gruzoviki_i_spetstehnika/kamaz_65206-t5_2018_2440040302</t>
  </si>
  <si>
    <t>https://www.avito.ru/naberezhnye_chelny/gruzoviki_i_spetstehnika/kamaz_43118_2022_2464493963</t>
  </si>
  <si>
    <t>https://www.avito.ru/odintsovo/gruzoviki_i_spetstehnika/kamaz_5490_neo_2018_2235012231</t>
  </si>
  <si>
    <t>https://www.avito.ru/chelyabinsk/gruzoviki_i_spetstehnika/kamaz_54901_2021_2249845107</t>
  </si>
  <si>
    <t>https://www.avito.ru/kaliningrad/gruzoviki_i_spetstehnika/kamaz_5490_2016_2482892538</t>
  </si>
  <si>
    <t>https://www.avito.ru/naberezhnye_chelny/gruzoviki_i_spetstehnika/kamaz_65808-5j_2022_2112297671</t>
  </si>
  <si>
    <t>https://www.avito.ru/kazan/gruzoviki_i_spetstehnika/kamaz_65806_2022_2352922748</t>
  </si>
  <si>
    <t>https://www.avito.ru/ramon/gruzoviki_i_spetstehnika/kamaz_5490-037-87_2022_2285403474</t>
  </si>
  <si>
    <t>https://www.avito.ru/kazan/gruzoviki_i_spetstehnika/kamaz_5490_2019_2374938691</t>
  </si>
  <si>
    <t>https://www.avito.ru/belgorod/gruzoviki_i_spetstehnika/kamaz_5490-80802-5p_neo_2_2021_2344800903</t>
  </si>
  <si>
    <t>https://www.avito.ru/naberezhnye_chelny/gruzoviki_i_spetstehnika/kamaz_43118_2022_2193901096</t>
  </si>
  <si>
    <t>https://www.avito.ru/chelyabinsk/gruzoviki_i_spetstehnika/kamaz_54901_2021_2281007322</t>
  </si>
  <si>
    <t>https://www.avito.ru/orenburg/gruzoviki_i_spetstehnika/kamaz_65116_2015_2420285192</t>
  </si>
  <si>
    <t>https://www.avito.ru/orel/gruzoviki_i_spetstehnika/kamaz_5490_2017_2429060909</t>
  </si>
  <si>
    <t>https://www.avito.ru/kazan/gruzoviki_i_spetstehnika/kamaz_43118_2022_2289179935</t>
  </si>
  <si>
    <t>https://www.avito.ru/naberezhnye_chelny/gruzoviki_i_spetstehnika/kamaz_65221-53_2022_2352981829</t>
  </si>
  <si>
    <t>https://www.avito.ru/saratov/gruzoviki_i_spetstehnika/kamaz_5490-022-87s5_2017_2456994367</t>
  </si>
  <si>
    <t>https://www.avito.ru/himki/gruzoviki_i_spetstehnika/kamaz_5490_2018_2385285018</t>
  </si>
  <si>
    <t>https://www.avito.ru/kazan/gruzoviki_i_spetstehnika/kamaz_65116_2022_2225817119</t>
  </si>
  <si>
    <t>https://www.avito.ru/moskva/gruzoviki_i_spetstehnika/kamaz_5490-032-87s5_neo_2_2020_2442584796</t>
  </si>
  <si>
    <t>https://www.avito.ru/sankt-peterburg/gruzoviki_i_spetstehnika/kamaz_5490-033-87_neo_2_2021_2457520500</t>
  </si>
  <si>
    <t>https://www.avito.ru/ekaterinburg/gruzoviki_i_spetstehnika/kamaz_5490_neo_2015_2423513675</t>
  </si>
  <si>
    <t>https://www.avito.ru/himki/gruzoviki_i_spetstehnika/kamaz_5490-023-87s5_neo_2017_2427044197</t>
  </si>
  <si>
    <t>https://www.avito.ru/chelyabinsk/gruzoviki_i_spetstehnika/kamaz_54901_2022_2345595117</t>
  </si>
  <si>
    <t>https://www.avito.ru/chelyabinsk/gruzoviki_i_spetstehnika/kamaz_54901_2022_2345317440</t>
  </si>
  <si>
    <t>https://www.avito.ru/naberezhnye_chelny/gruzoviki_i_spetstehnika/kamaz_65116_2022_2226674622</t>
  </si>
  <si>
    <t>https://www.avito.ru/odintsovo/gruzoviki_i_spetstehnika/kamaz_5490_neo_2018_2491282671</t>
  </si>
  <si>
    <t>https://www.avito.ru/naberezhnye_chelny/gruzoviki_i_spetstehnika/kamaz_65806-002-68t5_2022_2458424410</t>
  </si>
  <si>
    <t>https://www.avito.ru/naberezhnye_chelny/gruzoviki_i_spetstehnika/kamaz_65225_2022_2482714612</t>
  </si>
  <si>
    <t>https://www.avito.ru/saratov/gruzoviki_i_spetstehnika/kamaz_5490_2018_2391813572</t>
  </si>
  <si>
    <t>https://www.avito.ru/balashiha/gruzoviki_i_spetstehnika/kamaz_5490_2018_2308042575</t>
  </si>
  <si>
    <t>https://www.avito.ru/rostov-na-donu/gruzoviki_i_spetstehnika/kamaz_5490_neo_2017_2384704162</t>
  </si>
  <si>
    <t>https://www.avito.ru/kazan/gruzoviki_i_spetstehnika/kamaz_65221_2022_2352971956</t>
  </si>
  <si>
    <t>https://www.avito.ru/naberezhnye_chelny/gruzoviki_i_spetstehnika/kamaz_5490_2022_1937648542</t>
  </si>
  <si>
    <t>https://www.avito.ru/chelyabinsk/gruzoviki_i_spetstehnika/kamaz_54901_2021_2281164593</t>
  </si>
  <si>
    <t>https://www.avito.ru/rostov-na-donu/gruzoviki_i_spetstehnika/kamaz_65206-012-68t5_2017_2463584455</t>
  </si>
  <si>
    <t>https://www.avito.ru/kazan/gruzoviki_i_spetstehnika/kamaz_53504_2022_2224983854</t>
  </si>
  <si>
    <t>https://www.avito.ru/chistopol/gruzoviki_i_spetstehnika/kamaz_5490-023-87s5_neo_2022_2257711851</t>
  </si>
  <si>
    <t>https://www.avito.ru/ekaterinburg/gruzoviki_i_spetstehnika/kamaz_65116_2016_2455190443</t>
  </si>
  <si>
    <t>https://www.avito.ru/sankt-peterburg/gruzoviki_i_spetstehnika/kamaz_65806_2017_2483710908</t>
  </si>
  <si>
    <t>https://www.avito.ru/naberezhnye_chelny/gruzoviki_i_spetstehnika/kamaz_65806-002-68t5_2022_2458813920</t>
  </si>
  <si>
    <t>https://www.avito.ru/lyubertsy/gruzoviki_i_spetstehnika/kamaz_5490_2020_2429801870</t>
  </si>
  <si>
    <t>https://www.avito.ru/moskva/gruzoviki_i_spetstehnika/kamaz_5490-033-87_neo_2_2020_2408536911</t>
  </si>
  <si>
    <t>https://www.avito.ru/odintsovo/gruzoviki_i_spetstehnika/kamaz_5490_neo_2018_2395576987</t>
  </si>
  <si>
    <t>https://www.avito.ru/voronezh/gruzoviki_i_spetstehnika/kamaz_5490_2018_2486363633</t>
  </si>
  <si>
    <t>https://www.avito.ru/borisovka/gruzoviki_i_spetstehnika/kamaz_5490-032-87s5_neo_2_2021_2391832554</t>
  </si>
  <si>
    <t>https://www.avito.ru/naberezhnye_chelny/gruzoviki_i_spetstehnika/kamaz_5490_2017_2220323245</t>
  </si>
  <si>
    <t>https://www.avito.ru/naberezhnye_chelny/gruzoviki_i_spetstehnika/kamaz_5490_2022_2225095107</t>
  </si>
  <si>
    <t>https://www.avito.ru/moskva/gruzoviki_i_spetstehnika/kamaz_53504_2022_2345591906</t>
  </si>
  <si>
    <t>https://www.avito.ru/naberezhnye_chelny/gruzoviki_i_spetstehnika/kamaz_5490-033-87_neo_2_2021_2412722076</t>
  </si>
  <si>
    <t>https://www.avito.ru/vladimir/gruzoviki_i_spetstehnika/kamaz_54901-004-92_2022_2449915327</t>
  </si>
  <si>
    <t>https://www.avito.ru/himki/gruzoviki_i_spetstehnika/kamaz_5490_2016_2407235431</t>
  </si>
  <si>
    <t>https://www.avito.ru/kazan/gruzoviki_i_spetstehnika/kamaz_5490_neo_2018_2440475035</t>
  </si>
  <si>
    <t>https://www.avito.ru/taganrog/gruzoviki_i_spetstehnika/kamaz_5490-022-87s5_2018_2403964003</t>
  </si>
  <si>
    <t>https://www.avito.ru/moskva/gruzoviki_i_spetstehnika/kamaz_65225_2022_2409024895</t>
  </si>
  <si>
    <t>https://www.avito.ru/saratov/gruzoviki_i_spetstehnika/kamaz_65116-6010-23a4_2016_2326447006</t>
  </si>
  <si>
    <t>https://www.avito.ru/maykop/gruzoviki_i_spetstehnika/kamaz_5490-80803-5p_neo_2_2022_2441315659</t>
  </si>
  <si>
    <t>https://www.avito.ru/solnechnogorsk/gruzoviki_i_spetstehnika/kamaz_5490-032-87s5_neo_2_2021_2372726583</t>
  </si>
  <si>
    <t>https://www.avito.ru/moskva/gruzoviki_i_spetstehnika/kamaz_65116_2022_2441280732</t>
  </si>
  <si>
    <t>https://www.avito.ru/kazan/gruzoviki_i_spetstehnika/kamaz_43118_2022_2368082690</t>
  </si>
  <si>
    <t>https://www.avito.ru/cheboksary/gruzoviki_i_spetstehnika/kamaz_5490_2018_2436737739</t>
  </si>
  <si>
    <t>https://www.avito.ru/ekaterinburg/gruzoviki_i_spetstehnika/kamaz_5490_2020_2408228140</t>
  </si>
  <si>
    <t>https://www.avito.ru/novocheboksarsk/gruzoviki_i_spetstehnika/kamaz_6460_2015_2031448376</t>
  </si>
  <si>
    <t>https://www.avito.ru/moskva/gruzoviki_i_spetstehnika/kamaz_5490-037-87_2022_2413634515</t>
  </si>
  <si>
    <t>https://www.avito.ru/nadezda/gruzoviki_i_spetstehnika/kamaz_5490_2017_2341328136</t>
  </si>
  <si>
    <t>https://www.avito.ru/chelyabinsk/gruzoviki_i_spetstehnika/kamaz_5490-023-87s5_neo_2018_2440638112</t>
  </si>
  <si>
    <t>https://www.avito.ru/chelyabinsk/gruzoviki_i_spetstehnika/kamaz_65225_2022_2408913176</t>
  </si>
  <si>
    <t>https://www.avito.ru/ekaterinburg/gruzoviki_i_spetstehnika/kamaz_5490_neo_2020_2457368059</t>
  </si>
  <si>
    <t>https://www.avito.ru/naberezhnye_chelny/gruzoviki_i_spetstehnika/kamaz_5490-80804-5p_neo_2_2022_2457927396</t>
  </si>
  <si>
    <t>https://www.avito.ru/moskva/gruzoviki_i_spetstehnika/kamaz_65116_2022_2441234578</t>
  </si>
  <si>
    <t>https://www.avito.ru/nizhnevartovsk/gruzoviki_i_spetstehnika/kamaz_5490-023-87s5_neo_2018_2390395186</t>
  </si>
  <si>
    <t>https://www.avito.ru/chelyabinsk/gruzoviki_i_spetstehnika/kamaz_54901_2022_2377672738</t>
  </si>
  <si>
    <t>https://www.avito.ru/stavropol/gruzoviki_i_spetstehnika/kamaz_5490-023-87s5_neo_2019_2367123887</t>
  </si>
  <si>
    <t>https://www.avito.ru/moskva/gruzoviki_i_spetstehnika/kamaz_65225_2022_2441014953</t>
  </si>
  <si>
    <t>https://www.avito.ru/astrahan/gruzoviki_i_spetstehnika/kamaz_5490_2015_2415146263</t>
  </si>
  <si>
    <t>https://www.avito.ru/suponevo/gruzoviki_i_spetstehnika/kamaz_5490-023-87s5_neo_2018_2435263875</t>
  </si>
  <si>
    <t>https://www.avito.ru/naberezhnye_chelny/gruzoviki_i_spetstehnika/kamaz_65209_2022_2225798309</t>
  </si>
  <si>
    <t>https://www.avito.ru/volgograd/gruzoviki_i_spetstehnika/kamaz_5490-023-87s5_neo_2017_2366604766</t>
  </si>
  <si>
    <t>https://www.avito.ru/chelyabinsk/gruzoviki_i_spetstehnika/kamaz_65116_2022_2441535054</t>
  </si>
  <si>
    <t>https://www.avito.ru/chelyabinsk/gruzoviki_i_spetstehnika/kamaz_5490-023-87s5_neo_2018_2440782902</t>
  </si>
  <si>
    <t>https://www.avito.ru/balashiha/gruzoviki_i_spetstehnika/kamaz_5490-033-87_neo_2_2020_2372263773</t>
  </si>
  <si>
    <t>https://www.avito.ru/kaluga/gruzoviki_i_spetstehnika/kamaz_5490-001-68_2020_2396955886</t>
  </si>
  <si>
    <t>https://www.avito.ru/voskresensk/gruzoviki_i_spetstehnika/kamaz_65206_2018_2143393078</t>
  </si>
  <si>
    <t>https://www.avito.ru/chelyabinsk/gruzoviki_i_spetstehnika/kamaz_54901_2022_2345770340</t>
  </si>
  <si>
    <t>https://www.avito.ru/chelyabinsk/gruzoviki_i_spetstehnika/kamaz_65225_2022_2441790373</t>
  </si>
  <si>
    <t>https://www.avito.ru/naberezhnye_chelny/gruzoviki_i_spetstehnika/kamaz_65116_2022_2490759315</t>
  </si>
  <si>
    <t>https://www.avito.ru/kemerovskaya_oblast_berezovskiy/gruzoviki_i_spetstehnika/kamaz_65116_2018_2487904775</t>
  </si>
  <si>
    <t>https://www.avito.ru/naberezhnye_chelny/gruzoviki_i_spetstehnika/kamaz_5490_neo_2022_2271647565</t>
  </si>
  <si>
    <t>https://www.avito.ru/chelyabinsk/gruzoviki_i_spetstehnika/kamaz_5490-037-87_2022_2409695508</t>
  </si>
  <si>
    <t>https://www.avito.ru/moskovskaya_oblast_krasnogorsk/gruzoviki_i_spetstehnika/kamaz_5490_neo_2020_2322786399</t>
  </si>
  <si>
    <t>https://www.avito.ru/naberezhnye_chelny/gruzoviki_i_spetstehnika/kamaz_53504_2022_2476452238</t>
  </si>
  <si>
    <t>https://www.avito.ru/chelyabinsk/gruzoviki_i_spetstehnika/kamaz_65206_2022_2462900429</t>
  </si>
  <si>
    <t>https://www.avito.ru/chelyabinsk/gruzoviki_i_spetstehnika/kamaz_54901_2022_2377268655</t>
  </si>
  <si>
    <t>https://www.avito.ru/mahachkala/gruzoviki_i_spetstehnika/kamaz_65206-t5_2016_2256193504</t>
  </si>
  <si>
    <t>https://www.avito.ru/sankt-peterburg/gruzoviki_i_spetstehnika/kamaz_5490_neo_2018_2305473554</t>
  </si>
  <si>
    <t>https://www.avito.ru/moskva_zelenograd/gruzoviki_i_spetstehnika/kamaz_5490_neo_2019_2457733360</t>
  </si>
  <si>
    <t>https://www.avito.ru/kazan/gruzoviki_i_spetstehnika/kamaz_5490_neo_2019_2440387867</t>
  </si>
  <si>
    <t>https://www.avito.ru/lobnya/gruzoviki_i_spetstehnika/kamaz_5490_2019_2461682175</t>
  </si>
  <si>
    <t>https://www.avito.ru/naberezhnye_chelny/gruzoviki_i_spetstehnika/kamaz_5490_2018_2432091159</t>
  </si>
  <si>
    <t>https://www.avito.ru/naberezhnye_chelny/gruzoviki_i_spetstehnika/kamaz_53504_2018_2447112702</t>
  </si>
  <si>
    <t>https://www.avito.ru/vladimir/gruzoviki_i_spetstehnika/kamaz_5490-023-87s5_neo_2019_2412258086</t>
  </si>
  <si>
    <t>https://www.avito.ru/podolsk/gruzoviki_i_spetstehnika/kamaz_5490-023-87s5_neo_2016_2434479106</t>
  </si>
  <si>
    <t>https://www.avito.ru/naberezhnye_chelny/gruzoviki_i_spetstehnika/kamaz_53504_2022_2175931190</t>
  </si>
  <si>
    <t>https://www.avito.ru/naberezhnye_chelny/gruzoviki_i_spetstehnika/kamaz_65225_2015_2431914095</t>
  </si>
  <si>
    <t>https://www.avito.ru/naberezhnye_chelny/gruzoviki_i_spetstehnika/kamaz_65116_2022_2465517916</t>
  </si>
  <si>
    <t>https://www.avito.ru/moskva/gruzoviki_i_spetstehnika/kamaz_5490-032-87s5_neo_2_2020_2344504045</t>
  </si>
  <si>
    <t>https://www.avito.ru/moskva/gruzoviki_i_spetstehnika/kamaz_5490_2017_2483676043</t>
  </si>
  <si>
    <t>https://www.avito.ru/chelyabinsk/gruzoviki_i_spetstehnika/kamaz_54901_2021_2281224411</t>
  </si>
  <si>
    <t>https://www.avito.ru/naberezhnye_chelny/gruzoviki_i_spetstehnika/kamaz_5490_2022_2349206493</t>
  </si>
  <si>
    <t>https://www.avito.ru/suhoy_log/gruzoviki_i_spetstehnika/kamaz_65116_2017_2219979074</t>
  </si>
  <si>
    <t>https://www.avito.ru/naberezhnye_chelny/gruzoviki_i_spetstehnika/kamaz_65206-032-68t5_2022_2476429425</t>
  </si>
  <si>
    <t>https://www.avito.ru/sankt-peterburg/gruzoviki_i_spetstehnika/kamaz_5490_2016_2435198595</t>
  </si>
  <si>
    <t>https://www.avito.ru/chelyabinsk/gruzoviki_i_spetstehnika/kamaz_54901_2021_2313396085</t>
  </si>
  <si>
    <t>https://www.avito.ru/himki/gruzoviki_i_spetstehnika/kamaz_5490_2016_2407156241</t>
  </si>
  <si>
    <t>https://www.avito.ru/chelyabinsk/gruzoviki_i_spetstehnika/kamaz_5490-033-87_neo_2_2020_2344578090</t>
  </si>
  <si>
    <t>https://www.avito.ru/chelyabinsk/gruzoviki_i_spetstehnika/kamaz_54901_2022_2344989916</t>
  </si>
  <si>
    <t>https://www.avito.ru/moskva/gruzoviki_i_spetstehnika/kamaz_54901_2021_2281538842</t>
  </si>
  <si>
    <t>https://www.avito.ru/krasnodar/gruzoviki_i_spetstehnika/kamaz_5490_neo_2020_2392949447</t>
  </si>
  <si>
    <t>https://www.avito.ru/izhevsk/gruzoviki_i_spetstehnika/kamaz_5490_neo_2017_2156322493</t>
  </si>
  <si>
    <t>https://www.avito.ru/moskva/gruzoviki_i_spetstehnika/kamaz_5490-036-87_2022_2408939536</t>
  </si>
  <si>
    <t>https://www.avito.ru/chelyabinsk/gruzoviki_i_spetstehnika/kamaz_43118_2020_2408324694</t>
  </si>
  <si>
    <t>https://www.avito.ru/novokuznetsk/gruzoviki_i_spetstehnika/kamaz_5490_2017_1990398969</t>
  </si>
  <si>
    <t>https://www.avito.ru/moskva/gruzoviki_i_spetstehnika/kamaz_54901_2022_2349372011</t>
  </si>
  <si>
    <t>https://www.avito.ru/rostov-na-donu/gruzoviki_i_spetstehnika/kamaz_5490_2017_2435155053</t>
  </si>
  <si>
    <t>https://www.avito.ru/naberezhnye_chelny/gruzoviki_i_spetstehnika/kamaz_54901_2022_2385240888</t>
  </si>
  <si>
    <t>https://www.avito.ru/chelyabinsk/gruzoviki_i_spetstehnika/kamaz_54901_2022_2345288020</t>
  </si>
  <si>
    <t>https://www.avito.ru/rostovskaya_oblast_aksay/gruzoviki_i_spetstehnika/kamaz_5490_neo_2017_2371805800</t>
  </si>
  <si>
    <t>https://www.avito.ru/naberezhnye_chelny/gruzoviki_i_spetstehnika/kamaz_53504_2017_2281786452</t>
  </si>
  <si>
    <t>https://www.avito.ru/kazan/gruzoviki_i_spetstehnika/kamaz_43118_2022_2464791338</t>
  </si>
  <si>
    <t>https://www.avito.ru/naberezhnye_chelny/gruzoviki_i_spetstehnika/kamaz_44108_2022_2400682306</t>
  </si>
  <si>
    <t>https://www.avito.ru/moskva/gruzoviki_i_spetstehnika/kamaz_5490_2015_2448929648</t>
  </si>
  <si>
    <t>https://www.avito.ru/kazan/gruzoviki_i_spetstehnika/kamaz_43118_2022_2385038950</t>
  </si>
  <si>
    <t>https://www.avito.ru/kazan/gruzoviki_i_spetstehnika/kamaz_54901_2022_2384991985</t>
  </si>
  <si>
    <t>https://www.avito.ru/moskva/gruzoviki_i_spetstehnika/kamaz_65206_2020_2458706721</t>
  </si>
  <si>
    <t>https://www.avito.ru/chistopol/gruzoviki_i_spetstehnika/kamaz_54901_2022_2471086331</t>
  </si>
  <si>
    <t>https://www.avito.ru/naberezhnye_chelny/gruzoviki_i_spetstehnika/kamaz_6634f5-01_2022_2027568299</t>
  </si>
  <si>
    <t>https://www.avito.ru/velikiy_novgorod/gruzoviki_i_spetstehnika/kamaz_5490-023-87s5_neo_2018_2450314494</t>
  </si>
  <si>
    <t>https://www.avito.ru/voronezh/gruzoviki_i_spetstehnika/kamaz_5490_neo_2017_1777786241</t>
  </si>
  <si>
    <t>https://www.avito.ru/chelyabinsk/gruzoviki_i_spetstehnika/kamaz_5490-032-87s5_neo_2_2022_2337473690</t>
  </si>
  <si>
    <t>https://www.avito.ru/novosibirsk/gruzoviki_i_spetstehnika/kamaz_5490_2020_2334181015</t>
  </si>
  <si>
    <t>https://www.avito.ru/samara/gruzoviki_i_spetstehnika/kamaz_65116_2015_2400561658</t>
  </si>
  <si>
    <t>https://www.avito.ru/himki/gruzoviki_i_spetstehnika/kamaz_5490_2017_2414946481</t>
  </si>
  <si>
    <t>https://www.avito.ru/moskva/gruzoviki_i_spetstehnika/kamaz_5490-023-87s5_neo_2019_2458278198</t>
  </si>
  <si>
    <t>https://www.avito.ru/sankt-peterburg/gruzoviki_i_spetstehnika/kamaz_54901_2021_2397020684</t>
  </si>
  <si>
    <t>https://www.avito.ru/moskva/gruzoviki_i_spetstehnika/kamaz_65116_2022_2441395144</t>
  </si>
  <si>
    <t>https://www.avito.ru/kirsanov/gruzoviki_i_spetstehnika/kamaz_5490-023-87s5_neo_2018_2412760025</t>
  </si>
  <si>
    <t>https://www.avito.ru/moskva/gruzoviki_i_spetstehnika/kamaz_54901_2022_2377034184</t>
  </si>
  <si>
    <t>https://www.avito.ru/sankt-peterburg/gruzoviki_i_spetstehnika/kamaz_5490_neo_2020_2457187264</t>
  </si>
  <si>
    <t>https://www.avito.ru/moskva/gruzoviki_i_spetstehnika/kamaz_54901_2022_2345180033</t>
  </si>
  <si>
    <t>https://www.avito.ru/naberezhnye_chelny/gruzoviki_i_spetstehnika/kamaz_44108_2022_2065324075</t>
  </si>
  <si>
    <t>https://www.avito.ru/odintsovo/gruzoviki_i_spetstehnika/kamaz_5490_neo_2018_2394909968</t>
  </si>
  <si>
    <t>https://www.avito.ru/dzerzhinskiy/gruzoviki_i_spetstehnika/kamaz_5490_neo_2018_2387571715</t>
  </si>
  <si>
    <t>https://www.avito.ru/moskva/gruzoviki_i_spetstehnika/kamaz_65225_2022_2409332154</t>
  </si>
  <si>
    <t>https://www.avito.ru/moskva_zelenograd/gruzoviki_i_spetstehnika/kamaz_5490_neo_2020_2457192312</t>
  </si>
  <si>
    <t>https://www.avito.ru/sankt-peterburg/gruzoviki_i_spetstehnika/kamaz_5490_2017_2446558600</t>
  </si>
  <si>
    <t>https://www.avito.ru/moskva/gruzoviki_i_spetstehnika/kamaz_54901_2022_2345581535</t>
  </si>
  <si>
    <t>https://www.avito.ru/moskva/gruzoviki_i_spetstehnika/kamaz_54901_2022_2377582750</t>
  </si>
  <si>
    <t>https://www.avito.ru/moskva_zelenograd/gruzoviki_i_spetstehnika/kamaz_5490_2018_2486525148</t>
  </si>
  <si>
    <t>https://www.avito.ru/himki/gruzoviki_i_spetstehnika/kamaz_5490_2016_2407160085</t>
  </si>
  <si>
    <t>https://www.avito.ru/volgograd/gruzoviki_i_spetstehnika/kamaz_65116_2021_2482518778</t>
  </si>
  <si>
    <t>https://www.avito.ru/moskva/gruzoviki_i_spetstehnika/kamaz_54901_2022_2344906086</t>
  </si>
  <si>
    <t>https://www.avito.ru/moskva/gruzoviki_i_spetstehnika/kamaz_65225_2022_2409361880</t>
  </si>
  <si>
    <t>https://www.avito.ru/moskva/gruzoviki_i_spetstehnika/kamaz_54901_2021_2281366665</t>
  </si>
  <si>
    <t>https://www.avito.ru/moskva/gruzoviki_i_spetstehnika/kamaz_54901_2022_2377200238</t>
  </si>
  <si>
    <t>https://www.avito.ru/sankt-peterburg/gruzoviki_i_spetstehnika/kamaz_65806_2018_2333915579</t>
  </si>
  <si>
    <t>https://www.avito.ru/chelyabinsk/gruzoviki_i_spetstehnika/kamaz_54901_2022_2409116494</t>
  </si>
  <si>
    <t>https://www.avito.ru/sankt-peterburg/gruzoviki_i_spetstehnika/kamaz_5490_neo_2020_2457154729</t>
  </si>
  <si>
    <t>https://www.avito.ru/naberezhnye_chelny/gruzoviki_i_spetstehnika/kamaz_5490_2022_2225572413</t>
  </si>
  <si>
    <t>https://www.avito.ru/efremov/gruzoviki_i_spetstehnika/kamaz_5490-023-87s5_neo_2020_2348132241</t>
  </si>
  <si>
    <t>https://www.avito.ru/naberezhnye_chelny/gruzoviki_i_spetstehnika/kamaz_5490-037-87_2022_2466759158</t>
  </si>
  <si>
    <t>https://www.avito.ru/moskva/gruzoviki_i_spetstehnika/kamaz_54901_2022_2345029662</t>
  </si>
  <si>
    <t>https://www.avito.ru/moskva/gruzoviki_i_spetstehnika/kamaz_54901_2022_2313735679</t>
  </si>
  <si>
    <t>https://www.avito.ru/sankt-peterburg/gruzoviki_i_spetstehnika/kamaz_5490_2017_2476561612</t>
  </si>
  <si>
    <t>https://www.avito.ru/kazan/gruzoviki_i_spetstehnika/kamaz_5490-014-87_2022_2342098014</t>
  </si>
  <si>
    <t>https://www.avito.ru/kazan/gruzoviki_i_spetstehnika/kamaz_5490-033-87_neo_2_2022_2310709177</t>
  </si>
  <si>
    <t>https://www.avito.ru/chelyabinsk/gruzoviki_i_spetstehnika/kamaz_5490-dc_2019_2376522751</t>
  </si>
  <si>
    <t>https://www.avito.ru/moskva/gruzoviki_i_spetstehnika/kamaz_54901_2021_2281360083</t>
  </si>
  <si>
    <t>https://www.avito.ru/petuhovo/gruzoviki_i_spetstehnika/kamaz_5490_2017_2458406660</t>
  </si>
  <si>
    <t>https://www.avito.ru/spassk-ryazanskiy/gruzoviki_i_spetstehnika/kamaz_5490-023-87s5_neo_2019_2444474256</t>
  </si>
  <si>
    <t>https://www.avito.ru/kazan/gruzoviki_i_spetstehnika/kamaz_43118_2022_2464598877</t>
  </si>
  <si>
    <t>https://www.avito.ru/moskva/gruzoviki_i_spetstehnika/kamaz_65225_2022_2409742378</t>
  </si>
  <si>
    <t>https://www.avito.ru/chelyabinsk/gruzoviki_i_spetstehnika/kamaz_65206-006-87s5_2021_2281240461</t>
  </si>
  <si>
    <t>https://www.avito.ru/moskva/gruzoviki_i_spetstehnika/kamaz_54901_2021_2281159905</t>
  </si>
  <si>
    <t>https://www.avito.ru/moskva/gruzoviki_i_spetstehnika/kamaz_5490-033-87_neo_2_2020_2375967348</t>
  </si>
  <si>
    <t>https://www.avito.ru/moskva/gruzoviki_i_spetstehnika/kamaz_65116_2022_2441681505</t>
  </si>
  <si>
    <t>https://www.avito.ru/tolyatti/gruzoviki_i_spetstehnika/kamaz_65209_2020_2177470664</t>
  </si>
  <si>
    <t>https://www.avito.ru/orenburg/gruzoviki_i_spetstehnika/kamaz_43118_2019_1952722384</t>
  </si>
  <si>
    <t>https://www.avito.ru/naberezhnye_chelny/gruzoviki_i_spetstehnika/kamaz_5490-014-87_2022_2257644530</t>
  </si>
  <si>
    <t>https://www.avito.ru/moskva/gruzoviki_i_spetstehnika/kamaz_54901_2021_2313444546</t>
  </si>
  <si>
    <t>https://www.avito.ru/moskva/gruzoviki_i_spetstehnika/kamaz_54901_2021_2312923413</t>
  </si>
  <si>
    <t>https://www.avito.ru/sankt-peterburg/gruzoviki_i_spetstehnika/kamaz_5490_neo_2020_2457165002</t>
  </si>
  <si>
    <t>https://www.avito.ru/moskva/gruzoviki_i_spetstehnika/kamaz_54901_2022_2345222734</t>
  </si>
  <si>
    <t>https://www.avito.ru/moskva/gruzoviki_i_spetstehnika/kamaz_54901_2022_2345582100</t>
  </si>
  <si>
    <t>https://www.avito.ru/moskva/gruzoviki_i_spetstehnika/kamaz_54901_2022_2377133474</t>
  </si>
  <si>
    <t>https://www.avito.ru/moskva/gruzoviki_i_spetstehnika/kamaz_54901_2022_2377792909</t>
  </si>
  <si>
    <t>https://www.avito.ru/naberezhnye_chelny/gruzoviki_i_spetstehnika/kamaz_5490-014-87_2022_2257042437</t>
  </si>
  <si>
    <t>https://www.avito.ru/naberezhnye_chelny/gruzoviki_i_spetstehnika/kamaz_5490_neo_2022_2192983777</t>
  </si>
  <si>
    <t>https://www.avito.ru/moskva/gruzoviki_i_spetstehnika/kamaz_54901_2022_2345730947</t>
  </si>
  <si>
    <t>https://www.avito.ru/moskva/gruzoviki_i_spetstehnika/kamaz_54901_2022_2345718369</t>
  </si>
  <si>
    <t>https://www.avito.ru/syktyvkar/gruzoviki_i_spetstehnika/kamaz_5490_2021_2308868698</t>
  </si>
  <si>
    <t>https://www.avito.ru/moskva/gruzoviki_i_spetstehnika/kamaz_54901_2022_2345709084</t>
  </si>
  <si>
    <t>https://www.avito.ru/odintsovo/gruzoviki_i_spetstehnika/kamaz_5490_neo_2018_2491241288</t>
  </si>
  <si>
    <t>https://www.avito.ru/moskva/gruzoviki_i_spetstehnika/kamaz_54901_2022_2345430391</t>
  </si>
  <si>
    <t>https://www.avito.ru/naberezhnye_chelny/gruzoviki_i_spetstehnika/kamaz_65225_2015_2304439202</t>
  </si>
  <si>
    <t>https://www.avito.ru/moskva/gruzoviki_i_spetstehnika/kamaz_65116-6010-48_2022_2476616769</t>
  </si>
  <si>
    <t>https://www.avito.ru/yaroslavl/gruzoviki_i_spetstehnika/kamaz_65115_2016_2466355316</t>
  </si>
  <si>
    <t>https://www.avito.ru/moskva/gruzoviki_i_spetstehnika/kamaz_54901_2022_2377486794</t>
  </si>
  <si>
    <t>https://www.avito.ru/amurskaya_oblast_svobodnyy/gruzoviki_i_spetstehnika/kamaz_65116_2019_2231056004</t>
  </si>
  <si>
    <t>https://www.avito.ru/kazan/gruzoviki_i_spetstehnika/kamaz_43118_2022_2464783852</t>
  </si>
  <si>
    <t>https://www.avito.ru/kurgan/gruzoviki_i_spetstehnika/kamaz_65206_2017_2358639326</t>
  </si>
  <si>
    <t>https://www.avito.ru/naberezhnye_chelny/gruzoviki_i_spetstehnika/kamaz_5490_2015_2334507211</t>
  </si>
  <si>
    <t>https://www.avito.ru/osinovo/gruzoviki_i_spetstehnika/kamaz_5490_neo_2018_2383204671</t>
  </si>
  <si>
    <t>https://www.avito.ru/chelyabinsk/gruzoviki_i_spetstehnika/kamaz_5490-dc_2019_2408569046</t>
  </si>
  <si>
    <t>https://www.avito.ru/velsk/gruzoviki_i_spetstehnika/kamaz_5490_2018_2458093367</t>
  </si>
  <si>
    <t>https://www.avito.ru/chelyabinsk/gruzoviki_i_spetstehnika/kamaz_65225_2022_2409471686</t>
  </si>
  <si>
    <t>https://www.avito.ru/naberezhnye_chelny/gruzoviki_i_spetstehnika/kamaz_5490_2019_2456630085</t>
  </si>
  <si>
    <t>https://www.avito.ru/moskva/gruzoviki_i_spetstehnika/kamaz_54901_2022_2377846665</t>
  </si>
  <si>
    <t>https://www.avito.ru/moskva/gruzoviki_i_spetstehnika/kamaz_54901_2021_2281740655</t>
  </si>
  <si>
    <t>https://www.avito.ru/naberezhnye_chelny/gruzoviki_i_spetstehnika/kamaz_65116_2022_2457244226</t>
  </si>
  <si>
    <t>https://www.avito.ru/moskva/gruzoviki_i_spetstehnika/kamaz_65116_2022_2440940306</t>
  </si>
  <si>
    <t>https://www.avito.ru/moskva/gruzoviki_i_spetstehnika/kamaz_65225_2022_2441170803</t>
  </si>
  <si>
    <t>https://www.avito.ru/naberezhnye_chelny/gruzoviki_i_spetstehnika/kamaz_53504_2017_2336674238</t>
  </si>
  <si>
    <t>https://www.avito.ru/naberezhnye_chelny/gruzoviki_i_spetstehnika/kamaz_43118_2022_2449011821</t>
  </si>
  <si>
    <t>https://www.avito.ru/ust-kut/gruzoviki_i_spetstehnika/kamaz_53504_2018_2101985029</t>
  </si>
  <si>
    <t>https://www.avito.ru/kazan/gruzoviki_i_spetstehnika/kamaz_5490_neo_2022_2257407196</t>
  </si>
  <si>
    <t>https://www.avito.ru/zelenodolsk/gruzoviki_i_spetstehnika/kamaz_5490_neo_2022_2257680317</t>
  </si>
  <si>
    <t>https://www.avito.ru/chelyabinsk/gruzoviki_i_spetstehnika/kamaz_65116-48a5_2022_2408999329</t>
  </si>
  <si>
    <t>https://www.avito.ru/nizhnekamsk/gruzoviki_i_spetstehnika/kamaz_5490-023-87s5_neo_2022_2257703334</t>
  </si>
  <si>
    <t>https://www.avito.ru/naberezhnye_chelny/gruzoviki_i_spetstehnika/kamaz_5490_neo_2022_2257188053</t>
  </si>
  <si>
    <t>https://www.avito.ru/tulskaya_oblast_dubna/gruzoviki_i_spetstehnika/kamaz_5490-023-87s5_neo_2019_2444385183</t>
  </si>
  <si>
    <t>https://www.avito.ru/chelyabinsk/gruzoviki_i_spetstehnika/kamaz_65206-006-87s5_2021_2280980449</t>
  </si>
  <si>
    <t>https://www.avito.ru/kirovskaya_oblast_kirov/gruzoviki_i_spetstehnika/kamaz_65115_2015_2451911724</t>
  </si>
  <si>
    <t>https://www.avito.ru/moskva/gruzoviki_i_spetstehnika/kamaz_65225_2022_2441584836</t>
  </si>
  <si>
    <t>https://www.avito.ru/moskva/gruzoviki_i_spetstehnika/kamaz_5490-037-87_2022_2409776215</t>
  </si>
  <si>
    <t>https://www.avito.ru/oktyabrskoe/gruzoviki_i_spetstehnika/kamaz_65116_2015_2312508354</t>
  </si>
  <si>
    <t>https://www.avito.ru/chelyabinsk/gruzoviki_i_spetstehnika/kamaz_65225_2022_2409553644</t>
  </si>
  <si>
    <t>https://www.avito.ru/odintsovo/gruzoviki_i_spetstehnika/kamaz_5490_neo_2018_2491659856</t>
  </si>
  <si>
    <t>https://www.avito.ru/naberezhnye_chelny/gruzoviki_i_spetstehnika/kamaz_53504_2022_2194836161</t>
  </si>
  <si>
    <t>https://www.avito.ru/chelyabinsk/gruzoviki_i_spetstehnika/kamaz_65116-48a5_2022_2409515643</t>
  </si>
  <si>
    <t>https://www.avito.ru/chelyabinsk/gruzoviki_i_spetstehnika/kamaz_65225_2022_2441714615</t>
  </si>
  <si>
    <t>https://www.avito.ru/tyumen/gruzoviki_i_spetstehnika/kamaz_65206_2020_2185572974</t>
  </si>
  <si>
    <t>https://www.avito.ru/tyumen/gruzoviki_i_spetstehnika/kamaz_65206_2020_2443144599</t>
  </si>
  <si>
    <t>https://www.avito.ru/cherepovets/gruzoviki_i_spetstehnika/kamaz_5490_2016_2463689350</t>
  </si>
  <si>
    <t>https://www.avito.ru/moskva/gruzoviki_i_spetstehnika/kamaz_65116_2022_2409167560</t>
  </si>
  <si>
    <t>https://www.avito.ru/moskva/gruzoviki_i_spetstehnika/kamaz_5490-037-87_2022_2409794720</t>
  </si>
  <si>
    <t>https://www.avito.ru/chelyabinsk/gruzoviki_i_spetstehnika/kamaz_65116-48a5_2022_2409645074</t>
  </si>
  <si>
    <t>https://www.avito.ru/yaroslavl/gruzoviki_i_spetstehnika/kamaz_43118_2020_2335372294</t>
  </si>
  <si>
    <t>https://www.avito.ru/naberezhnye_chelny/gruzoviki_i_spetstehnika/kamaz_65225_2022_2097207631</t>
  </si>
  <si>
    <t>https://www.avito.ru/moskva/gruzoviki_i_spetstehnika/kamaz_65206_2021_2440721833</t>
  </si>
  <si>
    <t>https://www.avito.ru/naberezhnye_chelny/gruzoviki_i_spetstehnika/kamaz_43118_2022_2412936847</t>
  </si>
  <si>
    <t>https://www.avito.ru/sankt-peterburg/gruzoviki_i_spetstehnika/kamaz_5490_2016_2383600488</t>
  </si>
  <si>
    <t>https://www.avito.ru/nizhniy_kislyay/gruzoviki_i_spetstehnika/kamaz_5490-023-87s5_neo_2019_2412717278</t>
  </si>
  <si>
    <t>https://www.avito.ru/chelyabinsk/gruzoviki_i_spetstehnika/kamaz_65116_2022_2409479130</t>
  </si>
  <si>
    <t>https://www.avito.ru/krasnodar/gruzoviki_i_spetstehnika/kamaz_65116_2015_2329683403</t>
  </si>
  <si>
    <t>https://www.avito.ru/naberezhnye_chelny/gruzoviki_i_spetstehnika/kamaz_5490_2022_1937620318</t>
  </si>
  <si>
    <t>https://www.avito.ru/moskva/gruzoviki_i_spetstehnika/kamaz_5490-033-87_neo_2_2021_2382609603</t>
  </si>
  <si>
    <t>https://www.avito.ru/chelyabinsk/gruzoviki_i_spetstehnika/kamaz_65116_2022_2409065187</t>
  </si>
  <si>
    <t>https://www.avito.ru/naberezhnye_chelny/gruzoviki_i_spetstehnika/kamaz_43118_2022_2225559833</t>
  </si>
  <si>
    <t>https://www.avito.ru/moskva/gruzoviki_i_spetstehnika/kamaz_65116-6010-48_2022_2441452443</t>
  </si>
  <si>
    <t>https://www.avito.ru/lipetsk/gruzoviki_i_spetstehnika/kamaz_5490_2022_2390473210</t>
  </si>
  <si>
    <t>https://www.avito.ru/chelyabinsk/gruzoviki_i_spetstehnika/kamaz_65206-006-87s5_2021_2281745787</t>
  </si>
  <si>
    <t>https://www.avito.ru/chelyabinsk/gruzoviki_i_spetstehnika/kamaz_65206-006-87s5_2021_2281615797</t>
  </si>
  <si>
    <t>https://www.avito.ru/chelyabinsk/gruzoviki_i_spetstehnika/kamaz_65116_2022_2409580821</t>
  </si>
  <si>
    <t>https://www.avito.ru/chelyabinsk/gruzoviki_i_spetstehnika/kamaz_5490-037-87_2022_2408960613</t>
  </si>
  <si>
    <t>https://www.avito.ru/sankt-peterburg/gruzoviki_i_spetstehnika/kamaz_5490_2016_2368195395</t>
  </si>
  <si>
    <t>https://www.avito.ru/chelyabinsk/gruzoviki_i_spetstehnika/kamaz_5490-037-87_2022_2409740860</t>
  </si>
  <si>
    <t>https://www.avito.ru/moskva/gruzoviki_i_spetstehnika/kamaz_65116_2022_2409686900</t>
  </si>
  <si>
    <t>https://www.avito.ru/chelyabinsk/gruzoviki_i_spetstehnika/kamaz_5490-037-87_2022_2409281455</t>
  </si>
  <si>
    <t>https://www.avito.ru/chelyabinsk/gruzoviki_i_spetstehnika/kamaz_65206_2021_2440022167</t>
  </si>
  <si>
    <t>https://www.avito.ru/kazan/gruzoviki_i_spetstehnika/kamaz_65206_2021_2214868891</t>
  </si>
  <si>
    <t>https://www.avito.ru/tolyatti/gruzoviki_i_spetstehnika/kamaz_43118_2021_2463029912</t>
  </si>
  <si>
    <t>https://www.avito.ru/kaluga/gruzoviki_i_spetstehnika/kamaz_65806_2020_2486177367</t>
  </si>
  <si>
    <t>https://www.avito.ru/lebedyan/gruzoviki_i_spetstehnika/kamaz_5490_2018_2389197583</t>
  </si>
  <si>
    <t>https://www.avito.ru/naberezhnye_chelny/gruzoviki_i_spetstehnika/kamaz_65806-002-68t5_2022_2361885659</t>
  </si>
  <si>
    <t>https://www.avito.ru/moskva/gruzoviki_i_spetstehnika/kamaz_65206-006-87s5_2021_2281645770</t>
  </si>
  <si>
    <t>https://www.avito.ru/gubaha/gruzoviki_i_spetstehnika/kamaz_5490_neo_2017_2210464156</t>
  </si>
  <si>
    <t>https://www.avito.ru/chelyabinsk/gruzoviki_i_spetstehnika/kamaz_65206-006-87s5_2021_2281861242</t>
  </si>
  <si>
    <t>https://www.avito.ru/orenburg/gruzoviki_i_spetstehnika/kamaz_53504_2020_2436228719</t>
  </si>
  <si>
    <t>https://www.avito.ru/moskva/gruzoviki_i_spetstehnika/kamaz_65206-006-87s5_2021_2313825070</t>
  </si>
  <si>
    <t>https://www.avito.ru/kazan/gruzoviki_i_spetstehnika/kamaz_5490-dc_2019_2440442631</t>
  </si>
  <si>
    <t>https://www.avito.ru/naberezhnye_chelny/gruzoviki_i_spetstehnika/kamaz_65116_2022_2440704822</t>
  </si>
  <si>
    <t>https://www.avito.ru/moskva/gruzoviki_i_spetstehnika/kamaz_5490-dc_2019_2440181555</t>
  </si>
  <si>
    <t>https://www.avito.ru/lipetsk/gruzoviki_i_spetstehnika/kamaz_5490-037-87_2022_2358071797</t>
  </si>
  <si>
    <t>https://www.avito.ru/odintsovo/gruzoviki_i_spetstehnika/kamaz_5490_neo_2018_2491336561</t>
  </si>
  <si>
    <t>https://www.avito.ru/kazan/gruzoviki_i_spetstehnika/kamaz_54901_2022_2376812582</t>
  </si>
  <si>
    <t>https://www.avito.ru/moskva/gruzoviki_i_spetstehnika/kamaz_65206-006-87s5_2021_2281241999</t>
  </si>
  <si>
    <t>https://www.avito.ru/chelyabinsk/gruzoviki_i_spetstehnika/kamaz_65116_2022_2441448049</t>
  </si>
  <si>
    <t>https://www.avito.ru/moskva/gruzoviki_i_spetstehnika/kamaz_65206-006-87s5_2021_2281228478</t>
  </si>
  <si>
    <t>https://www.avito.ru/moskva/gruzoviki_i_spetstehnika/kamaz_65206-006-87s5_2021_2313586075</t>
  </si>
  <si>
    <t>https://www.avito.ru/moskva/gruzoviki_i_spetstehnika/kamaz_65206-006-87s5_2021_2281201221</t>
  </si>
  <si>
    <t>https://www.avito.ru/moskva/gruzoviki_i_spetstehnika/kamaz_65206-006-87s5_2021_2312875285</t>
  </si>
  <si>
    <t>https://www.avito.ru/moskva/gruzoviki_i_spetstehnika/kamaz_65206-006-87s5_2021_2313228745</t>
  </si>
  <si>
    <t>https://www.avito.ru/moskva/gruzoviki_i_spetstehnika/kamaz_65206-006-87s5_2021_2281656286</t>
  </si>
  <si>
    <t>https://www.avito.ru/moskva/gruzoviki_i_spetstehnika/kamaz_65206-006-87s5_2021_2312964428</t>
  </si>
  <si>
    <t>https://www.avito.ru/moskva/gruzoviki_i_spetstehnika/kamaz_65206-006-87s5_2021_2313796789</t>
  </si>
  <si>
    <t>https://www.avito.ru/moskva/gruzoviki_i_spetstehnika/kamaz_65206-006-87s5_2021_2313069247</t>
  </si>
  <si>
    <t>https://www.avito.ru/moskva/gruzoviki_i_spetstehnika/kamaz_65206-006-87s5_2021_2281679019</t>
  </si>
  <si>
    <t>https://www.avito.ru/moskva/gruzoviki_i_spetstehnika/kamaz_65206-006-87s5_2021_2313505018</t>
  </si>
  <si>
    <t>https://www.avito.ru/rostovskaya_oblast_aksay/gruzoviki_i_spetstehnika/kamaz_5490_neo_2017_2402000989</t>
  </si>
  <si>
    <t>https://www.avito.ru/naberezhnye_chelny/gruzoviki_i_spetstehnika/kamaz_5490_2017_2430812441</t>
  </si>
  <si>
    <t>https://www.avito.ru/nizhnekamsk/gruzoviki_i_spetstehnika/kamaz_54901_2022_2225667512</t>
  </si>
  <si>
    <t>https://www.avito.ru/moskva/gruzoviki_i_spetstehnika/kamaz_65116_2022_2441198438</t>
  </si>
  <si>
    <t>https://www.avito.ru/naberezhnye_chelny/gruzoviki_i_spetstehnika/kamaz_43118_2022_2144515382</t>
  </si>
  <si>
    <t>https://www.avito.ru/himki/gruzoviki_i_spetstehnika/kamaz_5490_2017_2415243203</t>
  </si>
  <si>
    <t>https://www.avito.ru/moskva/gruzoviki_i_spetstehnika/kamaz_54901_2022_2377270720</t>
  </si>
  <si>
    <t>https://www.avito.ru/kazan/gruzoviki_i_spetstehnika/kamaz_54901_2022_2225730701</t>
  </si>
  <si>
    <t>https://www.avito.ru/naberezhnye_chelny/gruzoviki_i_spetstehnika/kamaz_54901_2022_2225154798</t>
  </si>
  <si>
    <t>https://www.avito.ru/naberezhnye_chelny/gruzoviki_i_spetstehnika/kamaz_5490_2022_2289626185</t>
  </si>
  <si>
    <t>https://www.avito.ru/moskva/gruzoviki_i_spetstehnika/kamaz_5490-036-87_2022_2409375688</t>
  </si>
  <si>
    <t>https://www.avito.ru/cherepovets/gruzoviki_i_spetstehnika/kamaz_5490_neo_2_2021_2341166888</t>
  </si>
  <si>
    <t>https://www.avito.ru/naberezhnye_chelny/gruzoviki_i_spetstehnika/kamaz_65225_2015_2304463961</t>
  </si>
  <si>
    <t>https://www.avito.ru/moskva/gruzoviki_i_spetstehnika/kamaz_54901-004-92_2021_2313687056</t>
  </si>
  <si>
    <t>https://www.avito.ru/moskva/gruzoviki_i_spetstehnika/kamaz_5490-037-87_2022_2409239193</t>
  </si>
  <si>
    <t>https://www.avito.ru/kazan/gruzoviki_i_spetstehnika/kamaz_5490_neo_2019_2444693848</t>
  </si>
  <si>
    <t>https://www.avito.ru/naberezhnye_chelny/gruzoviki_i_spetstehnika/kamaz_5490-023-87s5_neo_2022_2321617839</t>
  </si>
  <si>
    <t>https://www.avito.ru/ufa/gruzoviki_i_spetstehnika/kamaz_54901_2022_2464906856</t>
  </si>
  <si>
    <t>https://www.avito.ru/moskva/gruzoviki_i_spetstehnika/kamaz_5490-036-87_2022_2408992353</t>
  </si>
  <si>
    <t>https://www.avito.ru/naberezhnye_chelny/gruzoviki_i_spetstehnika/kamaz_5490_2022_2225250586</t>
  </si>
  <si>
    <t>https://www.avito.ru/dzerzhinskiy/gruzoviki_i_spetstehnika/kamaz_5490_neo_2018_2419524194</t>
  </si>
  <si>
    <t>https://www.avito.ru/chelyabinsk/gruzoviki_i_spetstehnika/kamaz_65225_2022_2441245456</t>
  </si>
  <si>
    <t>https://www.avito.ru/moskva/gruzoviki_i_spetstehnika/kamaz_5490-033-87_neo_2_2020_2439881390</t>
  </si>
  <si>
    <t>https://www.avito.ru/krasnodar/gruzoviki_i_spetstehnika/kamaz_5490-023-87s5_neo_2020_2383089218</t>
  </si>
  <si>
    <t>https://www.avito.ru/moskva/gruzoviki_i_spetstehnika/kamaz_5490-033-87_neo_2_2020_2440397284</t>
  </si>
  <si>
    <t>https://www.avito.ru/krasnodar/gruzoviki_i_spetstehnika/kamaz_5490_2017_2393290206</t>
  </si>
  <si>
    <t>https://www.avito.ru/rostovskaya_oblast_aksay/gruzoviki_i_spetstehnika/kamaz_5490_neo_2017_2403661360</t>
  </si>
  <si>
    <t>https://www.avito.ru/voronezh/gruzoviki_i_spetstehnika/kamaz_5490_neo_2_2019_2284221984</t>
  </si>
  <si>
    <t>https://www.avito.ru/naberezhnye_chelny/gruzoviki_i_spetstehnika/kamaz_65209_2022_2224944577</t>
  </si>
  <si>
    <t>https://www.avito.ru/moskva/gruzoviki_i_spetstehnika/kamaz_65116_2022_2441319387</t>
  </si>
  <si>
    <t>https://www.avito.ru/naberezhnye_chelny/gruzoviki_i_spetstehnika/kamaz_65206_2022_2289768236</t>
  </si>
  <si>
    <t>https://www.avito.ru/chelyabinsk/gruzoviki_i_spetstehnika/kamaz_53504_2022_2491262587</t>
  </si>
  <si>
    <t>https://www.avito.ru/chelyabinsk/gruzoviki_i_spetstehnika/kamaz_5490-036-87_2022_2408906118</t>
  </si>
  <si>
    <t>https://www.avito.ru/krasnodar/gruzoviki_i_spetstehnika/kamaz_5490_2017_2425280671</t>
  </si>
  <si>
    <t>https://www.avito.ru/ekaterinburg/gruzoviki_i_spetstehnika/kamaz_65209_2020_2425240537</t>
  </si>
  <si>
    <t>https://www.avito.ru/ufa/gruzoviki_i_spetstehnika/kamaz_54901-004-94_2022_2456046300</t>
  </si>
  <si>
    <t>https://www.avito.ru/moskva/gruzoviki_i_spetstehnika/kamaz_5490-dc_2019_2344409149</t>
  </si>
  <si>
    <t>https://www.avito.ru/naberezhnye_chelny/gruzoviki_i_spetstehnika/kamaz_54901_2022_2381273026</t>
  </si>
  <si>
    <t>https://www.avito.ru/moskva/gruzoviki_i_spetstehnika/kamaz_5490-036-87_2022_2408992216</t>
  </si>
  <si>
    <t>https://www.avito.ru/moskva/gruzoviki_i_spetstehnika/kamaz_5490-032-87s5_neo_2_2021_2440776783</t>
  </si>
  <si>
    <t>https://www.avito.ru/naberezhnye_chelny/gruzoviki_i_spetstehnika/kamaz_53504_2022_2224897815</t>
  </si>
  <si>
    <t>https://www.avito.ru/chelyabinsk/gruzoviki_i_spetstehnika/kamaz_65116_2022_2441749507</t>
  </si>
  <si>
    <t>https://www.avito.ru/kazan/gruzoviki_i_spetstehnika/kamaz_54901_2022_2385120367</t>
  </si>
  <si>
    <t>https://www.avito.ru/voronezh/gruzoviki_i_spetstehnika/kamaz_54901-004-94_2022_2456521881</t>
  </si>
  <si>
    <t>https://www.avito.ru/moskva/gruzoviki_i_spetstehnika/kamaz_65116_2022_2441095566</t>
  </si>
  <si>
    <t>https://www.avito.ru/moskva/gruzoviki_i_spetstehnika/kamaz_65225_2022_2441045527</t>
  </si>
  <si>
    <t>https://www.avito.ru/chelyabinsk/gruzoviki_i_spetstehnika/kamaz_65116_2022_2441232598</t>
  </si>
  <si>
    <t>https://www.avito.ru/chelyabinsk/gruzoviki_i_spetstehnika/kamaz_65116_2022_2273514610</t>
  </si>
  <si>
    <t>https://www.avito.ru/kaluga/gruzoviki_i_spetstehnika/kamaz_5490_2020_2429447652</t>
  </si>
  <si>
    <t>https://www.avito.ru/dzerzhinskiy/gruzoviki_i_spetstehnika/kamaz_5490_neo_2018_2451786568</t>
  </si>
  <si>
    <t>https://www.avito.ru/moskva/gruzoviki_i_spetstehnika/kamaz_65225_2022_2441475272</t>
  </si>
  <si>
    <t>https://www.avito.ru/kazan/gruzoviki_i_spetstehnika/kamaz_65206-t5_2017_2440142611</t>
  </si>
  <si>
    <t>https://www.avito.ru/moskva/gruzoviki_i_spetstehnika/kamaz_65225_2022_2441499931</t>
  </si>
  <si>
    <t>https://www.avito.ru/kazan/gruzoviki_i_spetstehnika/kamaz_5490-dc_2020_2440078991</t>
  </si>
  <si>
    <t>https://www.avito.ru/moskva/gruzoviki_i_spetstehnika/kamaz_65225_2022_2441248815</t>
  </si>
  <si>
    <t>https://www.avito.ru/moskva/gruzoviki_i_spetstehnika/kamaz_53504_2021_2281738444</t>
  </si>
  <si>
    <t>https://www.avito.ru/chelyabinsk/gruzoviki_i_spetstehnika/kamaz_65225_2022_2441553070</t>
  </si>
  <si>
    <t>https://www.avito.ru/yoshkar-ola/gruzoviki_i_spetstehnika/kamaz_65116_2022_2288367477</t>
  </si>
  <si>
    <t>https://www.avito.ru/moskva/gruzoviki_i_spetstehnika/kamaz_5490-dc_2019_2343985224</t>
  </si>
  <si>
    <t>https://www.avito.ru/moskva/gruzoviki_i_spetstehnika/kamaz_5490-037-87_2022_2409800059</t>
  </si>
  <si>
    <t>https://www.avito.ru/zhdanovskiy/gruzoviki_i_spetstehnika/kamaz_5490_neo_2020_2393212304</t>
  </si>
  <si>
    <t>https://www.avito.ru/moskva/gruzoviki_i_spetstehnika/kamaz_65116_2022_2409041253</t>
  </si>
  <si>
    <t>https://www.avito.ru/moskva/gruzoviki_i_spetstehnika/kamaz_65116_2022_2408879918</t>
  </si>
  <si>
    <t>https://www.avito.ru/moskva/gruzoviki_i_spetstehnika/kamaz_65225_2022_2441674281</t>
  </si>
  <si>
    <t>https://www.avito.ru/rostovskaya_oblast_aksay/gruzoviki_i_spetstehnika/kamaz_5490_neo_2017_2434689376</t>
  </si>
  <si>
    <t>https://www.avito.ru/moskva/gruzoviki_i_spetstehnika/kamaz_65225_2022_2441716516</t>
  </si>
  <si>
    <t>https://www.avito.ru/naberezhnye_chelny/gruzoviki_i_spetstehnika/kamaz_65225_2022_2144424572</t>
  </si>
  <si>
    <t>https://www.avito.ru/ekaterinburg/gruzoviki_i_spetstehnika/kamaz_54901-004-94_2022_2456133182</t>
  </si>
  <si>
    <t>https://www.avito.ru/chelyabinsk/gruzoviki_i_spetstehnika/kamaz_65116_2022_2408908432</t>
  </si>
  <si>
    <t>https://www.avito.ru/izhevsk/gruzoviki_i_spetstehnika/kamaz_54901-004-94_2022_2456123074</t>
  </si>
  <si>
    <t>https://www.avito.ru/chelyabinsk/gruzoviki_i_spetstehnika/kamaz_65225_2022_2441817307</t>
  </si>
  <si>
    <t>https://www.avito.ru/moskva/gruzoviki_i_spetstehnika/kamaz_54901_2022_2377831123</t>
  </si>
  <si>
    <t>https://www.avito.ru/saratov/gruzoviki_i_spetstehnika/kamaz_54901-004-94_2022_2456474365</t>
  </si>
  <si>
    <t>https://www.avito.ru/chelyabinsk/gruzoviki_i_spetstehnika/kamaz_65225_2022_2441548696</t>
  </si>
  <si>
    <t>https://www.avito.ru/moskva/gruzoviki_i_spetstehnika/kamaz_5490-033-87_neo_2_2020_2344124326</t>
  </si>
  <si>
    <t>https://www.avito.ru/naberezhnye_chelny/gruzoviki_i_spetstehnika/kamaz_65806-002-68t5_2022_2289343437</t>
  </si>
  <si>
    <t>https://www.avito.ru/moskva/gruzoviki_i_spetstehnika/kamaz_43118_2022_2377431580</t>
  </si>
  <si>
    <t>https://www.avito.ru/moskva/gruzoviki_i_spetstehnika/kamaz_65116_2022_2408909021</t>
  </si>
  <si>
    <t>https://www.avito.ru/kazan/gruzoviki_i_spetstehnika/kamaz_65206_2022_2257409647</t>
  </si>
  <si>
    <t>https://www.avito.ru/moskva/gruzoviki_i_spetstehnika/kamaz_5490-037-87_2022_2377063719</t>
  </si>
  <si>
    <t>https://www.avito.ru/perm/gruzoviki_i_spetstehnika/kamaz_54901-004-94_2022_2456688859</t>
  </si>
  <si>
    <t>https://www.avito.ru/rostovskaya_oblast_rassvet/gruzoviki_i_spetstehnika/kamaz_5490_neo_2019_2205270260</t>
  </si>
  <si>
    <t>https://www.avito.ru/krasnodar/gruzoviki_i_spetstehnika/kamaz_5490_2017_2393088862</t>
  </si>
  <si>
    <t>https://www.avito.ru/dzerzhinskiy/gruzoviki_i_spetstehnika/kamaz_5490_neo_2018_2387074586</t>
  </si>
  <si>
    <t>https://www.avito.ru/kazan/gruzoviki_i_spetstehnika/kamaz_54901_2022_2225337160</t>
  </si>
  <si>
    <t>https://www.avito.ru/naberezhnye_chelny/gruzoviki_i_spetstehnika/kamaz_65116_2022_2447399189</t>
  </si>
  <si>
    <t>https://www.avito.ru/naberezhnye_chelny/gruzoviki_i_spetstehnika/kamaz_43118_2022_1937170878</t>
  </si>
  <si>
    <t>https://www.avito.ru/chelyabinsk/gruzoviki_i_spetstehnika/kamaz_54901-004-94_2022_2456829843</t>
  </si>
  <si>
    <t>https://www.avito.ru/naberezhnye_chelny/gruzoviki_i_spetstehnika/kamaz_5490-80804-5p_neo_2_2022_2393867887</t>
  </si>
  <si>
    <t>https://www.avito.ru/chelyabinsk/gruzoviki_i_spetstehnika/kamaz_53504_2021_2281308075</t>
  </si>
  <si>
    <t>https://www.avito.ru/moskva/gruzoviki_i_spetstehnika/kamaz_43118_2022_2217106334</t>
  </si>
  <si>
    <t>https://www.avito.ru/chelyabinsk/gruzoviki_i_spetstehnika/kamaz_53504_2021_2248980703</t>
  </si>
  <si>
    <t>https://www.avito.ru/chelyabinsk/gruzoviki_i_spetstehnika/kamaz_53504_2021_2281470914</t>
  </si>
  <si>
    <t>https://www.avito.ru/moskva/gruzoviki_i_spetstehnika/kamaz_65115_2022_2458067663</t>
  </si>
  <si>
    <t>https://www.avito.ru/ufa/gruzoviki_i_spetstehnika/kamaz_65116-48a5_2022_2465167901</t>
  </si>
  <si>
    <t>https://www.avito.ru/naberezhnye_chelny/gruzoviki_i_spetstehnika/kamaz_65225_2015_2304157176</t>
  </si>
  <si>
    <t>https://www.avito.ru/chelyabinsk/gruzoviki_i_spetstehnika/kamaz_54901-004-92_2021_2313849247</t>
  </si>
  <si>
    <t>https://www.avito.ru/novosibirsk/gruzoviki_i_spetstehnika/kamaz_54901-004-94_2022_2456036498</t>
  </si>
  <si>
    <t>https://www.avito.ru/moskva/gruzoviki_i_spetstehnika/kamaz_65116_2022_2409108403</t>
  </si>
  <si>
    <t>https://www.avito.ru/orenburg/gruzoviki_i_spetstehnika/kamaz_54901-004-94_2022_2455869267</t>
  </si>
  <si>
    <t>https://www.avito.ru/moskva_zelenograd/gruzoviki_i_spetstehnika/kamaz_5490_neo_2020_2425502782</t>
  </si>
  <si>
    <t>https://www.avito.ru/yaroslavl/gruzoviki_i_spetstehnika/kamaz_54901-004-94_2022_2456539342</t>
  </si>
  <si>
    <t>https://www.avito.ru/moskva/gruzoviki_i_spetstehnika/kamaz_5490_2022_2422969654</t>
  </si>
  <si>
    <t>https://www.avito.ru/kazan/gruzoviki_i_spetstehnika/kamaz_65206-032-68t5_2021_2440006071</t>
  </si>
  <si>
    <t>https://www.avito.ru/moskva/gruzoviki_i_spetstehnika/kamaz_65116-48a5_2022_2409461152</t>
  </si>
  <si>
    <t>https://www.avito.ru/moskva/gruzoviki_i_spetstehnika/kamaz_65116-6010-48_2021_2249448569</t>
  </si>
  <si>
    <t>https://www.avito.ru/moskva/gruzoviki_i_spetstehnika/kamaz_65116-6010-48_2021_2248976724</t>
  </si>
  <si>
    <t>https://www.avito.ru/moskva/gruzoviki_i_spetstehnika/kamaz_65116-6010-48_2021_2249545325</t>
  </si>
  <si>
    <t>https://www.avito.ru/moskva/gruzoviki_i_spetstehnika/kamaz_65116_2022_2409407579</t>
  </si>
  <si>
    <t>https://www.avito.ru/moskva/gruzoviki_i_spetstehnika/kamaz_65116-6010-48_2021_2280877541</t>
  </si>
  <si>
    <t>https://www.avito.ru/moskva/gruzoviki_i_spetstehnika/kamaz_65116-6010-48_2021_2249408120</t>
  </si>
  <si>
    <t>https://www.avito.ru/irkutsk/gruzoviki_i_spetstehnika/kamaz_65116_2022_2460173415</t>
  </si>
  <si>
    <t>https://www.avito.ru/chelyabinsk/gruzoviki_i_spetstehnika/kamaz_65116_2022_2409738176</t>
  </si>
  <si>
    <t>https://www.avito.ru/moskva/gruzoviki_i_spetstehnika/kamaz_53504_2021_2249308687</t>
  </si>
  <si>
    <t>https://www.avito.ru/moskva/gruzoviki_i_spetstehnika/kamaz_65116-6010-48_2021_2281785501</t>
  </si>
  <si>
    <t>https://www.avito.ru/moskva/gruzoviki_i_spetstehnika/kamaz_53504-7030-50_2021_2249611810</t>
  </si>
  <si>
    <t>https://www.avito.ru/kazan/gruzoviki_i_spetstehnika/kamaz_5490-033-87_neo_2_2021_2407869636</t>
  </si>
  <si>
    <t>https://www.avito.ru/chelyabinsk/gruzoviki_i_spetstehnika/kamaz_65116-6010-48_2021_2248944595</t>
  </si>
  <si>
    <t>https://www.avito.ru/chelyabinsk/gruzoviki_i_spetstehnika/kamaz_65116_2022_2409566489</t>
  </si>
  <si>
    <t>https://www.avito.ru/sankt-peterburg/gruzoviki_i_spetstehnika/kamaz_5490_neo_2_2021_2366300022</t>
  </si>
  <si>
    <t>https://www.avito.ru/moskva/gruzoviki_i_spetstehnika/kamaz_65116_2022_2409063568</t>
  </si>
  <si>
    <t>https://www.avito.ru/moskva/gruzoviki_i_spetstehnika/kamaz_65116-6010-48_2021_2249533352</t>
  </si>
  <si>
    <t>https://www.avito.ru/moskva/gruzoviki_i_spetstehnika/kamaz_65116-6010-48_2021_2248936245</t>
  </si>
  <si>
    <t>https://www.avito.ru/chelyabinsk/gruzoviki_i_spetstehnika/kamaz_65116_2022_2409269454</t>
  </si>
  <si>
    <t>https://www.avito.ru/moskva/gruzoviki_i_spetstehnika/kamaz_65116-6010-48_2021_2249062235</t>
  </si>
  <si>
    <t>https://www.avito.ru/moskva/gruzoviki_i_spetstehnika/kamaz_65116_2022_2409844389</t>
  </si>
  <si>
    <t>https://www.avito.ru/moskva/gruzoviki_i_spetstehnika/kamaz_5490-033-87_neo_2_2020_2184429484</t>
  </si>
  <si>
    <t>https://www.avito.ru/nizhniy_novgorod/gruzoviki_i_spetstehnika/kamaz_5490_2022_2328469337</t>
  </si>
  <si>
    <t>https://www.avito.ru/naberezhnye_chelny/gruzoviki_i_spetstehnika/kamaz_65806-002-68t5_2022_2362832194</t>
  </si>
  <si>
    <t>https://www.avito.ru/chelyabinsk/gruzoviki_i_spetstehnika/kamaz_65225_2022_2441166961</t>
  </si>
  <si>
    <t>https://www.avito.ru/kazan/gruzoviki_i_spetstehnika/kamaz_65209_2022_2417832513</t>
  </si>
  <si>
    <t>https://www.avito.ru/golitsyno/gruzoviki_i_spetstehnika/kamaz_5490_2022_2447678230</t>
  </si>
  <si>
    <t>https://www.avito.ru/moskva/gruzoviki_i_spetstehnika/kamaz_5490-033-87_neo_2_2020_2408523069</t>
  </si>
  <si>
    <t>https://www.avito.ru/moskva/gruzoviki_i_spetstehnika/kamaz_5490-037-87_2022_2409061538</t>
  </si>
  <si>
    <t>https://www.avito.ru/moskva/gruzoviki_i_spetstehnika/kamaz_65656_2022_2417126509</t>
  </si>
  <si>
    <t>https://www.avito.ru/moskva/gruzoviki_i_spetstehnika/kamaz_5490-037-87_2022_2345070241</t>
  </si>
  <si>
    <t>https://www.avito.ru/moskva/gruzoviki_i_spetstehnika/kamaz_65116-48a5_2022_2409393329</t>
  </si>
  <si>
    <t>https://www.avito.ru/moskva/gruzoviki_i_spetstehnika/kamaz_5490-037-87_2022_2409755950</t>
  </si>
  <si>
    <t>https://www.avito.ru/moskva/gruzoviki_i_spetstehnika/kamaz_65225_2022_2441036974</t>
  </si>
  <si>
    <t>https://www.avito.ru/moskva/gruzoviki_i_spetstehnika/kamaz_65225_2022_2441747011</t>
  </si>
  <si>
    <t>https://www.avito.ru/moskva/gruzoviki_i_spetstehnika/kamaz_65225_2022_2441783331</t>
  </si>
  <si>
    <t>https://www.avito.ru/moskva/gruzoviki_i_spetstehnika/kamaz_65116-48a5_2022_2408892165</t>
  </si>
  <si>
    <t>https://www.avito.ru/naberezhnye_chelny/gruzoviki_i_spetstehnika/kamaz_65206_2022_2225052050</t>
  </si>
  <si>
    <t>https://www.avito.ru/moskva/gruzoviki_i_spetstehnika/kamaz_65116-48a5_2022_2409709915</t>
  </si>
  <si>
    <t>Санкт-Петербург, Школьная ул., 71к3</t>
  </si>
  <si>
    <t>Московская область, г.о. Щёлково, д. Долгое Лёдово</t>
  </si>
  <si>
    <t>Оренбургская область, Оренбург</t>
  </si>
  <si>
    <t>Тюменская область, Ханты-Мансийский автономный округ, Сургут, ул. Домостроителей, 13</t>
  </si>
  <si>
    <t>Оренбургская область, Бузулук</t>
  </si>
  <si>
    <t>Республика Татарстан, Казань, Ново-Савиновский район</t>
  </si>
  <si>
    <t>Тюменская область, Ямало-Ненецкий автономный округ, Новый Уренгой, 2-й микрорайон, Интернациональная ул.</t>
  </si>
  <si>
    <t>Челябинская область, Челябинск, ул. Руставели, 4Б</t>
  </si>
  <si>
    <t>Челябинская область, Челябинск, Центральный район</t>
  </si>
  <si>
    <t>Московская область, г.о. Щёлково, д. Долгое Лёдово, 127А</t>
  </si>
  <si>
    <t>Чувашская Республика, Чебоксары</t>
  </si>
  <si>
    <t>Новосибирская область, Новосибирск</t>
  </si>
  <si>
    <t>Удмуртская Республика, Ижевск, ул. Карла Маркса, 218</t>
  </si>
  <si>
    <t>Ивановская область, Иваново, местечко Глинищево</t>
  </si>
  <si>
    <t>Республика Дагестан, Махачкала, пр-т Казбекова</t>
  </si>
  <si>
    <t>Москва</t>
  </si>
  <si>
    <t>Московская область, Люберцы, Транспортная ул., 16</t>
  </si>
  <si>
    <t>Ростовская область, Ростов-на-Дону, пр-т Королёва, 5/2</t>
  </si>
  <si>
    <t>Республика Башкортостан, Туймазинский р-н, Туймазы, ул. 70 лет Октября, 28/3Б</t>
  </si>
  <si>
    <t>Самарская область, Самара</t>
  </si>
  <si>
    <t>Тульская область, Тула, ул. Волнянского, 3А</t>
  </si>
  <si>
    <t>Москва, Юго-Восточный административный округ, район Кузьминки</t>
  </si>
  <si>
    <t>Москва, Новолужнецкий пр.</t>
  </si>
  <si>
    <t>Республика Татарстан, Набережные Челны, Промышленная ул., 45/2</t>
  </si>
  <si>
    <t>Калужская область, Малоярославецкий р-н, городское поселение Город Малоярославец, Малоярославец</t>
  </si>
  <si>
    <t>Красноярский край, Богучанский р-н, с. Богучаны, Больничный пер., 2/2</t>
  </si>
  <si>
    <t>Чувашская Республика, Чебоксарский р-н, пос. Чиршкасы, ул. 11-й Пятилетки, 7к16</t>
  </si>
  <si>
    <t>Московская область, г.о. Серебряные Пруды, рабочий пос. Серебряные Пруды, Железнодорожная ул., 16</t>
  </si>
  <si>
    <t>Республика Крым, Симферополь, пл. Ленина</t>
  </si>
  <si>
    <t>Волгоградская область, Михайловка, 2-я Краснознаменская ул., 8</t>
  </si>
  <si>
    <t>Московская область, Одинцовский г.о., Одинцово, Южная ул., 26</t>
  </si>
  <si>
    <t>Московская область, Ленинский г.о., рабочий пос. Горки Ленинские, промзона Технопарк, Инновационный пр., 8А</t>
  </si>
  <si>
    <t>Республика Татарстан, Набережные Челны, Промышленная ул., 45/3</t>
  </si>
  <si>
    <t>Республика Татарстан, Набережные Челны</t>
  </si>
  <si>
    <t>Московская область, Королёв, Ярославский пр., 9А</t>
  </si>
  <si>
    <t>Курская область, Курск, Центральный округ</t>
  </si>
  <si>
    <t>Республика Татарстан, Казань, Алебастровая ул., 1к3</t>
  </si>
  <si>
    <t>Красноярский край, Красноярск, пл. Революции</t>
  </si>
  <si>
    <t>Тюменская область, Ханты-Мансийский автономный округ, г.о. Нижневартовск</t>
  </si>
  <si>
    <t>Республика Татарстан, Зеленодольский р-н, пос. Новониколаевский, Центральная ул., 1А</t>
  </si>
  <si>
    <t>Московская область, г.о. Подольск, д. Бережки, 3</t>
  </si>
  <si>
    <t>Москва, Беломорская ул., 1</t>
  </si>
  <si>
    <t>Москва, Комсомольская ул., 3Ас2</t>
  </si>
  <si>
    <t>Нижегородская область, Павловский муниципальный округ, Павлово, микрорайон Троицкая Гора</t>
  </si>
  <si>
    <t>Липецкая область, Липецк, ул. Виктора Музыки, 4</t>
  </si>
  <si>
    <t>Тюменская область, Ханты-Мансийский автономный округ, Пыть-Ях, Центральная ул.</t>
  </si>
  <si>
    <t>Псковская область, Великие Луки</t>
  </si>
  <si>
    <t>Республика Татарстан, Набережные Челны, Мензелинский тракт, 152</t>
  </si>
  <si>
    <t>Московская область, Ленинский г.о., Видное, Советский пр.</t>
  </si>
  <si>
    <t>Курская область, Курск</t>
  </si>
  <si>
    <t>Санкт-Петербург, Московское ш.</t>
  </si>
  <si>
    <t>Тюменская область, Ханты-Мансийск</t>
  </si>
  <si>
    <t>Владимирская область, Владимир, Ноябрьская ул., 121А</t>
  </si>
  <si>
    <t>Ивановская область, Иваново, Лежневская ул., 183</t>
  </si>
  <si>
    <t>Ставропольский край, Минераловодский г.о.</t>
  </si>
  <si>
    <t>Тамбовская область, Рассказово, ул. Пушкина</t>
  </si>
  <si>
    <t>Республика Мордовия, Саранск, 1-я Промышленная ул., 21А</t>
  </si>
  <si>
    <t>Республика Татарстан, Азнакаевский р-н, Азнакаево, ул. Шайхутдинова, 8А</t>
  </si>
  <si>
    <t>Республика Татарстан, Набережные Челны, Транспортный пр., 2</t>
  </si>
  <si>
    <t>Московская область, г.о. Люберцы, рабочий пос. Томилино, Новорязанское шоссе, 25-й километр</t>
  </si>
  <si>
    <t>Ростовская область, Аксайский р-н, хутор Маяковского, Заводская ул., 49</t>
  </si>
  <si>
    <t>Московская область, Домодедово</t>
  </si>
  <si>
    <t>Санкт-Петербург, Петергофское ш., 74к4</t>
  </si>
  <si>
    <t>Республика Татарстан, Казань, ул. Комиссара Габишева, 30</t>
  </si>
  <si>
    <t>Республика Татарстан, Набережные Челны, Моторная ул., 38</t>
  </si>
  <si>
    <t>Тверская область, Конаковский р-н, муниципальное образование Конаково, Конаково, ул. Гоголя, 21</t>
  </si>
  <si>
    <t>Тюменская область, Ханты-Мансийский автономный округ, Сургут</t>
  </si>
  <si>
    <t>Ростовская область, Аксайский р-н, Аксайское городское поселение, Аксай, ул. Вартанова, 3</t>
  </si>
  <si>
    <t>Самарская область, Самара, Олимпийская ул., 73Б</t>
  </si>
  <si>
    <t>Московская область, Мытищи</t>
  </si>
  <si>
    <t>Челябинская область, Челябинск, Троицкий тракт, 12</t>
  </si>
  <si>
    <t>Московская область, Наро-Фоминский г.о., д. Софьино</t>
  </si>
  <si>
    <t>Удмуртская Республика, Ижевск, ул. Гагарина</t>
  </si>
  <si>
    <t>Тульская область, Тула, Одоевское ш., 95</t>
  </si>
  <si>
    <t>Санкт-Петербург, Корабельная ул., 3А</t>
  </si>
  <si>
    <t>Нижегородская область, Нижний Новгород, пл. Минина и Пожарского</t>
  </si>
  <si>
    <t>Республика Башкортостан, Уфимский р-н, Михайловский сельсовет, д. Вавилово</t>
  </si>
  <si>
    <t>Нижегородская область, Нижний Новгород</t>
  </si>
  <si>
    <t>Тюменская область, Тюмень, Центральный округ</t>
  </si>
  <si>
    <t>Красноярский край, Емельяновский р-н, пос. Солонцы, пр-т Котельникова, 7/4</t>
  </si>
  <si>
    <t>Санкт-Петербург, Пушкинский р-н, пос. Шушары, Московское ш., 289</t>
  </si>
  <si>
    <t>Республика Татарстан, Набережные Челны, Казанский пр-т, 253</t>
  </si>
  <si>
    <t>Пензенская область, Пенза, Первомайский район</t>
  </si>
  <si>
    <t>Краснодарский край, Краснодар, Карасунский внутригородской округ, жилой массив Пашковский, Крылатая ул., 2</t>
  </si>
  <si>
    <t>Свердловская область, Первоуральск</t>
  </si>
  <si>
    <t>Саратовская область, Саратов</t>
  </si>
  <si>
    <t>Москва, ш. Энтузиастов</t>
  </si>
  <si>
    <t>Москва, б-р Дмитрия Донского</t>
  </si>
  <si>
    <t>Свердловская область, Екатеринбург</t>
  </si>
  <si>
    <t>Московская область, Красногорск, Ильинский тупик, вл6</t>
  </si>
  <si>
    <t>Москва, Южный административный округ, район Орехово-Борисово Южное</t>
  </si>
  <si>
    <t>Московская область, Королёв</t>
  </si>
  <si>
    <t>Тюменская область, Уватский р-н, с. Уват</t>
  </si>
  <si>
    <t>Московская область, Наро-Фоминский г.о., д. Елагино</t>
  </si>
  <si>
    <t>Челябинская область, Челябинск</t>
  </si>
  <si>
    <t>Республика Татарстан, Набережные Челны, Хлебный пр., 30</t>
  </si>
  <si>
    <t>Вологодская область, Вологда, ул. Гиляровского, 50</t>
  </si>
  <si>
    <t>Санкт-Петербург</t>
  </si>
  <si>
    <t>Удмуртская Республика, Ижевск</t>
  </si>
  <si>
    <t>Краснодарский край, Кавказский р-н, Кропоткинское городское поселение, Кропоткин, Губернская ул., 1</t>
  </si>
  <si>
    <t>Нижегородская область, Нижний Новгород, Московское ш., 302/2</t>
  </si>
  <si>
    <t>Санкт-Петербург, Анисимовская дорога, 17к2</t>
  </si>
  <si>
    <t>Курская область, Курский р-н, д. Верхняя Медведица, Придорожная ул., 21</t>
  </si>
  <si>
    <t>Республика Башкортостан, Уфа</t>
  </si>
  <si>
    <t>Москва, пр. Воскресенские Ворота</t>
  </si>
  <si>
    <t>Волгоградская область, Городищенский р-н, Городищенское городское поселение, рабочий пос. Городище</t>
  </si>
  <si>
    <t>Республика Татарстан, Набережные Челны, Машиностроительная ул., 45</t>
  </si>
  <si>
    <t>Краснодарский край, Северский р-н, Афипское городское поселение, пос. городского типа Афипский, Магистральная ул., 22</t>
  </si>
  <si>
    <t>Республика Татарстан, Набережные Челны, Трубный пр., 65А</t>
  </si>
  <si>
    <t>Ставропольский край, Ставрополь</t>
  </si>
  <si>
    <t>Республика Татарстан, Елабужский р-н, муниципальное образование Город Елабуга, Елабуга</t>
  </si>
  <si>
    <t>Краснодарский край, Краснодар, Бородинская ул., 156/9</t>
  </si>
  <si>
    <t>Московская область, г.о. Солнечногорск, д. Дубровки, Аэропортовская ул., с2</t>
  </si>
  <si>
    <t>Воронежская область, Воронеж</t>
  </si>
  <si>
    <t>Республика Татарстан, Казань, пр-т Победы, 173</t>
  </si>
  <si>
    <t>Республика Башкортостан, Уфа, Орджоникидзевский район</t>
  </si>
  <si>
    <t>Нижегородская область, Нижний Новгород, ул. Ларина, 23</t>
  </si>
  <si>
    <t>Свердловская область, Екатеринбург, Сибирский тракт, 12к5</t>
  </si>
  <si>
    <t>Калужская область, Калуга, Московская ул., 289к6</t>
  </si>
  <si>
    <t>Волгоградская область, Волгоград, ул. Генерала Шумилова, 7</t>
  </si>
  <si>
    <t>Москва, Доброслободская ул.</t>
  </si>
  <si>
    <t>Республика Татарстан, Набережные Челны, Хлебный пр., 36</t>
  </si>
  <si>
    <t>Московская область, Раменский г.о., с. Ганусово, территория Промзона</t>
  </si>
  <si>
    <t>Москва, Некрасовская линия</t>
  </si>
  <si>
    <t>Республика Татарстан, Набережные Челны, Казанский пр-т, 168/Л</t>
  </si>
  <si>
    <t>Республика Татарстан, Набережные Челны, Промышленная ул., 68</t>
  </si>
  <si>
    <t>Республика Татарстан, Набережные Челны, Индустриальный пр., 62/21</t>
  </si>
  <si>
    <t>Краснодарский край, Краснодар</t>
  </si>
  <si>
    <t>Ставропольский край, Изобильненский г.о., Изобильный, ул. Чернышевского, 52</t>
  </si>
  <si>
    <t>Республика Татарстан, Набережные Челны, Центральный район</t>
  </si>
  <si>
    <t>Ленинградская область, Всеволожский р-н, Колтушское сельское поселение, коммунально-складская зона Коркинская, 1-й пр., 1</t>
  </si>
  <si>
    <t>Свердловская область, Екатеринбург, пл. 1905 года</t>
  </si>
  <si>
    <t>Омская область, Омск</t>
  </si>
  <si>
    <t>Республика Татарстан, Набережные Челны, Промышленная ул., 27/1</t>
  </si>
  <si>
    <t>Тюменская область, Ханты-Мансийский автономный округ, Когалым</t>
  </si>
  <si>
    <t>Республика Татарстан, Набережные Челны, Производственный пр., 46</t>
  </si>
  <si>
    <t>Тюменская область, Ханты-Мансийский автономный округ, Сургут, садовое товарищество Энергостроитель, Береговая ул., 21</t>
  </si>
  <si>
    <t>Республика Татарстан, Высокогорский р-н, М-7 Волга, 822-й километр</t>
  </si>
  <si>
    <t>Московская область, Красногорск, Ильинское ш., 16к1</t>
  </si>
  <si>
    <t>Новосибирская область, Новосибирск, Красный пр-т</t>
  </si>
  <si>
    <t>Москва, Балаклавский пр-т, 28Бс1</t>
  </si>
  <si>
    <t>Санкт-Петербург, Пушкинский р-н, пос. Шушары, ул. Ленина, 2В</t>
  </si>
  <si>
    <t>Карачаево-Черкесская Республика, Усть-Джегутинский р-н, Усть-Джегута</t>
  </si>
  <si>
    <t>Архангельская область, Архангельск</t>
  </si>
  <si>
    <t>Республика Татарстан, Набережные Челны, Авторемонтная ул.</t>
  </si>
  <si>
    <t>Республика Татарстан, Нижнекамский р-н, муниципальное образование город Нижнекамск, Нижнекамск, посёлок Строителей</t>
  </si>
  <si>
    <t>Москва, Северный административный округ, Молжаниновский район</t>
  </si>
  <si>
    <t>Санкт-Петербург, Краснопутиловская ул., 69</t>
  </si>
  <si>
    <t>Ростовская область, Ростов-на-Дону</t>
  </si>
  <si>
    <t>Воронежская область, Рамонский р-н, М-4 Дон, 485-й километр</t>
  </si>
  <si>
    <t>Санкт-Петербург, Пушкинский р-н, пос. Шушары, Новгородский пр-т, 6</t>
  </si>
  <si>
    <t>Москва, Новомосковский административный округ, поселение Московский, д. Саларьево, вл10А</t>
  </si>
  <si>
    <t>Санкт-Петербург, пр-т Культуры, 44</t>
  </si>
  <si>
    <t>Новосибирская область, Новосибирск, Ленинский район</t>
  </si>
  <si>
    <t>Московская область, г.о. Солнечногорск, д. Пикино</t>
  </si>
  <si>
    <t>Республика Башкортостан, Уфимский р-н, Михайловский сельсовет, д. Вавилово, Трактовая ул., 15</t>
  </si>
  <si>
    <t>Нижегородская область, Дзержинск</t>
  </si>
  <si>
    <t>Пермский край, Пермь, Стахановская ул., 45</t>
  </si>
  <si>
    <t>Кировская область, Киров, ул. Северное Кольцо, 22А</t>
  </si>
  <si>
    <t>Ярославская область, Ярославль, Московский пр-т</t>
  </si>
  <si>
    <t>Челябинская область, Челябинск, ул. Доватора</t>
  </si>
  <si>
    <t>Калининградская область, Калининград, Эстакадный мост</t>
  </si>
  <si>
    <t>Московская область, г.о. Солнечногорск, д. Чёрная Грязь, Промышленная ул.</t>
  </si>
  <si>
    <t>Тюменская область, Тюмень, ул. Республики, 252с38</t>
  </si>
  <si>
    <t>Республика Татарстан, Казань, ул. Восстания, 100</t>
  </si>
  <si>
    <t>Курганская область, Курган</t>
  </si>
  <si>
    <t>Тюменская область, Тюмень</t>
  </si>
  <si>
    <t>Красноярский край, Емельяновский р-н, пос. Солонцы, пр-т Котельникова, 9Б</t>
  </si>
  <si>
    <t>Московская область, Балашиха, микрорайон Гагарина, Проектная ул., 21Ас1</t>
  </si>
  <si>
    <t>Челябинская область, Челябинск, Калининский район</t>
  </si>
  <si>
    <t>Красноярский край, Емельяновский р-н, пос. Солонцы, пр-т Котельникова, 16с1</t>
  </si>
  <si>
    <t>Ставропольский край, Ставрополь, Селекционная ул., 7</t>
  </si>
  <si>
    <t>Республика Карелия, Петрозаводский г.о., Петрозаводск, Новосулажгорская ул., 17А</t>
  </si>
  <si>
    <t>Республика Татарстан, Казань</t>
  </si>
  <si>
    <t>Москва, Сокольническая линия</t>
  </si>
  <si>
    <t>Челябинская область, Миасс</t>
  </si>
  <si>
    <t>Вологодская область, Вологда, ул. Мальцева, 52</t>
  </si>
  <si>
    <t>Саратовская область, Саратов, Елшанская ул., 10</t>
  </si>
  <si>
    <t>Краснодарский край, Краснодар, Московская ул., 59/1</t>
  </si>
  <si>
    <t>Тюменская область, Ямало-Ненецкий автономный округ, Новый Уренгой, Магистральная ул., 46Б</t>
  </si>
  <si>
    <t>Санкт-Петербург, ул. Ленина, 2</t>
  </si>
  <si>
    <t>Республика Башкортостан, Уфа, Центральная ул., 19</t>
  </si>
  <si>
    <t>Оренбургская область, Оренбург, Авторемонтная ул., 1к4</t>
  </si>
  <si>
    <t>Кировская область, Киров, ул. Воровского, 103А</t>
  </si>
  <si>
    <t>Челябинская область, Челябинск, Свердловский пр-т, 84Б</t>
  </si>
  <si>
    <t>Челябинская область, Челябинск, ул. Куйбышева, 88А</t>
  </si>
  <si>
    <t>Самарская область, Самара, Московское шоссе, 20-й километр, 75</t>
  </si>
  <si>
    <t>Москва, Дмитровское ш., 100к2</t>
  </si>
  <si>
    <t>Челябинская область, Челябинск, ул. Володарского</t>
  </si>
  <si>
    <t>Челябинская область, Челябинск, Генераторный пер., 8</t>
  </si>
  <si>
    <t>Челябинская область, Челябинск, Ижевская ул.</t>
  </si>
  <si>
    <t>Томская область, Томск, ул. Гагарина, 7</t>
  </si>
  <si>
    <t>Челябинская область, Челябинск, Курчатовский район</t>
  </si>
  <si>
    <t>Кировская область, Киров, Производственная ул., 27</t>
  </si>
  <si>
    <t>Челябинская область, Челябинск, ул. Героев Танкограда, 65</t>
  </si>
  <si>
    <t>Краснодарский край, Краснодар, Главная городская пл.</t>
  </si>
  <si>
    <t>Вологодская область, Череповец, ул. Городского Питомника, 1</t>
  </si>
  <si>
    <t>Челябинская область, Челябинск, Уфимский тракт</t>
  </si>
  <si>
    <t>Челябинская область, Челябинск, ул. Молодогвардейцев, 60А</t>
  </si>
  <si>
    <t>Челябинская область, Челябинск, ул. 5 Декабря, 59</t>
  </si>
  <si>
    <t>Москва, ул. Правды, 8к34</t>
  </si>
  <si>
    <t>Республика Татарстан, Набережные Челны, пр-т Хасана Туфана</t>
  </si>
  <si>
    <t>Волгоградская область, Волгоград</t>
  </si>
  <si>
    <t>Липецкая область, Елец, Московское ш., 32В</t>
  </si>
  <si>
    <t>Республика Крым, Симферополь</t>
  </si>
  <si>
    <t>Республика Татарстан, Набережные Челны, Мензелинский тракт, 32</t>
  </si>
  <si>
    <t>Республика Татарстан, Казань, ул. Баумана</t>
  </si>
  <si>
    <t>Ростовская область, Ростов-на-Дону, ул. Доватора</t>
  </si>
  <si>
    <t>Краснодарский край, Динской р-н, станица Пластуновская, Казачья ул., 35</t>
  </si>
  <si>
    <t>Санкт-Петербург, Пушкинский р-н, пос. Шушары, Ленсоветовская дорога</t>
  </si>
  <si>
    <t>Москва, ул. Гастелло</t>
  </si>
  <si>
    <t>Белгородская область, Белгород</t>
  </si>
  <si>
    <t>Республика Татарстан, Казань, ул. Аделя Кутуя</t>
  </si>
  <si>
    <t>Республика Татарстан, Набережные Челны, Мензелинский тракт, 124</t>
  </si>
  <si>
    <t>Москва, Бибиревская ул., 17В</t>
  </si>
  <si>
    <t>Иркутская область, Усть-Кутский р-н, Усть-Кутское муниципальное образование, Усть-Кут</t>
  </si>
  <si>
    <t>Волгоградская область, Волгоград, Моторная ул., 9Д</t>
  </si>
  <si>
    <t>Челябинская область, Челябинск, ул. Братьев Кашириных</t>
  </si>
  <si>
    <t>Московская область, Солнечногорск</t>
  </si>
  <si>
    <t>Республика Татарстан, Зеленодольский р-н</t>
  </si>
  <si>
    <t>Пермский край, Кунгурский муниципальный округ, Кунгур</t>
  </si>
  <si>
    <t>Липецкая область, Липецк</t>
  </si>
  <si>
    <t>Москва, Свободный пр-т, 21/2</t>
  </si>
  <si>
    <t>Челябинская область, Челябинск, ул. Косарева, 1А</t>
  </si>
  <si>
    <t>Челябинская область, Челябинск, ул. Либединского, 45</t>
  </si>
  <si>
    <t>Московская область, Солнечногорск, Советская пл.</t>
  </si>
  <si>
    <t>Москва, Садовническая ул., 41с1</t>
  </si>
  <si>
    <t>Нижегородская область, Нижний Новгород, ул. Ларина, 23Г</t>
  </si>
  <si>
    <t>Челябинская область, Челябинск, Бахчисарайская ул., 31А</t>
  </si>
  <si>
    <t>Белгородская область, Губкинский г.о., Губкин, Транспортная ул.</t>
  </si>
  <si>
    <t>Москва, 3-й пр. Перова Поля, 3с2</t>
  </si>
  <si>
    <t>Амурская область, Свободный, ул. Постышева, 63</t>
  </si>
  <si>
    <t>Московская область, г.о. Щёлково, д. Назимиха</t>
  </si>
  <si>
    <t>Москва, Ленинградский пр-т, 39А</t>
  </si>
  <si>
    <t>Челябинская область, Челябинск, Шадринская ул., 52</t>
  </si>
  <si>
    <t>Московская область, г.о. Подольск, М-2 Крым, 30-й километр</t>
  </si>
  <si>
    <t>Санкт-Петербург, территория Парнас</t>
  </si>
  <si>
    <t>Республика Мордовия, Саранск, Пролетарская ул., 144А</t>
  </si>
  <si>
    <t>Чувашская Республика, Чебоксары, Базовый пр., 4</t>
  </si>
  <si>
    <t>Республика Татарстан, Набережные Челны, Казанский пр-т, 110</t>
  </si>
  <si>
    <t>Челябинская область, Челябинск, ул. Калмыкова, 12Б</t>
  </si>
  <si>
    <t>Москва, Слесарный пер., 1</t>
  </si>
  <si>
    <t>Москва, Дербеневская наб.</t>
  </si>
  <si>
    <t>Московская область, Жуковский, ул. Гагарина, 85</t>
  </si>
  <si>
    <t>Республика Татарстан, Набережные Челны, 54-й комплекс, 20</t>
  </si>
  <si>
    <t>Москва, Потаповский пер., 16с10</t>
  </si>
  <si>
    <t>Москва, Большая Пионерская ул.</t>
  </si>
  <si>
    <t>Свердловская область, Екатеринбург, Чкаловский район, микрорайон Химмаш, ул. Черняховского, 92</t>
  </si>
  <si>
    <t>Москва, Замоскворецкая линия</t>
  </si>
  <si>
    <t>Пермский край, Пермь, Трамвайная ул., 37к1</t>
  </si>
  <si>
    <t>Ростовская область, Аксайский р-н, Аксайское городское поселение, Аксай, Аксайский пр-т, 13Б</t>
  </si>
  <si>
    <t>Республика Башкортостан, Стерлитамак, пр-т Октября, 97</t>
  </si>
  <si>
    <t>Кемеровская область, Новокузнецкий г.о., Новокузнецк, ул. Чайкиной, 18/4</t>
  </si>
  <si>
    <t>Краснодарский край, Динской р-н, станица Динская, Крайняя ул., 3</t>
  </si>
  <si>
    <t>Челябинская область, Челябинск, ул. Культуры, 98А</t>
  </si>
  <si>
    <t>Тюменская область, Ямало-Ненецкий автономный округ, Новый Уренгой, Таёжная ул., 218</t>
  </si>
  <si>
    <t>Челябинская область, Челябинск, Свердловский тракт</t>
  </si>
  <si>
    <t>Мурманская область, Мурманск, пр-т Ленина, 82</t>
  </si>
  <si>
    <t>Республика Татарстан, Набережные Челны, Мензелинский тракт, 122</t>
  </si>
  <si>
    <t>Москва, Дмитровское ш.</t>
  </si>
  <si>
    <t>Московская область, г.о. Солнечногорск, рабочий пос. Ржавки, ул. 1-й Микрорайон, 8</t>
  </si>
  <si>
    <t>Московская область, Наро-Фоминский г.о., Наро-Фоминск</t>
  </si>
  <si>
    <t>Челябинская область, Челябинск, микрорайон Тополиная Аллея</t>
  </si>
  <si>
    <t>Ростовская область, Таганрог, Азовская ул.</t>
  </si>
  <si>
    <t>Оренбургская область, Оренбург, Загородное ш., 15/1</t>
  </si>
  <si>
    <t>Московская область, Одинцовский г.о., Одинцово, Внуковская ул., 9</t>
  </si>
  <si>
    <t>Пермский край, Пермь, Свердловский район</t>
  </si>
  <si>
    <t>Челябинская область, Челябинск, ул. Котина, 13</t>
  </si>
  <si>
    <t>Челябинская область, Челябинск, ул. Островского</t>
  </si>
  <si>
    <t>Челябинская область, Челябинск, ул. Репина, 4</t>
  </si>
  <si>
    <t>Челябинская область, Челябинск, ул. Горького, 47А</t>
  </si>
  <si>
    <t>Республика Татарстан, Елабужский р-н, муниципальное образование Город Елабуга, Особая экономическая зона Алабуга</t>
  </si>
  <si>
    <t>Калужская область, Обнинск, Киевское ш., 25</t>
  </si>
  <si>
    <t>Челябинская область, Челябинск, ул. 250-летия Челябинска, 1А</t>
  </si>
  <si>
    <t>Москва, Золотая ул., 2Бс3</t>
  </si>
  <si>
    <t>Челябинская область, Челябинск, Троицкий тракт, 12/1</t>
  </si>
  <si>
    <t>Челябинская область, Челябинск, пр-т Победы, 160</t>
  </si>
  <si>
    <t>Москва, Малая Пироговская ул.</t>
  </si>
  <si>
    <t>Челябинская область, Челябинск, Сухумский пер., 3</t>
  </si>
  <si>
    <t>Челябинская область, Челябинск, Двинская ул., 21</t>
  </si>
  <si>
    <t>Пермский край, Пермский муниципальный округ, д. Хмели, ш. Космонавтов, 304А/8</t>
  </si>
  <si>
    <t>Москва, Липецкая ул.</t>
  </si>
  <si>
    <t>Московская область, Чехов</t>
  </si>
  <si>
    <t>Москва, Востряковский пр., 10Бс2</t>
  </si>
  <si>
    <t>Челябинская область, Челябинск, Линейная ул., 65</t>
  </si>
  <si>
    <t>Челябинская область, Челябинск, ул. Либкнехта</t>
  </si>
  <si>
    <t>Оренбургская область, Оренбургский р-н, СТ Сакмара, 1-я линия</t>
  </si>
  <si>
    <t>Кировская область, Киров, Ленинский район, Комсомольская ул.</t>
  </si>
  <si>
    <t>Московская область, г.о. Домодедово, с. Домодедово, ул. Зорин Лес, 34</t>
  </si>
  <si>
    <t>Челябинская область, Челябинск, ул. Островского, 30</t>
  </si>
  <si>
    <t>Москва, Проектируемый пр. № 6257</t>
  </si>
  <si>
    <t>Московская область, г.о. Солнечногорск, д. Чёрная Грязь</t>
  </si>
  <si>
    <t>Ярославская область, Угличский р-н, городское поселение Углич, Углич</t>
  </si>
  <si>
    <t>Челябинская область, Челябинск, Механическая ул., 14/1</t>
  </si>
  <si>
    <t>Томская область, Томск, Мостовая ул., 38/1</t>
  </si>
  <si>
    <t>Брянская область, Брянск</t>
  </si>
  <si>
    <t>Вологодская область, Вологда</t>
  </si>
  <si>
    <t>Республика Татарстан, Набережные Челны, Трубный пр.</t>
  </si>
  <si>
    <t>Челябинская область, Челябинск, ул. Горького, 18к1</t>
  </si>
  <si>
    <t>Новосибирская область, Новосибирск, ул. Богдана Хмельницкого</t>
  </si>
  <si>
    <t>Челябинская область, Челябинск, Валдайская ул., 17А</t>
  </si>
  <si>
    <t>Республика Татарстан, Набережные Челны, Промышленная ул., 20</t>
  </si>
  <si>
    <t>Пензенская область, Пенза</t>
  </si>
  <si>
    <t>Республика Татарстан, Набережные Челны, квартал Промкомзона</t>
  </si>
  <si>
    <t>Москва, Ташкентская ул.</t>
  </si>
  <si>
    <t>Омская область, Омский р-н, пос. Горячий Ключ, Железнодорожная ул., 2</t>
  </si>
  <si>
    <t>Москва, ул. Зои и Александра Космодемьянских, 32</t>
  </si>
  <si>
    <t>Москва, Волочаевская ул., 5к1</t>
  </si>
  <si>
    <t>Челябинская область, Челябинск, ул. Молодогвардейцев, 68В</t>
  </si>
  <si>
    <t>Республика Татарстан, Набережные Челны, Промышленная ул., 54</t>
  </si>
  <si>
    <t>Республика Татарстан, Набережные Челны, пр-т Чулман, 129А</t>
  </si>
  <si>
    <t>Тюменская область, Ханты-Мансийский автономный округ, Сургут, Индустриальная ул., 17/1</t>
  </si>
  <si>
    <t>Санкт-Петербург, Приморский район, муниципальный округ Коломяги</t>
  </si>
  <si>
    <t>Москва, Окружной пр., 6с6</t>
  </si>
  <si>
    <t>Свердловская область, Берёзовский г.о., Берёзовский, Кольцевая ул., 4К</t>
  </si>
  <si>
    <t>Пермский край, Оханский г.о., Оханск, ул. Котовского, 42</t>
  </si>
  <si>
    <t>Брянская область, Выгоничский р-н, Выгоничское городское поселение, пос. городского типа Выгоничи, Брянская ул., 2А</t>
  </si>
  <si>
    <t>Республика Татарстан, Чистопольский р-н, муниципальное образование Город Чистополь, Чистополь</t>
  </si>
  <si>
    <t>Смоленская область, Смоленск</t>
  </si>
  <si>
    <t>Челябинская область, Челябинск, Тракторозаводский район, ул. Лермонтова, 10</t>
  </si>
  <si>
    <t>Ростовская область, Таганрог, ул. Адмирала Крюйса, 27</t>
  </si>
  <si>
    <t>Московская область, г.о. Подольск, д. Большое Толбино, Дорожная ул., 3</t>
  </si>
  <si>
    <t>Москва, ул. Черняховского, 18с2</t>
  </si>
  <si>
    <t>Москва, Западный административный округ, район Тропарёво-Никулино</t>
  </si>
  <si>
    <t>Республика Татарстан, Казань, Роторная ул., 1</t>
  </si>
  <si>
    <t>Ростовская область, Ростов-на-Дону, пр-т 40-летия Победы</t>
  </si>
  <si>
    <t>Чеченская Республика, Курчалоевский р-н, Бачи-Юртовское сельское поселение, с. Бачи-Юрт</t>
  </si>
  <si>
    <t>Тюменская область, Тюмень, ул. Судостроителей, 2с12</t>
  </si>
  <si>
    <t>Москва, Волоколамское ш.</t>
  </si>
  <si>
    <t>Челябинская область, Челябинск, ш. Металлургов, 49</t>
  </si>
  <si>
    <t>Москва, Фестивальная ул., 59к3</t>
  </si>
  <si>
    <t>Республика Татарстан, Набережные Челны, Трубный пр., 45</t>
  </si>
  <si>
    <t>Иркутская область, Иркутск, пл. Графа Сперанского</t>
  </si>
  <si>
    <t>Москва, ул. Фридриха Энгельса, 32с6</t>
  </si>
  <si>
    <t>Пермский край, Пермь</t>
  </si>
  <si>
    <t>Санкт-Петербург, ул. Маршала Новикова, 28Е</t>
  </si>
  <si>
    <t>Челябинская область, Челябинск, ул. Кудрявцева, 63</t>
  </si>
  <si>
    <t>Краснодарский край, Тимашевский р-н, Тимашевское городское поселение, Тимашевск, Гибридная ул., 27А</t>
  </si>
  <si>
    <t>Челябинская область, Челябинск, ул. Маяковского</t>
  </si>
  <si>
    <t>Москва, Зелёный пр-т, 1с2</t>
  </si>
  <si>
    <t>Пензенская область, Кузнецк, ул. Орджоникидзе</t>
  </si>
  <si>
    <t>Москва, ул. Красная Сосна, 36с1</t>
  </si>
  <si>
    <t>Республика Татарстан, Казань, ул. Авиастроителей</t>
  </si>
  <si>
    <t>Хабаровский край, Хабаровск</t>
  </si>
  <si>
    <t>Краснодарский край, Динской р-н, Нововеличковское сельское поселение, станица Нововеличковская, Выгонный пр., 2</t>
  </si>
  <si>
    <t>Республика Татарстан, Набережные Челны, Промышленная ул., 72/23</t>
  </si>
  <si>
    <t>Республика Татарстан, Казань, ул. Восстания, 100к2015</t>
  </si>
  <si>
    <t>Самарская область, Нефтегорский р-н, Нефтегорск</t>
  </si>
  <si>
    <t>Челябинская область, Челябинск, Линейная ул.</t>
  </si>
  <si>
    <t>Калининградская область, Калининград, 4-я Большая Окружная ул., 31А</t>
  </si>
  <si>
    <t>Воронежская область, Рамонский р-н, д. Богданово</t>
  </si>
  <si>
    <t>Белгородская область, Белгород, Волчанская ул., 139</t>
  </si>
  <si>
    <t>Челябинская область, Челябинск, пр-т Ленина</t>
  </si>
  <si>
    <t>Оренбургская область, Оренбург, Северо-Восточный жилой район</t>
  </si>
  <si>
    <t>Орловская область, Орёл</t>
  </si>
  <si>
    <t>Московская область, г.о. Солнечногорск, д. Чёрная Грязь, Промышленная ул., с1</t>
  </si>
  <si>
    <t>Санкт-Петербург, Пушкинский р-н, пос. Шушары, ул. Ленина</t>
  </si>
  <si>
    <t>Свердловская область, Екатеринбург, Чистая ул., 32</t>
  </si>
  <si>
    <t>Челябинская область, Челябинск, ул. Калинина</t>
  </si>
  <si>
    <t>Челябинская область, Челябинск, Металлургический район</t>
  </si>
  <si>
    <t>Саратовская область, Саратов, Волжский район, посёлок Юбилейный</t>
  </si>
  <si>
    <t>Челябинская область, Челябинск, Трактовая ул.</t>
  </si>
  <si>
    <t>Ростовская область, Мясниковский р-н, хутор Ленинакан, Солнечная ул., 7Б</t>
  </si>
  <si>
    <t>Республика Татарстан, Чистопольский р-н, муниципальное образование город Чистополь, Чистополь</t>
  </si>
  <si>
    <t>Свердловская область, Екатеринбург, ул. Краснолесья</t>
  </si>
  <si>
    <t>Санкт-Петербург, Комендантский пр-т</t>
  </si>
  <si>
    <t>Воронежская область, Воронеж, Левобережный район, микрорайон ВАИ</t>
  </si>
  <si>
    <t>Белгородская область, Борисовский р-н, пос. городского типа Борисовка, Грайворонская ул.</t>
  </si>
  <si>
    <t>Москва, ул. Академика Комарова, 7Б</t>
  </si>
  <si>
    <t>Московская область, г.о. Солнечногорск, д. Чёрная Грязь, Ново-Ленинградская ул., с8П</t>
  </si>
  <si>
    <t>Республика Татарстан, Казань, Поперечно-Ноксинская ул.</t>
  </si>
  <si>
    <t>Москва, Мироновская ул.</t>
  </si>
  <si>
    <t>Саратовская область, Саратов, Большая Затонская ул., 33</t>
  </si>
  <si>
    <t>Республика Адыгея, Майкопский р-н, пос. Удобный</t>
  </si>
  <si>
    <t>Чувашская Республика, Чебоксары, пр-т Ивана Яковлева, 37</t>
  </si>
  <si>
    <t>Чувашская Республика, Новочебоксарск</t>
  </si>
  <si>
    <t>Москва, ул. Василия Петушкова, 3</t>
  </si>
  <si>
    <t>Ставропольский край, Шпаковский муниципальный округ, с. Надежда, ул. Победы, 5</t>
  </si>
  <si>
    <t>Тюменская область, Ханты-Мансийский автономный округ, Нижневартовск, панель № 7</t>
  </si>
  <si>
    <t>Челябинская область, Челябинск, ул. Дзержинского</t>
  </si>
  <si>
    <t>Астраханская область, Астрахань, Советский район</t>
  </si>
  <si>
    <t>Брянская область, Брянский р-н, Супоневское сельское поселение, с. Супонево, Шоссейная ул., 16Г</t>
  </si>
  <si>
    <t>Челябинская область, Челябинск, ул. Маркса, 28Б</t>
  </si>
  <si>
    <t>Калужская область, Калуга</t>
  </si>
  <si>
    <t>Московская область, Воскресенск, ул. Первостроителей, 14</t>
  </si>
  <si>
    <t>Челябинская область, Челябинск, ул. Грибоедова, 4</t>
  </si>
  <si>
    <t>Кемеровская область, Берёзовский г.о., Берёзовский, ул. Лермонтова, 16</t>
  </si>
  <si>
    <t>Челябинская область, Челябинск, ул. Захаренко</t>
  </si>
  <si>
    <t>Республика Татарстан, Набережные Челны, Промышленная ул.</t>
  </si>
  <si>
    <t>Челябинская область, Челябинск, Вязовая ул., 59</t>
  </si>
  <si>
    <t>Республика Дагестан, Карабудахкентский р-н, Р-217 Кавказ, 821-й километр</t>
  </si>
  <si>
    <t>Санкт-Петербург, Пушкинский р-н, пос. Шушары, Железнодорожная ул.</t>
  </si>
  <si>
    <t>Москва, Зеленоград, 2-й Западный пр., 3с2</t>
  </si>
  <si>
    <t>Московская область, Лобня, ул. Гагарина, 7</t>
  </si>
  <si>
    <t>Республика Татарстан, Тукаевский р-н, с. Шильнебаш, Северная ул.</t>
  </si>
  <si>
    <t>Владимирская область, Владимир, сад Локомотив-1</t>
  </si>
  <si>
    <t>Республика Татарстан, Набережные Челны, Машиностроительная ул., 90</t>
  </si>
  <si>
    <t>Челябинская область, Челябинск, посёлок АМЗ</t>
  </si>
  <si>
    <t>Свердловская область, Сухой Лог, Кунарская ул., 27</t>
  </si>
  <si>
    <t>Санкт-Петербург, Фрунзенский район, муниципальный округ Георгиевский</t>
  </si>
  <si>
    <t>Челябинская область, Челябинск, ул. Гончаренко</t>
  </si>
  <si>
    <t>Челябинская область, Челябинск, 8-й Бульварный пер., 3</t>
  </si>
  <si>
    <t>Москва, Шоссейная ул.</t>
  </si>
  <si>
    <t>Удмуртская Республика, Ижевск, Центральная пл.</t>
  </si>
  <si>
    <t>Москва, ул. Бестужевых, 13</t>
  </si>
  <si>
    <t>Кемеровская область, Новокузнецкий г.о., Новокузнецк, пл. Побед, 1</t>
  </si>
  <si>
    <t>Челябинская область, Челябинск, ул. Островского, 16А</t>
  </si>
  <si>
    <t>Республика Татарстан, Набережные Челны, Автозаводский район</t>
  </si>
  <si>
    <t>Москва, Молодогвардейская ул., 10</t>
  </si>
  <si>
    <t>Республика Татарстан</t>
  </si>
  <si>
    <t>Республика Татарстан, Набережные Челны, Ремонтный пр., 95</t>
  </si>
  <si>
    <t>Новгородская область, Великий Новгород, Сенная ул., 16</t>
  </si>
  <si>
    <t>Воронежская область, Новоусманский р-н, с. Александровка, Александровский пер., 20А</t>
  </si>
  <si>
    <t>Новосибирская область, Новосибирск, Толмачёвская ул., 33/3к1</t>
  </si>
  <si>
    <t>Москва, Рязанский пр-т, 52к2</t>
  </si>
  <si>
    <t>Москва, пр-т Мира</t>
  </si>
  <si>
    <t>Тамбовская область, Кирсанов</t>
  </si>
  <si>
    <t>Москва, Гольяновская ул., 7к1</t>
  </si>
  <si>
    <t>Ленинградская область, Ломоносовский р-н, Виллозское городское поселение, территория Южная часть производственной зоны Горелово, Волхонское ш., 5</t>
  </si>
  <si>
    <t>Москва, Новопресненский пер., 7</t>
  </si>
  <si>
    <t>Москва, Университетский пр-т, 23к2</t>
  </si>
  <si>
    <t>Москва, Бибиревская ул., 11</t>
  </si>
  <si>
    <t>Москва, Зеленоград</t>
  </si>
  <si>
    <t>Волгоградская область, Волгоград, Краснооктябрьский район</t>
  </si>
  <si>
    <t>Москва, Большая Черёмушкинская ул., 3к2</t>
  </si>
  <si>
    <t>Москва, Спартаковская пл., 1/2</t>
  </si>
  <si>
    <t>Москва, Вишнёвая ул.</t>
  </si>
  <si>
    <t>Москва, Сигнальный пр., 16с7</t>
  </si>
  <si>
    <t>Санкт-Петербург, Люботинский пр-т</t>
  </si>
  <si>
    <t>Тульская область, Ефремов</t>
  </si>
  <si>
    <t>Республика Татарстан, Набережные Челны, Набережночелнинский пр-т, 27А</t>
  </si>
  <si>
    <t>Москва, Садовое кольцо</t>
  </si>
  <si>
    <t>Москва, Новая Басманная ул., 9с1</t>
  </si>
  <si>
    <t>Санкт-Петербург, Пушкинский р-н, пос. Шушары</t>
  </si>
  <si>
    <t>Республика Татарстан, Казань, Гвардейская ул., 33</t>
  </si>
  <si>
    <t>Республика Татарстан, Казань, Гвардейская ул.</t>
  </si>
  <si>
    <t>Москва, Амурская ул.</t>
  </si>
  <si>
    <t>Курганская область, Петуховский муниципальный округ, Петухово</t>
  </si>
  <si>
    <t>Рязанская область, Спасский р-н, Спасск-Рязанское городское поселение, Спасск-Рязанский</t>
  </si>
  <si>
    <t>Москва, ул. Берзарина, 36с1</t>
  </si>
  <si>
    <t>Москва, Филёвский б-р</t>
  </si>
  <si>
    <t>Москва, Инженерная ул.</t>
  </si>
  <si>
    <t>Самарская область, Тольятти, ул. Ларина, 151</t>
  </si>
  <si>
    <t>Оренбургская область, Оренбург, Дзержинский район</t>
  </si>
  <si>
    <t>Москва, Кутузовский пр-т</t>
  </si>
  <si>
    <t>Москва, Живарёв пер., 8с1</t>
  </si>
  <si>
    <t>Москва, ул. Фадеева</t>
  </si>
  <si>
    <t>Москва, Чертановская ул., 32с1</t>
  </si>
  <si>
    <t>Москва, ул. Фадеева, 4</t>
  </si>
  <si>
    <t>Москва, 1-й Самотёчный пер., 2с1</t>
  </si>
  <si>
    <t>Республика Коми, Сыктывкар, местечко Дырнос, 96/6</t>
  </si>
  <si>
    <t>Москва, Арбатско-Покровская линия</t>
  </si>
  <si>
    <t>Москва, ул. Дмитрия Ульянова</t>
  </si>
  <si>
    <t>Ярославская область, Ярославль, пр-т Машиностроителей, 83</t>
  </si>
  <si>
    <t>Москва, Последний пер., 28с1</t>
  </si>
  <si>
    <t>Амурская область, Свободный</t>
  </si>
  <si>
    <t>Курганская область, Курган, ул. Куйбышева, 144</t>
  </si>
  <si>
    <t>Архангельская область, Вельский р-н, муниципальное образование Вельское, Вельск, ул. Горького, 20</t>
  </si>
  <si>
    <t>Челябинская область, Челябинск, ул. Горького</t>
  </si>
  <si>
    <t>Республика Татарстан, Набережные Челны, Старосармановская ул., 3</t>
  </si>
  <si>
    <t>Москва, Промышленная ул.</t>
  </si>
  <si>
    <t>Москва, Саввинская наб.</t>
  </si>
  <si>
    <t>Москва, Анадырский пр.</t>
  </si>
  <si>
    <t>Иркутская область, Усть-Кутский р-н, Усть-Кут, ул. Щорса, 2Д</t>
  </si>
  <si>
    <t>Республика Татарстан, Зеленодольский р-н, Зеленодольск</t>
  </si>
  <si>
    <t>Челябинская область, Челябинск, Троицкий тракт</t>
  </si>
  <si>
    <t>Республика Татарстан, Нижнекамск</t>
  </si>
  <si>
    <t>Тульская область, Дубенский р-н</t>
  </si>
  <si>
    <t>Челябинская область, Челябинск, ул. Попова, 9</t>
  </si>
  <si>
    <t>Москва, Краснопрудная ул., 5</t>
  </si>
  <si>
    <t>Москва, ул. Героев Панфиловцев, 5к3с1</t>
  </si>
  <si>
    <t>Республика Крым, Красногвардейский р-н, Пятихатское сельское поселение, с. Пятихатка</t>
  </si>
  <si>
    <t>Челябинская область, Челябинск, Каслинская ул.</t>
  </si>
  <si>
    <t>Тюменская область, Тюмень, Ленинский округ</t>
  </si>
  <si>
    <t>Тюменская область, Тюмень, ул. Республики, 205с3</t>
  </si>
  <si>
    <t>Ярославская область, Ярославль, Угличская ул.</t>
  </si>
  <si>
    <t>Санкт-Петербург, Колпинский р-н, пос. Металлострой, дорога на Металлострой, 5</t>
  </si>
  <si>
    <t>Воронежская область</t>
  </si>
  <si>
    <t>Краснодарский край, муниципальное образование Краснодар, пос. Берёзовый, ул. Карла Гусника</t>
  </si>
  <si>
    <t>Челябинская область, Челябинск, ул. Дарвина</t>
  </si>
  <si>
    <t>Москва, Бакунинская ул.</t>
  </si>
  <si>
    <t>Липецкая область, Липецк, Советский округ</t>
  </si>
  <si>
    <t>Челябинская область, Челябинск, Фабрично-Заводская ул., 55</t>
  </si>
  <si>
    <t>Челябинская область, Челябинск, ул. Белостоцкого, 16</t>
  </si>
  <si>
    <t>Челябинская область, Челябинск, Черкасская ул.</t>
  </si>
  <si>
    <t>Челябинская область, Челябинск, ул. Красного Урала, 12</t>
  </si>
  <si>
    <t>Санкт-Петербург, Пискарёвский пр-т, 150к2</t>
  </si>
  <si>
    <t>Челябинская область, Челябинск, Свердловский пр-т</t>
  </si>
  <si>
    <t>Москва, Балаклавский пр-т, 4к3</t>
  </si>
  <si>
    <t>Самарская область, Ставропольский р-н, Особая экономическая зона</t>
  </si>
  <si>
    <t>Калужская область, Калуга, Ленинский округ</t>
  </si>
  <si>
    <t>Липецкая область, Лебедянский р-н, Лебедянь, Тульская ул.</t>
  </si>
  <si>
    <t>Москва, Банный пер., 9</t>
  </si>
  <si>
    <t>Пермский край, Губаха, ул. Дегтярёва, 28</t>
  </si>
  <si>
    <t>Челябинская область, Челябинск, ул. Героев Танкограда</t>
  </si>
  <si>
    <t>Оренбургская область, Оренбург, ул. Терешковой, 299А</t>
  </si>
  <si>
    <t>Республика Татарстан, Набережные Челны, Индустриальный пр., 37</t>
  </si>
  <si>
    <t>Липецкая область, Липецк, Юношеская ул., 51Б</t>
  </si>
  <si>
    <t>Республика Татарстан, Казань, ул. Родины, 43</t>
  </si>
  <si>
    <t>Москва, ул. Вилиса Лациса</t>
  </si>
  <si>
    <t>Москва, Краснопресненская наб., 12</t>
  </si>
  <si>
    <t>Москва, Ленинский пр-т</t>
  </si>
  <si>
    <t>Москва, ул. Анны Северьяновой, 1/14</t>
  </si>
  <si>
    <t>Москва, пр-т Маршала Жукова</t>
  </si>
  <si>
    <t>Москва, Кетчерская ул.</t>
  </si>
  <si>
    <t>Москва, Мичуринский пр-т</t>
  </si>
  <si>
    <t>Москва, Новослободская ул., 50/1с1</t>
  </si>
  <si>
    <t>Москва, Каширское ш.</t>
  </si>
  <si>
    <t>Республика Татарстан, Набережные Челны, Производственный пр., 3</t>
  </si>
  <si>
    <t>Москва, ул. Тёплый Стан</t>
  </si>
  <si>
    <t>Москва, Митинская ул.</t>
  </si>
  <si>
    <t>Республика Татарстан, Набережные Челны, Шлюзовая ул., 51А</t>
  </si>
  <si>
    <t>Москва, ул. Фабрициуса, 46</t>
  </si>
  <si>
    <t>Республика Башкортостан, Уфа, Советский район</t>
  </si>
  <si>
    <t>Московская область, Дзержинский, Алексеевская ул., 5</t>
  </si>
  <si>
    <t>Краснодарский край, Краснодар, Центральный внутригородской округ, микрорайон Центральный</t>
  </si>
  <si>
    <t>Воронежская область, Воронеж, микрорайон Никольское, ул. 6-й Стрелковой Дивизии</t>
  </si>
  <si>
    <t>Москва, Симферопольский б-р</t>
  </si>
  <si>
    <t>Челябинская область, Челябинск, ул. Изобретателей, 52</t>
  </si>
  <si>
    <t>Москва, Северный административный округ, Головинский район</t>
  </si>
  <si>
    <t>Москва, Рябиновая ул.</t>
  </si>
  <si>
    <t>Москва, Тимирязевская ул.</t>
  </si>
  <si>
    <t>Москва, Рязанский пр-т</t>
  </si>
  <si>
    <t>Москва, пр-т Вернадского</t>
  </si>
  <si>
    <t>Москва, Фестивальная ул.</t>
  </si>
  <si>
    <t>Москва, Новослободская ул., 10с1</t>
  </si>
  <si>
    <t>Челябинская область, Челябинск, ул. Салавата Юлаева</t>
  </si>
  <si>
    <t>Республика Марий Эл, Йошкар-Ола, Вознесенская ул.</t>
  </si>
  <si>
    <t>Москва, ул. Бестужевых, 12Д</t>
  </si>
  <si>
    <t>Нижегородская область, Кстовский муниципальный округ, пос. Ждановский, Придорожная ул., 20</t>
  </si>
  <si>
    <t>Москва, Тихорецкий б-р</t>
  </si>
  <si>
    <t>Москва, ул. Маршала Василевского</t>
  </si>
  <si>
    <t>Москва, Большая Пироговская ул.</t>
  </si>
  <si>
    <t>Москва, Старопетровский пр., 6</t>
  </si>
  <si>
    <t>Челябинская область, Челябинск, ул. Орджоникидзе</t>
  </si>
  <si>
    <t>Москва, Варшавское ш., 129к2с2</t>
  </si>
  <si>
    <t>Ростовская область, Аксайский р-н, Щепкинское сельское поселение</t>
  </si>
  <si>
    <t>Челябинск, СНТ Садовод-Любитель № 1, 6-я улица, 492</t>
  </si>
  <si>
    <t>Москва, Варшавское ш., 129к2с6</t>
  </si>
  <si>
    <t>Челябинская область, Челябинск, Механическая ул.</t>
  </si>
  <si>
    <t>Челябинская область, Челябинск, ул. Косарева, 2к5</t>
  </si>
  <si>
    <t>Москва, Товарищеский пер., 13</t>
  </si>
  <si>
    <t>Ярославская область, Ярославль</t>
  </si>
  <si>
    <t>Москва, Аптекарский пер.</t>
  </si>
  <si>
    <t>Москва, 4-я ул. Марьиной Рощи, 9/11</t>
  </si>
  <si>
    <t>Москва, Кожевническая ул., 7с1</t>
  </si>
  <si>
    <t>Москва, ул. Москворечье, 33</t>
  </si>
  <si>
    <t>Москва, ул. Сальвадора Альенде, 3</t>
  </si>
  <si>
    <t>Москва, Сущёвская ул., 27с13</t>
  </si>
  <si>
    <t>Иркутская область, Иркутский р-н, Мамонское муниципальное образование, заимка Вдовина, Дорожная ул., 96</t>
  </si>
  <si>
    <t>Москва, пр-т Мира, 220Ас2</t>
  </si>
  <si>
    <t>Москва, 1-я Дубровская ул., 13Ас1</t>
  </si>
  <si>
    <t>Челябинская область, Челябинск, Набережная ул., 9В</t>
  </si>
  <si>
    <t>Москва, Пятницкая ул., 25</t>
  </si>
  <si>
    <t>Москва, Кусковская ул., 23к3</t>
  </si>
  <si>
    <t>Москва, Ботаническая ул., 31с13</t>
  </si>
  <si>
    <t>Московская область, Одинцовский г.о., пос. Часцы, Можайское ш., 195А</t>
  </si>
  <si>
    <t>Москва, Калужское ш.</t>
  </si>
  <si>
    <t>Москва, Коровинское ш., 3к2</t>
  </si>
  <si>
    <t>Москва, Пятницкая ул.</t>
  </si>
  <si>
    <t>Москва, Никулинская ул.</t>
  </si>
  <si>
    <t>Москва, ул. Главмосстроя</t>
  </si>
  <si>
    <t>address</t>
  </si>
  <si>
    <t xml:space="preserve"> 450 л.с.</t>
  </si>
  <si>
    <t xml:space="preserve"> 4×2</t>
  </si>
  <si>
    <t xml:space="preserve"> дизель</t>
  </si>
  <si>
    <t xml:space="preserve"> Евро 5</t>
  </si>
  <si>
    <t xml:space="preserve"> 401 л.с.</t>
  </si>
  <si>
    <t xml:space="preserve"> 300 л.с.</t>
  </si>
  <si>
    <t xml:space="preserve"> 6×6</t>
  </si>
  <si>
    <t>401 л.с.</t>
  </si>
  <si>
    <t xml:space="preserve"> Евро 4</t>
  </si>
  <si>
    <t>Евро 4</t>
  </si>
  <si>
    <t xml:space="preserve"> 428 л.с.</t>
  </si>
  <si>
    <t xml:space="preserve"> 6×4</t>
  </si>
  <si>
    <t xml:space="preserve"> 400 л.с.</t>
  </si>
  <si>
    <t xml:space="preserve"> 430 л.с.</t>
  </si>
  <si>
    <t xml:space="preserve"> 6×2</t>
  </si>
  <si>
    <t>450 л.с.</t>
  </si>
  <si>
    <t>400 л.с.</t>
  </si>
  <si>
    <t>300 л.с.</t>
  </si>
  <si>
    <t>6×4</t>
  </si>
  <si>
    <t xml:space="preserve"> газ</t>
  </si>
  <si>
    <t xml:space="preserve"> газ⁠/⁠дизель</t>
  </si>
  <si>
    <t>4×2</t>
  </si>
  <si>
    <t xml:space="preserve"> 410 л.с.</t>
  </si>
  <si>
    <t xml:space="preserve"> 280 л.с.</t>
  </si>
  <si>
    <t xml:space="preserve"> 260 л.с.</t>
  </si>
  <si>
    <t xml:space="preserve"> 390 л.с.</t>
  </si>
  <si>
    <t xml:space="preserve"> 365 л.с.</t>
  </si>
  <si>
    <t xml:space="preserve"> Евро 2</t>
  </si>
  <si>
    <t xml:space="preserve"> 360 л.с.</t>
  </si>
  <si>
    <t xml:space="preserve"> 412 л.с.</t>
  </si>
  <si>
    <t xml:space="preserve"> 298 л.с.</t>
  </si>
  <si>
    <t>410 л.с.</t>
  </si>
  <si>
    <t>428 л.с.</t>
  </si>
  <si>
    <t xml:space="preserve"> 292 л.с.</t>
  </si>
  <si>
    <t xml:space="preserve"> Евро 3</t>
  </si>
  <si>
    <t>550 л.с.</t>
  </si>
  <si>
    <t>Евро 5</t>
  </si>
  <si>
    <t xml:space="preserve"> 258 л.с.</t>
  </si>
  <si>
    <t>292 л.с.</t>
  </si>
  <si>
    <t xml:space="preserve"> 315 л.с.</t>
  </si>
  <si>
    <t>402 л.с.</t>
  </si>
  <si>
    <t xml:space="preserve"> 420 л.с.</t>
  </si>
  <si>
    <t xml:space="preserve"> газ⁠/⁠бензин</t>
  </si>
  <si>
    <t xml:space="preserve"> бензин</t>
  </si>
  <si>
    <t>312 л.с.</t>
  </si>
  <si>
    <t xml:space="preserve"> 550 л.с.</t>
  </si>
  <si>
    <t>298 л.с.</t>
  </si>
  <si>
    <t>дизель</t>
  </si>
  <si>
    <t xml:space="preserve"> 510 л.с.</t>
  </si>
  <si>
    <t xml:space="preserve"> 8×8</t>
  </si>
  <si>
    <t xml:space="preserve"> 460 л.с.</t>
  </si>
  <si>
    <t xml:space="preserve"> 295 л.с.</t>
  </si>
  <si>
    <t xml:space="preserve"> 441 л.с.</t>
  </si>
  <si>
    <t xml:space="preserve"> 340 л.с.</t>
  </si>
  <si>
    <t>6×2</t>
  </si>
  <si>
    <t>Состояние новой машины, пробег 50000. Продаю по переуступке лизенга.</t>
  </si>
  <si>
    <t>Код предложения: 2636711-ФЛ/Опп1-21.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2020. Страна: Россия. № Эптс: 164301015531675. Дата оформления Эптс: 27.11.2020. Номер двигателя: 0380797. Номер шасси: Xtc549005l2542659. Номер кузова: 549000L0032243. Цвет: белый. Тип двигателя: четырехтактный дизель с турбонаддувом. Рабочий объем двигателя: 11 967. Мощность двигателя в квт.: 295. Экологический класс: пятый. Модификация: Седельный тягач; 11967 куб. См., дизель: 401 л. С. (294,9 квт); Акпп, колесная формула: 4x2. Модификация: 5490-S5. Колесная формула: 4х2. Тип ошиновки: двухскатная. Нагрузка на Ссу, кг: 10740-10820. Полная масса автомобиля, кг: 18600. Нагрузка на переднюю ось, кг: 7600. Нагрузка на задний мост, кг: 11000. Высота Ссу, мм: 1150. Двигатель: Daimler Om457la. V/3 (Евро-5). Мощность, л. С.: 401. Кпп: ZF 12as2130тd (автоматизированная). Спальное место: есть, одно. Шины: 315/70R22,5. Бак, л. 700. Комплектация: двигатель Daimler Om457la (Евро-5), система нейтрализации ОГ (adblue), бак adblue 70 л, Кпп ZF 16S2220 без интардера, задний мост Daimler HL6 на пневмоподвеске, Мкб, Ecas, Ebs, Esp, Asr, кабина. Daimler (высокая), пружин. Подвеска кабины, кондиционер, отопитель кабины Webasto AT 2000 Stc, тахограф российского стандарта с блоком Скзи, Дзк, без бокового. Огражденияя, Увэос.</t>
  </si>
  <si>
    <t>Продается Камаз 5490 Neo. 2019 года выпуска. В эксплуатации с января 2020 года, пробег 180 000 км, рация, магнитола, мочевина отключена. Цена за наличные, возможна Продажа с ндсом. Торг несколько единиц.</t>
  </si>
  <si>
    <t>Машина на полном ходу без вложений, в собственности, можно небольшую часть в ндс, небольшой торг у капота, в наличии пять единиц, три их них продаются в сцепки.</t>
  </si>
  <si>
    <t>Грузовой автомобиль тягач седельный Камаз 53504-46, 2015 года выпуска. Осмотр: Оренбуржская обл. Г. Бузулук. Внимание — имущество реализуется через Торги в рамках 127 ФЗ — «О несостоятельности (банкротстве)». Сделка регулируется и контролируется государством. После проведения торгов, происходит обычная процедура купли-продажи. Прием заявок, график снижения цены: с 13.06.2022 1 335 600,00 руб. С 20.06.2022 1 202 040,00 руб. С 27.06.2022 1 068 480,00 руб. С 04.07.2022 934 920,00 руб. До 11.07.2022. Это торги имущества должников, купить можно исключительно через торги. За наличку на месте купить Невозможно. Только безналичный расчет или оплата наличными через кассу банка. Лизинг/кредит невозможен. Ндс не облагается. Возможна отсрочка платежа на 30 дней. По интересующей технике подробности в сообщениях и по телефону. Процесс Покупки: 1. Звоните и получаете краткую консультацию по процедуре торгов. 2. При необходимости едете на осмотр. 3. Готовим пакет документов и заключаем Агентский договор. 4. Оплачиваете Задаток (~20%) и Участвуем в торгах. 5. Заключаете Договор купли-продажи и Доплачиваете оставшиеся~80%. 6. Забираете Вашу технику. Задаток в течении 5-ти дней возвращается в случае проигрыша. Комиссия по агентскому договору выплачивается только в случае победы. Окажем полное юридическое сопровождение сделки до перехода прав собственности на покупателя! Мы аккредитованы и профессионально занимается выкупом и реализацией имущества в рамках ФЗ -127 «О несостоятельности (банкротстве)! ». Под заказ осуществляем выкуп любой специализированной и промышленной техники в торгах по банкротству.</t>
  </si>
  <si>
    <t>Камаз 5490 Нео. 2018 года выпуска. Точный пробег не известен. В идеальном состоянии. Без вложений. Калёса все новые. Цена за тягач 3.500.000 р. Полуприцеп марал санат (Maral) бортовой зерновоз. 2018 года. Калёса все новые. В идеальном состоянии. Без вложений. Цена за полуприцеп 2.750.000 р. Возможен обмен на свежее авто. Торг есть.</t>
  </si>
  <si>
    <t>Продаю сцепку. Цена за сцепку 5500000₽. Машина в отличном состоянии. Эксплуатация с 2019г. Резина вся почти новая. Установлен дополнительный бак. Усилены задние крылья. Своевременное тех обслуживание. Прицеп шмитц 2012г. В. Оси саф, дисковые тормоза. Полностью обслужен. Полная штора. Механизмы все идеально работают. Крыша новая. Пробег прицепа 480000км. (До этого тягача с новья пробежал 150000км за новым маном. Установлен паллетный ящик. Полная пломбировка под Tir. Продажа всвязи с обновлением парка. Пробег реальный, любые проверки. Эксплуатация только в международном направлении, по России не работала, отсюда и пробег не большой. Имеется полный пакет международных документов (карточка допуска, свидетельство о допущении, европейский тахограф и т. Д.) возможна продажа с Ндс- обсуждается. Машина в работе на международной линии. В 2020г. Справа в слепую зону притерлась легковая (вечная проблема) по каско поменян пластик и фара в оригинале. После продажи по договоренности могу обеспечить полным пакетом документов для международных перевозок (Асмап). При реальной покупке возможен торг у машины. В продаже несколько единиц такой техники. Все практически близнецы. Все в отличном состоянии. Повторюсь: продаю из-за обновления парка! На торговые площадки ставить не хочу. Поэтому просьба не беспокоить с предложениями «на комиссию». Парк в отличном состоянии, продам сам. Заранее спасибо!</t>
  </si>
  <si>
    <t>Тягач камаз 5490-S5, 2018 года выпуска, Акпп, пробег 430 тыс км. (родной). Изначально в одних руках, ходил под шторой. Обслуживание у офицалов. Хорошее состояние, Есть диагностика, Возможна продажа с Ндс. В наличии два камаза.</t>
  </si>
  <si>
    <t>Код предложения: 2636716-ФЛ/Опп1-21.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Модификация: 5490-S5. Колесная формула: 4х2. Тип ошиновки: двухскатная. Нагрузка на Ссу, кг: 10740-10820. Полная масса автомобиля, кг: 18600. Нагрузка на переднюю ось, кг: 7600. Нагрузка на задний мост, кг: 11000. Высота Ссу, мм: 1150. Двигатель: Daimler Om457la. V/3 (Евро-5). Мощность, л. С.: 401. Кпп: ZF 12as2130тd (автоматизированная). Спальное место: есть, одно. Шины: 315/70R22,5. Бак, л. 700. Комплектация: двигатель Daimler Om457la (Евро-5), система нейтрализации ОГ (adblue), бак adblue 70 л, Кпп ZF 16S2220 без интардера, задний мост Daimler HL6 на пневмоподвеске, Мкб, Ecas, Ebs, Esp,</t>
  </si>
  <si>
    <t>Номер лота: 33448-Нбч-21-АМ-Л. Седельный тягач Камаз 5490-037-87 (S5). Колес. Фор. — 4x2; Модель двиг. Mercedes-Benz OM457 LA (Евро 5); Мощн. Дв. — 401 л. С. ; Кпп — Zf12as2130; Кабина — с 1 спальным местом; Высота Ссу, мм — 1150; Кпп без интардера, задний мост Daimler HL6 на пн. Подвеске, Ecas, Мкб, система нейтрализации ОГ(adblue), Евs, Esp, Asr, кабина Daimler (высокая), пружинная подвеска кабины, кондиционер, отопитель каб. Webasto, тахограф российского стандарта с блоком Скизи, Дзк, без бокового ограждения, бак 700 л, Увэос, утепл. Каб, пер. Ось Hande, аэродинамический козырек. Отправить заявку.</t>
  </si>
  <si>
    <t>Все вопросы по телефону. Учёт на физ. Лице.</t>
  </si>
  <si>
    <t>Продам камаз 65806. Поколение т5. 2017 год. 2 собственника. Птс оригинал. Колесная формула 6х4. Пробег 540 тысяч. Полностью обслужен и находится в работе. Установлена гидрофикация и эксплуатируется в паре с самосвальным полуприцепом. Возможна так же продаже вместе с полуприцепом Грюнвальд 2015 года и объемом 34 куб. М. Цена указана за тягач. Все вопросы по телефону.</t>
  </si>
  <si>
    <t>Продаётся машина в отличном состоянии пробег 690 двигатель прошёл капремонт любые вопросы по телефону для осмотра договоритесь заранее машина находится в рейсе 2016.</t>
  </si>
  <si>
    <t>Цена с Ндс. 2018 год.</t>
  </si>
  <si>
    <t>Камаз 5490 S5, год выпуска 2018. Птс оригинал. 2 собственник. Продается с полным Ндс! В идеальном состоянии. Акпп. Полностью обслужен, вложений не требует. Комплектация: 1 спальное место, тахограф, магнитола, круиз-контроль, люк, электростеклоподъемники, электрозеркала, автономка, обогрев лобового, кондиционер, 1 топливный бак, запаска. Форма оплаты: с Ндс. По вопросам приобретения звоните в отдел продаж компании «Трак-Платформа». Предлагаем срочный выкуп Вашего авто, быстрая реализация Вашего транспорта!</t>
  </si>
  <si>
    <t>Состояние очень хорошее, колесная формула 4х2, спальное место 2, двигатель Daimler Om457la (Евро-5), Кпп ZF, 2 топливных бака, 401 л. С. Шины 315/70R22.5. Собственный вес 7900кг, максимальная масса 18600кг. Тягач полностью обслужен, готов к работе.</t>
  </si>
  <si>
    <t>Отличный автомобиль мосты хандо.</t>
  </si>
  <si>
    <t>Код предложения: 2801441-ФЛ/Смр-21.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В наличии 5 ШТ. Тип двигателя: Четырехтактный дизель с турбонаддувом. Рабочий объем двигателя: 11 967. Мощность двигателя в квт.: 295. Экологический класс: пятый. Колесная формула 6x2. Нагрузка на Ссу, т 17,16. Мощность, л. С. 401. Коробка передач ZF 12AS2135 ТD. Спальное место 1. Кабина высокая. Шины 315/70 R 22,5. Топливный бак 500. Тсу / высота Ссу 1150. Особенности комплектации Датчики нагрузки на задние оси; электронный тахограф; аудиоподготовка; кондиционер; автономный отопитель кабины; предпусковой подогреватель двигателя; держатель запасного колеса слева на раме. Двигатель Daimler OM 457LA. Полная масса, а/м, кг 26000. Нагрузка на заднюю тележку, кг 11500. Нагрузка на переднюю ось, кг 7000. Полная масса автопоезда, кг 44000. Снаряженная масса, кг 8840. Тип двигателя дизельный с турбонаддувом, с промежуточным охлаждением наддувочного воздуха. Макс. Полезный крутящий момент, Нм (кг*см) 2000 Нм. При частоте вращения коленвала, об/мин 1100 об/мин. Напряжение, B 24 В. Аккумуляторы, В/А*ч 2х12 В / 210 А/ч. Модификация: Седельный тягач; 11967 куб. См, дизель: 401 л. С. (295 квт); Акпп, колесная формула: 6x2.</t>
  </si>
  <si>
    <t>Седельный тягач Камаз 65806-Т5. Год выпуска: 2018. Пробег: 140000 км. Тип кабины: 2-х местная с одним спальным местом. Колёсная формула: 6х4. Мощность двигателя: 428 л. С. Объем двигателя: 11 967 см3. Разрешенная максимальная масса: 33 500 кг. Масса без нагрузки: 10 275 кг. Экологический класс: Евро-5. Тип Кпп: механическая. Подвеска рессорная. Тахограф, кондиционер, автономный отопитель, предпусковой подогреватель, гланас, контроль топлива, установлена гидравлика. Автомобиль на полном ходу и готов к работе. На автомобиле по факту один собственник. Обслуживался только у официального дилера. Причина продажи, обновление автопарка.</t>
  </si>
  <si>
    <t>Седельный тягач камаз 5490 продается в лизинг. Вместо Стоимости Указан Размер Первоначального Взноса В Лизинговую Компанию. Условия лизинга: Первоначальный взнос: 430 000 руб. Срок: 36 месяцев. Ежемесячный платеж: 61 323 руб. За подробной информацией обращайтесь в отдел продаж. Технические Характеистики. — Колёсная формула: 4x2. — Тип подвески: Пневмо-рессорная. — Тормоза: Дисковые. — Модель двигателя: Om457la. V/3. — Масса без нагрузки: 7900. — Грузоподъемность: 10700. — Разрешённая максимальная масса: 18600. — Цвет: Белый. — Высота Ссу: 1150. — Количество баков: 2. — Тип двигателя: Дизель.</t>
  </si>
  <si>
    <t>Седельный тягач камаз 5490 Neo. В наличии на складе в Москве! Даем гарантию обмена или возврата в течение 7 дней на всю продаваемую нами технику. Без объяснения причины! Гарантия прописана в нашем договоре. Техника без залога и обременений. Страна производитель — Россия. Тип двигателя — Дизель. Мотор модели — Om457la. V/3. Количество л. С — 401. Тип Кпп — Механическая. Тормозная система — Дисковые. Согласно осмотру, оценка готовности в рейс компании «Pro Авто» равна 4 из 5. Общий вид — 3.5. Рама — 4.5. Тормозная система — 5. Подвеска — 3.5. Электрика — 4.8. Двигатель — 4.4. Кпп — 4.5. Шины — 1.8. В комплектацию входит: Тахограф, Кондиционер. Как МЫ Осматриваем Технику. В штате свои диагносты, которые осматривают технику по 75 ключевым параметрам (проверяют состояние кабины, двигателя, Кпп, рамы и т. Д.), проводят диагностику ТС с помощью лицензионного оборудования! Исходя из полученных результатов диагностики, мы считаем оценку готовности ТС в рейс и формируем сертификат состояния (в нем содержаться результаты диагностики и осмотра). Так-же записываем весь процесс осмотра и диагностики на видео, для того чтобы вы своими глазами могли посмотреть в каком состоянии находиться техника! Посмотреть сертификат и видео вы можете на сайте Pro. Авто. Как Приобрести. – Кредит. 4 банка партнера (подходит для физ. Лиц или для тех, кто работает без Ндс). – Лизинг. 14 компаний партнеров, средний процент удорожания — 10% (подходит для юр. Лиц работающих с Ндс). – Стандартный аванс по финансированию 20%, срок кредитования от 12 до 60 месяцев. – Программа Trade-IN — обменяй свою технику на более новую за 24 часа! Вдобавок дадим скидку на приобретаемую у нас технику! Компания «Pro. Авто». Первая онлайн-платформа в России по продаже, проверенных по 75 ключевым параметрам, тягачей и полуприцепов с пробегом. Мы даем пожизненную юридическую гарантию и гарантию возврата или обмена без объяснения причины в течении 7 дней, на всю покупаемую у нас технику! Подберем для Вас лучшие предложения на рынке. Звоните!</t>
  </si>
  <si>
    <t>Номер автомобиля на стоянке №Л378 (00391). Цена Фиксированная. Строго Вообще Без Торга. Полностью На Ходу. Полностью На Ходу. Полностью На Ходу. Звонить с 09:00 до 21:00 по Московскому времени! Часы работы компании «Скулекс» с 09:00 до 21:00! Осмотр автомобилей производится с Понедельника по Субботу с 10:00 до 20:00 ч. (Дополнительно Уточняйте Часы Работы). Оформление документов с 09:00 до 19:00 с Понедельника по Пятницу. Нажав кнопку Справа: Ооо «Ску-Лекс» или Снизу с мобильного устройства, Вы перейдете в наш каталог Автомобилей. Адрес стоянки: Москва Новолужнецкий проезд д 11 строения 2, стоянка номер 3, ( На Против Этого Здания, Под Самим Третьим Кольцом). ( Под Самим Третьим Кольцом), 55.721900, 37.554748. Марка и(или) модель: Камаз 5490-S5. Год выпуска: 2017. Цвет кузова (кабины): белый Ral 9010. Рабочий объем (см³): 11967.0. Мощность (квт/л. С.): 294.9/401.0. 2 Ключа, 2 Аккумулятора. Заводится, Ездит, Передвигается (Своим Ходом). Тип транспортного средства: Грузовые автомобили тягачи седельные. В Авито Действует Подменный Номер СО Сроком Действия 2 Недели. Звоните И Уточняйте Прямой Номер Компании. Для Связи С Представителями Компании Посредством Месенджеров Нужен Прямой Номер Компании. Автомобиль юридически чист. Нет никаких запретов ограничений либо других обременений. Запчасти с авто отдельно не продаются.</t>
  </si>
  <si>
    <t>Кама 43118 седельный тягач 2018г. В. Двс Евро-4. Кпп- 154. РК-65111. Мосты Мкб, Мод Редуктора 48 зубов. Пробег 41000. Резина остаток 80%. Состояние нового автомобиля все подробности по телефону.</t>
  </si>
  <si>
    <t>Код предложения: 2636717-ФЛ/Опп1-21.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Модификация: 5490-S5. Колесная формула: 4х2. Тип ошиновки: двухскатная. Нагрузка на Ссу, кг: 10740-10820. Полная масса автомобиля, кг: 18600. Нагрузка на переднюю ось, кг: 7600. Нагрузка на задний мост, кг: 11000. Высота Ссу, мм: 1150. Двигатель: Daimler Om457la. V/3 (Евро-5). Мощность, л. С.: 401. Кпп: ZF 12as2130тd (автоматизированная). Спальное место: есть, одно. Шины: 315/70R22,5. Бак, л. 700. Комплектация: двигатель Daimler Om457la (Евро-5), система нейтрализации ОГ (adblue), бак adblue 70 л, Кпп ZF 16S2220 без интардера, задний мост Daimler HL6 на пневмоподвеске, Мкб, Ecas, Ebs, Esp, Asr, кабина. Daimler (высокая), пружин. Подвеска кабины, кондиционер, отопитель кабины Webasto AT 2000 Stc, тахограф российского стандарта с блоком Скзи, Дзк, без бокового. Огражденияя, Увэос. Модификация: Седельный тягач; 11967 куб. См., дизель: 401 л. С. (294,9 квт); Акпп, колесная формула: 4x2.</t>
  </si>
  <si>
    <t>Продается седельный тягач камаз 5490 Neo 2017 г. С января 2018 года эксплуатировался как автовоз. Продает собственник, в связи обновлением автопарка. Полностью исправен, обслужен и готов к рейсу. Рассмотрим любые варианты по продаже. Цена указана с Ндс, возможен торг при осмотре. Всю дополнительную информацию (фото, отчет автотеки, сканы Птс и Стс) можно получить, обратившись по телефону. Стоянки просим не беспокоить, только лизинговые компании или реальный покупатель.</t>
  </si>
  <si>
    <t>Камаз батыр пробег 30 тыс, состояние отличное, есть возможность переоборудовать под лесовоз с кму, самосвал,</t>
  </si>
  <si>
    <t>Камаз 5490 Neo в хорошем состоянии.</t>
  </si>
  <si>
    <t>Камаз 780535 с кму Инман иф 300. Евро 4. В хорошем техническом состоянии, маленький пробег. Возможна продажа с полуприцепом.</t>
  </si>
  <si>
    <t>Машина ездила на международном направлении.</t>
  </si>
  <si>
    <t>В хорошем рабочем состоянии. Возможно оформление в лизинг через собственную компанию продавца на выгодных условиях. Все вопросы по телефону.</t>
  </si>
  <si>
    <t>Продам камаз 6×4 в хорошем состоянии на отличном ходу. Пневмо подвеска. Двигатель мерседес. Кпп ZF16 механика. Машина обслужена чистый аккуратный салон электрика на раме и двс заменена на качественную проводку. Резина в хорошем состоянии. Рация музыка тахограф. На физ лице. Ходил под тралом. Есть на него гидро оборудование гидравлика можем установить. Возможен обмен на трал. Возможно на недвижимость. На внедорожник премиум класса. Расмотрю варианты. Для поиска камаз 5490 камаз тягач тягач трал.</t>
  </si>
  <si>
    <t>Компания «Евро Техника» представляет вашему вниманию новое поступление: Седельный тягач Камаз 5490neo,400л. С. С родным пробегом 739тыс. Км. В отличном внешнем и техническом состоянии. Работал с рефрижератором без перегруза. Двигатель сухой, без подтёков масла, не дымит, работает отлично. Коробка механика, работает без нареканий. Салон с одним спальным местом, чистенький, не зачуханный, есть автономка, магнитола, кондиционер и т. Д. Резина по кругу 50% остатка. Машина только снята с линии и вложений не требует. Разумный торг приветствуется! Цена указана за наличный расчёт! Возможна продажа в кредит!</t>
  </si>
  <si>
    <t>Продаётся путём переуступки лизинга! В наличии 4 единиц, первая поставка на учёт август 2021, Пробег 100000-120000. Цена уступка долга 2600000 по перечислению с ндс. Выгодные условия низкая процентная ставка по лизингу. Ежемесячный платёж 267760. Период оставшихся платежей 24 месяца. Продаётся от Юр. Лица с ндс. Машины на гарантии с дополнительным пакетом( т. О до 520 т км бесплатно) все проходило по регламенту все детские недоработки были устранены. Цена за 1 голову без полуприцепа.</t>
  </si>
  <si>
    <t>В отличном состоянии, Резина новая, можно по переуступке лизинга, можно за деньги. Можно в сцепке с реформ. Цена за тягач.</t>
  </si>
  <si>
    <t>Камаз в отличном состоянии. Можно с ндс. Можно в лизинг.</t>
  </si>
  <si>
    <t>Данная техника находится по адресу: Московская Область, г. Видное, Инновационный проезд д. 8А. В продаже седельный тягач марки Камаз 5490 S5. Год выпуска 2016 год. Пробег: 736 110 км. Один собственник. Характеристики: -Полная масса — 18 600; -Масса без нагрузки- 7 900; -Колесная формула — 4x2; -Двигатель мощность 401; -Евро 5; -Кпп механическая; -Тормозная система –Дисковые; Комплектация: -Ebs; -Abs; -Электростеклоподъемники; -Автономный отопитель; -Тахограф; -Круиз контроль; -Кондиционер; -Магнитола; -Противотуманные фары; -Горный тормоз; -Держатель запасного колеса; -Запасное колесо; -Спойлер; -Солнцезащитный козырек; -Люк; -Обогрев зеркал; -Бортовой компьютер; Остаток протектора: Первая ось- Кама 40% / Кама 30%. Вторая ось внешнее- Кама 50% / Кама 50%. Вторая ось внутреннее — Кама 50% / Кама 50%. Арт. 74776. Стоимость указана с Ндс. Возможна продажа в кредит, лизинг и по программе Trade-In (в обмен на Ваш коммерческий транспорт).</t>
  </si>
  <si>
    <t>Продается тягач седельный, хорошем состояние, был в одних руках, пробег родной 41000тысяча, резина родная остаток 90 процентов, все на заводских пломбах, если есть сомнения проверка за ваш счет!</t>
  </si>
  <si>
    <t>Тягач 5490 neo 2017 года выпуска. Двигатель 401л/с механическая кпп. Мочевина отключена, продажа от собственника (вся история ремонтов и обслуживания) пробег оригинальный. Торг уместен. Возможно продажа с Ндс. Перекупщикам просьба не беспокоить с предложением выкупить дешевле и на комиссию не ставим.</t>
  </si>
  <si>
    <t>Камаз 5490-S5. Год выпуска: 2016.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Механическая. Тип подвески: Пневмо-рессорная. Тип тормозов: Дисковые. Пробег, км: 796 578.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Цена указана с Ндс, возможна покупка в кредит/лизинг. В наличии большой выбор тягачей камаз 2016 года. К тягачам в наличии имеется большой выбор полуприцепов рефрежераторов: нефаз и Цттм 2017-2018 годов, а также Schmitz 2016 г. В.</t>
  </si>
  <si>
    <t>Код предложения: 2807750-ФЛ/Спб-21. Покупая автомобиль в Европлан — Вы получаете 100% гарантию законности сделки,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Цвет: белый. Тип двигателя: четырехтактный дизель с турбонаддувом. Рабочий объем двигателя: 11 967. Мощность двигателя в квт.: 295. Экологический класс: пятый. Основные технические характеристики: Высота Ссу (седельно-сцепного устройства), мм 1150. Нагрузка на Ссу (седельно-сцепное устройство), кг 10740. Кпп (коробка переключения передач) ZF 16s2220td. Двигатель Daimler Om457la. V/3. Колесная формула 4х2. Спальное место Да. Кабина Высокая. Масса автопоезда, кг 44000. Весовые параметры и нагрузки. Нагрузка на седельно-сцепное устройство, кг: 10740-10820. Полная масса, а/м, кг: 18600. Нагрузка на задний мост, кг: 11000. Нагрузка на переднюю ось, кг: 7600. Полная масса автопоезда, кг: 44000. Полная масса полуприцепа, кг: 36140-36220. Снаряженная масса, кг: 7780-7860. Двигатель. Модель двигателя: Daimler OM 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16s2220тd. Тип: механическая, 16-тиступенчатая. Управление: механическое, дистанционное.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Подвеска: 4-х точечная пружинная. Тип кабины: расположенная над двигателем.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Orlandi/Jost/Saf-Holland. Система питания. Вместимость топливного бака, л: 700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Характеристика, а/п полной массой.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2х12/210. Напряжение, B: 24.</t>
  </si>
  <si>
    <t>Продам сцепку все в рабочем состоянии торг уместен сделано то передняя резина новая подвеска перебрана два спальника мотор работает ровно в 2021 году замена всех головок, замена радиатора кондиционера и трубок к нему, салон чистый, можно по отдельности есть видео.</t>
  </si>
  <si>
    <t>Читайте Внимательно! Покупали новым в том году. Камаз нео2 белый механика, пробег 115000 км. В отличном рабочем состоянии. Рация, тахограф. Продажа Только По Переуступке Лизинга. В зависимости от машины, обсуждаем первоначальный взнос и дальнейшие платежи. Условия очень выгодные, продаем машины по прошлогодним ценам. Всё машины оформлены на нашу организацию, покупались лично нами в 20 и 21 году. Камазы в отличном состоянии, есть Нео2 и К5. Кпп механика и автомат. Есть прицепы. Все машины обслуживаются у официалов. Осмотр по договорённости, они в работе. Звонить с 9:00 до 20:00.</t>
  </si>
  <si>
    <t>Продам тягач камаз 5490-s5 2017 года выпуска, в хорошем состоянии. Без прицепа.</t>
  </si>
  <si>
    <t>На выбор есть 5 машин! Мотор 400л. С.,. Пробеги: 500000-600000! Свежи Акб, задняя новая резина Птс Оригинал 1хозяин. Машины полностью обслужены, все обслуживание проходили исключительно на официальных станциях! Возможна продажа в сцепке со шторой, рефом или бортом! Оплата нал, бнал. Частично с Ндс! Возможна продажа в лизинг через ЛК Европлан, ЛК «таймлизинг», Втб- лизинг или кредит как юридическим так и Физическим лицам через Реалист Банк- Очень Быстрое Оформление!</t>
  </si>
  <si>
    <t>Продам камаз 2016 года, без вложение. Машина в хорошем состоянии. Остальные вопросы по телефону. Обмен Тлк 200 или модели Тойоты.</t>
  </si>
  <si>
    <t>Продажа с Ндс. Собственник! Лизинг, кредит, перечисление, наличка-все формы оплаты. Торг уместен при осмотре! Торговые площадки не беспокоить. Пробег родной. Все заказ-наряды есть. Есть прицеп шторный. По всем вопросам звоните, пишите. Машина снята с рейса, осмотр на трассе м7. Помогу одобриться в банке!</t>
  </si>
  <si>
    <t>Продается седельный тягач Камаз 5490 2018 г. В. Техника в отличном состоянии. Цена указана с ндс. Место осмотра: г. Наб. Челны. Код: 08464.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Масса без нагрузки, кг.: 7 805— Разрешённая максимальная масса, кг.: 18 600— Наличие Птс: В наличии— Пробег: 400 000— Год выпуска: 2018— Марка: камаз— Модель: 5490— Страна сборки: Россия— Количество спальных мест: 1— Количество осей: 2— Полная масса: 18 600— Высота седла: 1 150— Вместимость топливного бака (левый): 760— Тип подвески: Пневмо-ресс. Подвеска— Мощность двигателя, л. С.: 401— Кпп тип: Автоматическая— Наличие техники: В наличиидополнительно: кондиционер, электропривод и подогрев зеркал, круиз контроль, автономный отопитель, запасное колесо, absm7truck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М7 Лизинг, Элемент-лизинг и др. Аванс от 5%!</t>
  </si>
  <si>
    <t>Камаз 5490-S5. Год выпуска: 2016.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Механическая. Тип подвески: Пневмо-рессорная. Тип тормозов: Дисковые. Пробег, км: 859 270.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Цена указана с Ндс, возможна покупка в кредит/лизинг. В наличии большой выбор тягачей камаз 2016 года. К тягачам в наличии имеется большой выбор полуприцепов рефрежераторов: нефаз и Цттм 2017-2018 годов, а также Schmitz 2016 г. В.</t>
  </si>
  <si>
    <t>Продаётся: Камаз 5490-S5. Год выпуска: 2015.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автоматическая. Тип подвески: Пневмо-рессорная. Тип тормозов: Дисковые. Пробег, км: 789 545.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Возможна покупка в кредит/лизинг.11586.</t>
  </si>
  <si>
    <t>Продается Камаз 5490-S5. Ходил под автовозом. Продаем мы, являемся собственником. Один собственник юр. Лицо. Эксплуатация с 2018 года. Обслуживался на собственной станции Mercedes Benz — Kamaz. Вся история обслуживания имеется и прозрачная. Пробег честный и подтверждаемый. Юридически чистый, не в кредите и не в лизинге. Рассрочек и кредитов в нашей компании нет, но сработаем с любой лизинговой. Ответим на все ваши вопросы.</t>
  </si>
  <si>
    <t>Седельный тягач Камаз 5490 Neo 2018 года в эксклюзивном цвете « Млечный путь» (Черно-синий с серебристыми крапинками). Внутренние пластиковые панели кабины окрашены в темно-серый цвет. Произведена химчистка салона. Состояние 4+. Без вложений. Проведена полная диагностика двигателя. Заменены масло в Двс, масло в Кпп. Фильтра- воздушный, масляный. Клапана отрегулированы. На передке новая резина. Машина в наличии. Цена указана с Ндс. Цвет вписан. Ограничений нет.</t>
  </si>
  <si>
    <t>Абсолютно рабочая, обслуженная. Состояние реально не плохое. Коробка, двс, новые тормоза, фильтра, продается из за смены рода деятельности компании, абсолютно никаких проблем! Цена без торга, все ньюансы при осмотре, аналогичные автомобили на рынке стоят значительно дороже. Предложение реально ограничено по сроку действия. Кондиционер работает. Возможна оплата с Ндс, но цена в объявлении без.</t>
  </si>
  <si>
    <t>Камаз 5490 продаётся в сцепке со шторой, цена указана за тягач, цена сцепки 3,45, капремонт Двс сейчас на гарантии, резина 80-90% в круг, новые аккумуляторы, капремонт ходовой прицепа, штора полностью рабочая, крышу прицепа меняли два года назад. Возможен обмен на стройматериалы.</t>
  </si>
  <si>
    <t>В связи с обновлением авто парка продаются Седельные тягачи Камаз 5490-S5 в хорошем техническом состоянии. Своевременное техническое обслуживание. Все узлы и агрегаты работают без нареканий. Осмотр г. Санкт-Петербург. Посреднические услуги не предлагать. Продажа от собственника. Наличный расчет.</t>
  </si>
  <si>
    <t>Apтикул А612261. ˇ. Центpальнoе Агентство Зaлогoвогo Имущества (Цази) реализует: Седельный тягач Камаз 53504-50 (В2130). ˇ. Год выпуcка: 2020. Coстoяние: Хорошее, рабочее. ˇ. Пеpиоды понижeния цeны. Cтоимоcть включает в ceбя Ндc: до 16.05.2022 = 3 803 000 руб. (включая Hдc). До 31.05.2022 = 3 743 700 руб. (включая Ндс). До 15.06.2022 = 3 684 400 руб. (включая Ндс). До 30.06.2022 = 3 625 100 руб. (включая Ндс). До 15.07.2022 = 3 565 800 руб. (включая Ндс). До 30.07.2022 = 3 506 500 руб. (включая Ндс). До 14.08.2022 = 3 447 200 руб. (включая Ндс). До 29.08.2022 = 3 387 900 руб. (включая Ндс). До 13.09.2022 = 3 328 600 руб. (включая Ндс). До 28.09.2022 = 3 269 300 руб. (включая Ндс). До 13.10.2022 = 3 210 000 руб. (включая Ндс). ˇ. Возможен наличный и безналичный расчет. Обременения отсутствуют. ˇ. Распродажа залогового имущества! Предложение ограничено по времени. Звоните прямо сейчас! ˇ. Полный перечень продаваемого имущества по ссылке ниже.</t>
  </si>
  <si>
    <t>Тягач в хорошем состоянии, полностью обслужен, готов к работе! Возможно оформление в лизинг, в компаниях партнерах!</t>
  </si>
  <si>
    <t>Цвет: Белый. Состояние: Отличное. Год выпуска: 2021. Положение руля: Левый. Ebs, Антиблокировочная система (Abs), Горный тормоз (интардер), Подушка безопасности, Автономный отопитель салона, Бортовой компьютер, Кондиционер (есть), Круиз-контроль, Обогрев электрозеркал, Подогрев сидений (водительское), Предпусковой подогрев, Привод электрозеркал (все), Тахограф, Холодильник, Электростеклоподъемники (все), Корректор фар, Противотуманные фары, Магнитола (Dvd), Навигационная система, Аэродефлектор. Камаз 54901-004-92 поколение К5. Есть в наличии! Спешите приобрести! 2021год. Особенности: Комфортабельная кабина шириной 2500мм с ровным полом. Увеличенный до 1400 литров запас топлива. Межсервисный интервал до 120 000 км. Контроль нагрузки на ведущий мост. Мощный и экономичный двигатель Kamaz R6. Сервисный сертификат 3 года или 540 000 км пробега, в зависимости что наступит ранее! Холодильник в комплекте! Технические Характеристики. Весовые Параметры И Нагрузки. Нагрузка на седельно-сцепное устройство, кг 11300. Полная масса, а/м, кг 19700. Нагрузка на задний мост, кг 11500. Нагрузка на переднюю ось, кг 8200. Полная масса автопоезда, кг 44000. Полная масса полуприцепа, кг 35600. Снаряженная масса, кг 8400. Нагрузка на задний мост, кг 2500. Нагрузка на переднюю ось, кг 5900. Двигатель. Модель двигателя 910.12-450 (Евро-5). Макс. Полезный крутящий момент, Нм (кгсм) 2060 (210). При частоте вращения коленчатого вала, об/мин 1300. Максимальная полезная мощность, квт (л. С.) 331 (450). При частоте вращения коленчатого вала, об/мин 1900. Рабочий объем, л 11,946.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12TX2210 ТD. Тип автоматизированная, 12-ступенчатая. Главная Передача. Передаточное отношение 2,278. Тип гипоидная. Задний Мост. Модель Daimler HL6. Подвеска пневматическая, с электронной системой управления Ecas. Кабина. Исполнение высокая, с двумя спальными местами. Подвеска 4-х точечная пружинная. Тип кабины с ровным полом, шириной 2500мм.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Jost/Orlandi/Saf-Holland. Система Питания. Вместимость топливного бака, л 800+600.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Характеристики А/М Полной Массы.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2х12/225. Напряжение, B 24. Дополнительно. Дополнительное оборудование Датчик нагрузки на заднюю ось, кондиционер, автономный отопитель кабины, сиденье водителя на пневмоподвеске, мультимедийная система (Бис). Минеральные Воды, Минераловодский район, автодорога «Кавказ» 345 км.</t>
  </si>
  <si>
    <t>После дтп, газо-дизель, доп фото видео по запросу, заводится!</t>
  </si>
  <si>
    <t>Продается камаз 5490 пневма, колесная формула 4*2. Двигатель «Mercedes-Benz» 401 л. С. (надежный мотор). Техника полностью проверена и готова к эксплуатации, вложений не требует. Год выпуска — 2018. Реальный пробег — 412 149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*Фактически машина находится в г. Екатеринбург.</t>
  </si>
  <si>
    <t>Код предложения: 2799654-ФЛ/Спб-21. Покупая автомобиль в Европлан — Вы получаете 100% гарантию законности сделки,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Основные технические характеристики: Высота Ссу (седельно-сцепного устройства), мм 1150. Нагрузка на Ссу (седельно-сцепное устройство), кг 10740. Кпп (коробка переключения передач) ZF 16s2220td. Двигатель Daimler Om457la. V/3. Колесная формула 4х2. Спальное место Да. Кабина Высокая. Масса автопоезда, кг 44000. Весовые параметры и нагрузки. Нагрузка на седельно-сцепное устройство, кг: 10740-10820. Полная масса, а/м, кг: 18600. Нагрузка на задний мост, кг: 11000. Нагрузка на переднюю ось, кг: 7600. Полная масса автопоезда, кг: 44000. Полная масса полуприцепа, кг: 36140-36220. Снаряженная масса, кг: 7780-7860. Двигатель. Модель двигателя: Daimler OM 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16s2220тd. Тип: механическая, 16-тиступенчатая. Управление: механическое, дистанционное.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Подвеска: 4-х точечная пружинная. Тип кабины: расположенная над двигателем.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Orlandi/Jost/Saf-Holland. Система питания. Вместимость топливного бака, л: 700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Характеристика, а/п полной массой.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2х12/210. Напряжение, B: 24. Модификация: Седельный тягач; 11967 куб. См, дизель 401 л. С. (295 квт); Мкпп, колесная формула: 4x2.</t>
  </si>
  <si>
    <t>Код предложения: 2681759-ФЛ/Спб-21.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2021. Экологический фактор (уровень. Евро) Евро-5. Нагрузка на Ссу, кг 11,120. Число передач КП 12. Двигатель производитель модель Kamaz-910.12-450. (Евро-5). Полная масса автомобиля, кг 19700. Технически допустимая общая. Масса автомобиля, кг 19700. На задний мост, кг 11500. Передаточное число моста 2,278. Высота Ссу, мм 1150. Коробка передач, тип ZF. Тип кабины высокая, с двумя. Спальными местами. Топливный бак, л 800+600. Снаряженная масса автомобиля, кг 8400. На переднюю ось, кг 8200. Максимальный крутящий момент, Нм 2060(210). Размерность шин 315/70 R22,5. Тип задней подвески пневматическая. Модификация: Седельный тягач; 11946 куб. См, дизель: 450 л. С. (331 квт); Акпп, колесная формула: 4x2.</t>
  </si>
  <si>
    <t>Код предложения: 2647622-ФЛ/Рнд-21.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2021. Страна: Россия. Цвет: белый. Тип двигателя: четырехтактный, с воспламенением от сжатия. Рабочий объем двигателя: 11 967. Мощность двигателя в квт.: 295. Экологический класс: пятый. Колесная формула 4x2. Высота Ссу, мм 1150. Нагрузка на Ссу, кг 10,760. Коробка передач, тип Акпп ZF 12AS2130 без интардера, Число передач КП 12. Тип кабины кабина Daimler высокая пружин. Подв. Каб., Двигатель производитель модель Daimler Ом457la Евро 5. Технически допустимая общая. Масса автомобиля, кг 18600. Распределение технически. Допустимой общей массы: 18600. На переднюю ось, кг 7600 на задний мост, кг 11000. Размерность шин 315/70R22,5. Тип задней подвески зад. Мост Daimler HL6. На пн. Подвескена. Модификация: Седельный тягач; 11967 куб. См, дизель 401 л. С. (295 квт); Мкпп, колесная формула: 4x2.</t>
  </si>
  <si>
    <t>Переуступка лизинга. Продаётся 2 тягача 2018 года. Авто в рабочем состоянии. Взят по хорошей ставке 10% годовых. Каско оплачено до декабря этого года. Переуступка проходит следующим образом: 1 млн вы платите нам с расчетного счета далее 29 платежей по 143 тысячи. Осмотр по договоренности. Всё подробности по телефону. Машины находятся в Санкт-Петербурге.</t>
  </si>
  <si>
    <t>В наличии cедельный тягач Камаз Neo 5490-S5 в отличном техническом и внешнем состоянии. Полностью Готовый К Рейсу Тягач! Цена Указана С Полным Ндс 20%! В эксплуатации с августа 2018 года. Один собственник согласно Птс. Тягач ездил по маршруту Москва — Самара в сцепке с шторным полуприцепом, перевозил сборные грузы. Резина с остатком протектора 50%. Год выпуска: 2018. Пробег, км: 268 211. Тип кабины: 2-х местная с 2-мя спальными местами. Тип двигателя: Дизельный. Объем двигателя, см3: 11967. Мощность, л. С.: 400. Экологический класс: 5. Кпп: Акпп. Грузоподъемность: 10795. Разрешенная максимальная масса: 18600. Масса без нагрузки: 7805. Остаток резины: 50%. Количество баков: 1. Объём баков, л: 800. Высота седла: 1150. Гаражный номер: 3. ID товара: 08192. На тягаче установлены: рядный 6-ти цилиндровый дизельный двигатель Om457la; 12-ти ступенчатая автоматическая коробка передач ZF; топливная система насос-форсунка; В комплектации: антиблокировочная система (Abs); горный тормоз — интардер; сухой автономный отопитель; электростеклоподъёмники; электропривод и обогрев зеркал; тахограф; кондиционер; климат-контроль; магнитола; огнетушитель; Установлены шины одного размера на всех осях 315/70R22,5. Приобрести седельный тягач Камаз Neo 5490-S5 можно как за собственные средства так и на самых выгодных условиях в кредит и лизинг. Груз Союз предоставляет пожизненную гарантию юридической чистоты!</t>
  </si>
  <si>
    <t>Продам Камаз 54901-014-94, 2022 года. Будите первым хозяином. Высокая кабина, два спальных места, ровный пол, Кпп автомат Zf12tx2210. Резина Michelin по кругу, два топливных бака 800+600 л. Машины в наличии. Срочно.</t>
  </si>
  <si>
    <t>Состояние отличное, вложений не требует. Торг.</t>
  </si>
  <si>
    <t>ТС С Обременением (Ограничения На Регистрационные Действия). Продажа Только Юридическому Лицу По Дкп. Vin Xtc549005j2512062. Собственник ТС Ооо "Балтийский Лизинг". Обязанность По Снятию Ограничений Возлагается На Покупателя. Производитель — Пао "Камаз", Россия. Год выпуска — 2018. Тип двигателя — дизельный, Евро — 5. Мощность двигателя — 401 л. С. Объем двигателя — 11 967 см3. Кпп — механическая. Разрешенная максимальная масса — 18 600 кг. Масса без нагрузки — 7 900 кг. Пробег — 600 870 км. Цвет — белый. В удовлетворительном состоянии. Технические характеристики. Колесная формула — 4х2. Нагрузка на Ссу — 10,60 т. Высота Ссу — 1150 мм. Двигатель — Daimler Om457la, 401 л. С., Евро-5. Газодизель. Кпп — ZF 16, без интардера. Задний мост — Daimler HL6 на пневмоподвеске. Мкб. Ecas. Система нейтрализ. ОГ (adblue). Ebs, Esp, Asr, Кабина — Daimler высокая с одним спальным местом. Пружинная подвеска кабины. Кондиционер. Автономный отопитель Eberspaecher Airtronic D2 24V. Шины 315/70R22,5. Топливный бак 450 л + газ 4х80 л. Тахограф. Увэос «Эра-Глонас.</t>
  </si>
  <si>
    <t>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Колёса и шины. Размер обода 9,00-22,5. Шины 315/70 R22.5. РТ, Зеленодольский район, с. Осиново, ул. Полевая, д. 30.</t>
  </si>
  <si>
    <t>Продаётся: Камаз 5490-S5. Год выпуска: 2016.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Механическая. Тип подвески: Пневмо-рессорная. Тип тормозов: Дисковые. Пробег, км: 689 447.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Возможна покупка в кредит/лизинг.11394.</t>
  </si>
  <si>
    <t>Торг у капота.</t>
  </si>
  <si>
    <t>Продается коммерческая техника Камаz 5490, в связи с обновлением автопарка «Тэмпо-Логистик». Камаz 5490, 2015 г. Выпуска с пробегами от трехсот до шестисот тыс. Км. Вся техника в отличном состоянии, полностью обслуженный (заменены все жидкости, расходники), после очередного ТО, с небольшими пробегами. Готовы к эксплуатации. Стоимость тягача в зависимости от пробега. Торг по факту, аргументируемый. Любые формы оплаты: наличный и безналичный расчет, возможна продажа с Ндс. Лизинг.</t>
  </si>
  <si>
    <t>Камаз 5490. Машина в рабочем состоянии. На камазе Зимой была замена сцепления. Передних дисков и колодок.</t>
  </si>
  <si>
    <t>Тягач седельный с Кму кран манипулятор. Тягач 6х6 с Кму. Двигатель камаз 740. Кпп ZF. Кран-манипулятор Fassi F215А.0.24. Максимальная грузоподъемность 8890 кг. Максимальный вылет стрелы 12,30 м.</t>
  </si>
  <si>
    <t>Камаз 5490S5 Neo в отличном состоянии. Машина технически обслужена. Peзина в oтличнoм cocтoянии. Возможно приобретение в Лизинг! Кондиционер, электро стеклoпoдъемники, электро peгулиpoвкa зeркал (+подогpев), автономный oтопитель. Два бака 695л и 350л. Двигатель Dаimlеr ОМ 457LА. V/3(Евро-5). Механическая коробка передач ZF16. Задний мост Dаimlеr НL6.</t>
  </si>
  <si>
    <t>Камаз Neo 3-осный. Модель 65209-2. Коробка — автомат. Третья ось подъемная — ленивец. Пробег 74000, в эксплуатации полгода. На гарантии. Мочевина отключена. Камаз «отвязан». Автомобиль оборудован тахографом, рацией. Колесная база, мм 3300. Минимальный радиус разворота, м 8. Ширина передней колеи, мм 2040. Ширина задней колеи, мм 2040. Масса, кг 8840. Максимальная грузоподъёмность 17160. Допустимая полная масса, кг 26000. Прицеп Тонар 9888технические характеристики: Масса перевозимого груза, не более, кг: 27 050. Масса снаряженного полуприцепа (прицепа), не более, кг: 7 300. Полная масса полуприцепа (прицепа), не более, кг: 34 550. Нагрузка на седло (седельно-сцепное устройство), кг: 10 350. Высота седла (седельно-сцепного устройства), мм: 1 150. Длина: 14 000. Ширина: 2 550. Высота: 4 000. Полезный объем 91 куб. М Полная грузоподъемность до 27 тонн без нарушения весовых нагрузок. Цена указана за сцепку. Тягач и прицеп в лизинге. Рассмотрим варианты. Цена без торга.</t>
  </si>
  <si>
    <t>В наличии седельный тягач Камаз 65116-А4 в хорошем техническом состоянии. Год выпуска: 2017. Пробег, км: 350000. Объем двигателя, см3: 6700. Мощность, л. С: 300. Экологический класс: 4. Остаток резины: 40%. В эксплуатации РФ с августа 2017 года. 1 собственник согласно Птс. Ездил по Москве и МО. На тягаче установлены: 6-ти рядный дизельный двигатель Cummins Isb6.7. 8-ми ступенчатая механическая коробка передач ZF. В комплектации: электронная система торможения Abs. Обогрев зеркал. Мокрый автономный отопитель. Тахограф. Предпусковой обогреватель. Круиз-контроль. Буксировочые крюки. Домкрат. Огнетушитель.</t>
  </si>
  <si>
    <t>Продам камаз. Вопросы по телефону. Срочно. Торг.</t>
  </si>
  <si>
    <t>Камаз 65206-Т5 cедельный тягач б/у (2018 г., 149 751км.).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</si>
  <si>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Номер лота № 01252-Врж-20-АМ-Л. ТС на ходу, не читаем Вин номер, частично разобран! Колес. Фор. — 4x2; Модель двигателя — Daimler OM 457 LA (Евро 5); Мощность двигателя. — 401; Произв. Кпп — ZF; Тип Кпп — ZF 16; Кабина — большая, 1 спальное место; Мкб, Кпп без интардера, задний мост Daimler HL6, Ecas, система нейтрализации ОГ (adblue), Ebs, Esp, Asr, кабина Daimler (высокая), пружинная подвеска кабины, кондиционер, автономный отопитель Eberspaecher Airtronic D2 24V, Дзк.</t>
  </si>
  <si>
    <t>Срочно продаются тягачи и прицепы к ним 2шт, рабочии в хорошем состоянии. Супер цена действует до конца месяца!</t>
  </si>
  <si>
    <t>Отдам как бизнес, с клиентами Цена Снижена ЗА Срчность. ! Куплена в 2019г! Машина в сцепке в идеальном состоянии! Без каких либо вложений! Пробег родной, любые проверки, замена масла каждые 30 тыс с регулировкой клапанов! На 235 тыс произведено большое ТО с заменой всех жидкостей машины! Полуприцеп с конниками в комплекте, все работает до мельчайшей мелочи! И передадим все что нужно для работы: инструменты, домкрат, сутяжные ремни, запасные колёса, качественную обрешётку прицепа! Подробнее по телефону! Возможно продать по отдельности! Так можно с Ндс! За наличные, хороший торг! Возможен обмен на манипулятор, кран 25т, Bmw X5 от 19г!</t>
  </si>
  <si>
    <t>Состояние идеальное. Готов к работе. Остаток резины 70%. Производства 2015г. Куплена в 2016г. Двигатель Daimler Mercedes Benz om457la. Коробка ZF16 (немецкая). Мост Daimler. Установлены: Автономка (фен) Eberspächer. Пжд. Магнитолла. Кондиционер.</t>
  </si>
  <si>
    <t>Седельный тягач Камаз 5490-DC. Год выпуска 2019 г., пробег 145 097 км. Двигатель Mercedes-Benz (Daimler) Om457la. V/3. Кпп (коробка переключения передач) ZF 16s2220td. Высота Ссу (седельно-сцепного устройства), см 1150. Нагрузка на Ссу (седельно-сцепное устройство), кг 10760. Масса автопоезда, кг 44000. Возможна Продажа В Лизинг /Кредит. Цена указана с Ндс. Trade-IN.</t>
  </si>
  <si>
    <t>Камаз 65206-Т5 cедельный тягач б/у (2018 г., 266 810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</si>
  <si>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Автомобиль в хорошем состоянии, готов к работе работе (возил легкий груз). Пробег оригинальный, машина не бита, не крашена, ТО каждые 40 тыс. Км. Владелец физлицо. Стоянкам не беспокоить.</t>
  </si>
  <si>
    <t>Код предложения: 2967749-ФЛ/Спб-22.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2016. Модификация: Седельный тягач; 11967 куб. См, дизель: 428 л. С. (315 квт); Мкпп, колесная формула: 6x4 с 2019г.</t>
  </si>
  <si>
    <t>Ближайшие 2 года проходить поверку не требуется. Возможна продажа в лизинг.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Колёса и шины Размер обода 9,00-22,5 Шины 315/70 R22.5.</t>
  </si>
  <si>
    <t>Продается седельный тягач камаз 5490 2017 года выпуска. Дизельный. Эксплуатировался с шторным полуприцепом. К работе готов. Цена указана с Ндс. Лизинг.</t>
  </si>
  <si>
    <t>Продам сидельный тягач камаз. Машина в отличном состоянии. Пробег реальный не смотанный. Машина по зимникам не ходила. Тяжёлый груз не тоскал. Обмен на авто. Продаю связи с ненадобностью. Кпп — ZF. Рассмотрю варианты. Без торга наличные.</t>
  </si>
  <si>
    <t>Камаз Центр Луидор Вавилово. Официальный дилер Камаз. Технические Характеристики Камаз 5490. Весовые параметры и нагрузки. Нагрузка на седельно-сцепное устройство, кг: 10720. Полная масса, а/м, кг: 18600. - нагрузка на задний мост, кг: 11000. - нагрузка на переднюю ось, кг: 7600. Полная масса автопоезда, кг: 44000. Полная масса полуприцепа, кг: 33280. Снаряженная масса, кг: 7880. Цвет кабины белый. Двигатель. Модель двигателя: Mercedes-Benz (Daimler) Om457la. V/3 (Евро-5). Макс. Полезный крутящий момент, Нм (кгсм): 2000 (204). - при частоте вращения коленчатого вала, об/мин: 1100. Максимальная полезная мощность, квт (л. С.): 295 (401). -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12AS2130. Тип: механическая, 12-тиступенчатая. Управление: автоматизированное, дистанционное.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Подвеска: 4-х точечная пружинная. Тип кабины: расположенная над двигателем.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Orlandi/Jost/Saf-Holland. Система питания. Вместимость топливного бака, л: 2х450л.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Характеристика, а/п полной массой.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2х12/210. Напряжение, B: 24. Особенности комплектации. Дв. Mercedes-Benz Om457la (Евро-5), система нейтрализ. ОГ (adblue), бак adblue 95 л, Акпп ZF 12AS2130 без интардера, зад. Мост Daimler HL6 на пн. Подвеске, Мкб, Ecas, Ebs, Esp, Asr, кабина Daimler (высокая), пневмоподв. Каб., кондиционер, отопитель каб. Webasto AT 2000 Stc, сид. Пасс. На пневм. Подв., тахограф европейского стандарта, электронасос Мок, бок. Огражд, Увэос. Бак топл 2х450л. П/о гл. Пер. 3,077. В наличии и под заказ! Новый! Без пробега! 2022г. В. Форма приобретения — Лизинг / Кредит / Безнал. Выкуп б/у транспорта (Trade In).</t>
  </si>
  <si>
    <t>Код предложения: 2839531-ФЛ/Ннв-21.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2019. Страна: Россия. Номер шасси: Xtc549005k2525925. Цвет: Белый Ral 9010. Тип двигателя: Дизель, метан. Двигатель 11967 см3, 401 лс / Om457la V/3 0368549. Мкпп. Колесная формула 4х2. Модификация: Седельный тягач; 11967 куб. См, дизель: 401 л. С. (295 квт); Мкпп, колесная формула: 4x2.</t>
  </si>
  <si>
    <t>Тягач 5490 neo 2 2020 года выпуска. Двигатель 401л/с механическая кпп. Мочевина отключена, продажа от собственника (вся история ремонтов и обслуживания) пробег оригинальный. Торг уместен. Возможно продажа за наличный расчёт. Перекупщикам просьба не беспокоить с предложением выкупить дешевле и на комиссию не ставим.</t>
  </si>
  <si>
    <t>Продается седельный тягач камаз 65206-Т5. Тягач обслужен. Продажа или переуступка лизинга. Осмотр в верхнем Уфалее. Звоните! Камаз 65206 т5 6х4 6x4 аналог 65806 65116 5490.</t>
  </si>
  <si>
    <t>Цвет: Белый. Состояние: Отличное. Год выпуска: 2022. Положение руля: Левый. Тип двигателя: Дизель. Объем двигателя: 12. Мощность двигателя: 450. Камаз 54901-004-92 поколение К5. Есть 3 машины в наличии! Спешите приобрести! Особенности: Комфортабельная кабина шириной 2500мм с ровным полом. Увеличенный до 1400 литров запас топлива. Межсервисный интервал до 120 000 км. Контроль нагрузки на ведущий мост. Мощный и экономичный двигатель Kamaz R6. Технические Характеристики. Весовые Параметры И Нагрузки. Нагрузка на седельно-сцепное устройство, кг 11300. Полная масса, а/м, кг 19700. Нагрузка на задний мост, кг 11500. Нагрузка на переднюю ось, кг 8200. Полная масса автопоезда, кг 44000. Полная масса полуприцепа, кг 35600. Снаряженная масса, кг 8400. Нагрузка на задний мост, кг 2500. Нагрузка на переднюю ось, кг 5900. Двигатель. Модель двигателя 910.12-450 (Евро-5). Макс. Полезный крутящий момент, Нм (кгсм) 2060 (210). При частоте вращения коленчатого вала, об/мин 1300. Максимальная полезная мощность, квт (л. С.) 331 (450). При частоте вращения коленчатого вала, об/мин 1900. Рабочий объем, л 11,946.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12TX2210 ТD. Тип автоматизированная, 12-ступенчатая. Главная Передача. Передаточное отношение 2,278. Тип гипоидная. Задний Мост. Модель Daimler HL6. Подвеска пневматическая, с электронной системой управления Ecas. Кабина. Исполнение высокая, с двумя спальными местами. Подвеска 4-х точечная пружинная. Тип кабины с ровным полом, шириной 2500мм.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Jost/Orlandi/Saf-Holland. Система Питания. Вместимость топливного бака, л 800+600.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Характеристики А/М Полной Массы.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2х12/225. Напряжение, B 24. Дополнительно. Дополнительное оборудование Датчик нагрузки на заднюю ось, кондиционер, автономный отопитель кабины, сиденье водителя на пневмоподвеске, мультимедийная система (Бис). - Сервисного сертификата нет! Но его вы можете приобрести у нас в салоне! Минеральные Воды, Минераловодский район, автодорога «Кавказ» 345 км.</t>
  </si>
  <si>
    <t>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Технические характеристики: Седельный тягач Камаз 5490-892-87 Технические характеристики: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Колёса и шины Размер обода 9,00-22,5 Шины 315/70 R22.5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t>
  </si>
  <si>
    <t>Машина в идеальном техническом так и внешнем состоянии, установлен двигатель от Камаза 5490(Нео) и установлен ленивец все остальное видно по фото. Тара машины и прицепа 18 тонн,</t>
  </si>
  <si>
    <t>Уникальное предложение от дилера Камаз. При покупке Камаз-54901-054-94 шторный полуприцеп Тза-588510-08 в подарок. Предложение ограничено. Характеристики Камаз-54901-054-94. Ресурс автомобиля — 1 000 000 км. Гарантия — 12 месяцев. Тип автомобиля: 54901-054-94. Колесная формула: 4X2. Тип кабины: низкая. Мощность двигателя: 331 квт (450 л. С.). Колесная база: 3 780 мм. Допустимая полная масса: 19 700 кг. Грузоподъемность / нагрузка на Ссу: 11300 кг. Снаряженная масса грузовика 7750 кг. Расположение органов управления: слева. Смещение седельно-сцепного устройства: 765 мм. Высота Ссу 1150 мм. Год изготовления: 2022. Характеристики Полуприцепа Тза — 588510-08. Кол-во осей/колес: 3/6+1. Грузоподъемность 32тн, Без боковых бортов (деревянные перекладины), дисковые тормоза, подъемная ось. Пневмоподвеска и оси Saf. Тент шторной конструкции, сдвижная крыша и боковина, российская светотехника, внутренние размеры платформы 13620х2480х2700мм. Объем 91м3, пол из фанеры 30 мм, Ebs, инструментальный ящик, задние двери Нефаз, передняя стенка сталь.</t>
  </si>
  <si>
    <t>Тягач Седельный Камаз 65225-43. Модель № двигателя — 740632 H2872360.</t>
  </si>
  <si>
    <t>Одна из крупнейших транспортных компаний «Итеко», предлагает новые седельные тягачи Камаз 54901, 2022 г. В. Основные характеристики: Снаряженная масса, не более, кг 8600. Нагрузка на седельно-сцепное устройство, кг 10 430. Полная масса автомобиля, кг 19 500 М. Асса буксируемого полуприцепа, кг 34 930. Модель двигателя Kamaz-910.12-450. Мощность, квт (л. С.) 331 (450). Крутящий момент, Нм 2060. Модель коробки передач ZF 12TX2210. Ведущий мост Daimler HL6. Высота седельно-сцепного устройства, мм 1150 Вместимость топливных баков, л 800+600. Внутренняя ширина кабины, мм 2240 Внутренняя высота кабины, мм 2020 ровный пол. Любая форма оплаты: нал/безнал. Возможна продажа в кредит, лизинг! Работаем со всеми лизинговыми компаниями. Более 25 партнеров: Совкомбанк, Газпромбанк, Европлан, Ресо Лизинг, Стоун Xii, Альфа Лизинг, Втб-лизинг и др. Автомобили можно посмотреть и приобрести в г. Нижний Новгород.</t>
  </si>
  <si>
    <t>В наличии седельный тягач Камаз Neo 5490. Есть выбор. Осмотр по договоренности, пишите или звоните. Год выпуска: 2018г. Изготовитель: Пао «Камаз» (Россия). Разрешенная максимальная масса: 18 600 кг. Масса без нагрузки: 7 900 кг. Колесная база: 3 780 мм. Двигатель: дизельный, объем 11 967 см3, (R6) Daimler Ом457la, Евро 5. Максимальная мощность: 401 л. С. (295 квт) при 1900 об/мин. Максимальный крутящий момент: 2000 Н/м при 1100 об/мин. Ограничитель скорости: 90 км/ч. Кпп: механическая 16-ступ., Zf16s2220, с делителем и демультипликатором. Передаточное число главной передачи: 3,077. Передняя ось: 7,1 т. Задний мост: 11,5 т, Daimler HL6. Блокировка дифференциала заднего моста. Топливный бак: 400л. Топливный фильтр с подогреваевым влагоотделителем. Бак adblue: 70л. Тормозная система: электропневматическая с Ebs, дисковые тормоза на передней и задней осях, система курсовой устойчивости (Esp), противобуксовочная система (Asr); Ccу: V. Orlandi, D=152kN, выстота Ссу -1150 мм; Шины: радиальные, бескамерные, 315/70R22.5; Кабина с высокой крышей, 1 спальное место, Пружинная подвеска кабины. Электрический люк в крыше. Кондиционер. Дополнительный воздушный отопитель Ebershpaecher. Тахограф Vdo. Автомобиль из автопарка собственной транспортной компании. Своевременное обслуживание и постоянная готовность к эксплуатации. Юридическая чистота. Любые проверки. На фото один из вариантов. В продаже несколько тягачей. Место осмотра: г. Санкт-Петербург, Московское ш. Д.289., пос. Ленсоветовский, автоцентр «МБ Тракс спб» (пнд-птн, с 9.00 до 18.00).</t>
  </si>
  <si>
    <t>Тягач Камаз 5490-газо-дизель, Мкпп седельный тягач б/у (2019 г., 58 000 км.). - ГК «Русбизнесавто» предлагает к продаже тягач в наличии. Всегда в наличии более 2000 единиц техники в наличии. - Цена указана с учетом Ндс. Поможем оформить в лизинг. - Двс Mercedes-Benz Om457la (Евро-5), система нейтрализ. ОГ (adblue), бак adblue 70 л, Мкпп ZF 12AS2130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Hande. Поможем оформить в лизинг! * Также принимаем технику в Трейд Ин: Man, Scania, Volvo, Mersedes,</t>
  </si>
  <si>
    <t>Седельный тягач Камаз 5490 Neo2. В наличии 3 Единицы. Продажа с Ндс, возможно оформление в лизинг (кредит). Любая форма оплаты. Пробег 171 135 км. 2021 год. Двигатель OM 457 LA, дизельный, 12 л, 401 Л. С. Экологический класс евро 5. Коробка передач автомат. Тормоза дисковые. Колесная формула 4х2. Подвеска пневмо- рессорная. Кабина двухместная, односпальная. Тахограф, кондиционер, автономный отопитель (сухой фен). Масса без нагрузки 7 475 кг. Разрешенная максимальная масса 18 600 кг. Небольшой торг.</t>
  </si>
  <si>
    <t>В наличии cедельный тягач Камаз 5490-S5 в идеальном техническом и внешнем состоянии. Полностью Готовый К Рейсу Тягач! Цена Указана С Полным Ндс 20%! В эксплуатации с августа 2016 года. Тягач ездил по центральной части России в сцепке с полуприцепом-рефрижератором, перевозил продукты питания. Резина С Остатком Протектора 100%! Год выпуска: 2016. Пробег, км: 368 081. Объем двигателя, см3: 11967. Мощность, л. С.: 400. Экологический класс: 5. Кпп: Мкпп. Грузоподъемность: 10700. Разрешенная максимальная масса: 18600. Масса без нагрузки: 7900. Остаток резины: 100%. Количество баков: 2. Объём баков, л: 1000. Высота седла: 1150. Гаражный номер: 16. ID товара: 76185. На тягаче установлены: рядный 6-ти цилиндровый дизельный двигатель Om457la; 8-ми ступенчатая механическая коробка передач ZF, с делителем; топливная система насос-форсунка; пневмо-рессорная подвеска; дисковые тормоза; В комплектации: антиблокировочная система (Abs); горный тормоз — интардер; сухой и мокрый автономный отопитель; электропривод; тахограф; круиз-контроль; домкрат; буксировочный крюк; Установлены шины одного размера на всех осях 315/70R22,5. Приобрести седельный тягач Камаз 5490-S5 можно как за собственные средства так и на самых выгодных условиях в кредит и лизинг. Груз Союз предоставляет пожизненную гарантию юридической чистоты!</t>
  </si>
  <si>
    <t>Только тягач, без прицепа.</t>
  </si>
  <si>
    <t>Продаётся камаз 65806, отличное техническое состояние, Продаётся с полным Ндс, Оформлена на юридическое лицо, возможен обмен на самосвальный полуприцеп.</t>
  </si>
  <si>
    <t>Камаз Кму, колеса 6*6, прицем 12 метров, стрела 6 метров, есть тахограф, Комбат. Мотор 300 л. С., обьем 11 762. Отличное состояние. Пробег 30 т. Км. Работал очень мало. Осмотр в Троицке в любое время.</t>
  </si>
  <si>
    <t>Продаётся седельный тягач Камаз-5490 Neo. Дизель, Евро -5, Акпп. 2020 г. В., пробег 183968 км, Полностью исправный, без вложений. Цена с Ндс. Дв. Mercedes-Benz Om457la (Евро-5), система нейтрализ. ОГ (adblue), бак adblue 70 л, зад. Мост Daimler HL6 на пн. Подвеске, Мкб, Ecas, Ebs, Esp, Asr, каб. Daimler (высокая), спальное место, кондиционер, отопитель кабины, тахограф с Скзи, запаска, без бокового ограждения, Увэос, бак 700 л. Торг минимальный. Есть семь единиц.</t>
  </si>
  <si>
    <t>Продается Камаз 5490-DC седельный тягач б/у. Двигатель — 401 л. С. Высота Ссу -1150 мм. Техника полностью проверена и готова к эксплуатации, вложений не требует. Год выпуска — 2019. Реальный пробег — 56 367 км. Любые проверки. Машина без залогов и ограничений. Возможно приобретение в лизинг. С радостью подберем прицеп к вашей новой машине! Цена указана с Ндс! Юридически безопасная сделка. По всем вопросам Звоните!</t>
  </si>
  <si>
    <t>Камаз на Метане. Один хозяин. Обслуживается только у официального дилера все записи имеются. Автомобиль обслужен. Бережная эксплуатация. Все интересующие вопросы по тел. Торг аргументированный при осмотре.</t>
  </si>
  <si>
    <t>Честный пробег. Обслуживался у дилера.</t>
  </si>
  <si>
    <t>Тягач после полного капитального ремонта Двс прошел 50т. Км. (Заказ-наряды есть)! Всё в исправном состоянии. Дополнительных вложений не требует, можно сразу в рейс! Характеристики: Марка: Камаз. Модель: 5490. Год выпуска: 2017. Модель двигателя: Om457la. Кол-во Л. С: 401. Кпп: Механическая. Евро класс: 5. Пробег: 651 108 км. Колесная формула: 4х2. Высота Ссу: 1150 мм. Ошибки по диагностики: нет. Страна производитель: Россия. Подвеска: пневмо-рессорная. Комплектация: -1 спальных места. -1 топливный бак. -автономный отопитель. -Круиз контроль. -Кондиционер. -Abs. -Полный электро пакет. -Тахограф. -Магнитола. -Противотуманные фары. Способ оплаты: Собственными средствами, перечислением с расчётного счёта С Ндс, а так же. Возможна покупка в Кредит. Мы являемся аккредитованной компанией более чем в 50 лизинговых компаниях и банках. Мы являемся собственниками техники, которую продаём, а соответственно наша Техника перед покупкой проверяется: -Диагностом на наличие скрытых дефектов и электрических неисправностей. -Механиком на наличие не исправности силовых узлов агрегатов, подвески и внешнего состояния в целом. -Экспертом криминалистом на наличие соответствий номерных агрегатов с документами. С нами можете быть уверены в своём выборе! Вы на правильном пути! Автосалон Grossauto — это гарантия высокого качества, юридической чистоты, надежность нас как поставщика, внимательное и уважительное отношение к нашим клиентам. Наш адрес: Московская область г. Видное Южная промзона Уч.124 Ю, а чтобы Вам проще и быстрее до нас добраться — введите в навигатор: grossauto и Ваш навигатор приведёт прямо к нашим воротам!</t>
  </si>
  <si>
    <t>— Камаз 5490-DC седельный тягач б/у (2019 г.,71 688 км.). — В Наличии Более 30 Единиц. Точный адрес: г. Москва, ул Комсомольская, 3А,2. — Доставка в любую точку России. — Работа с физическими и юридическими лицами. — Лизинг — Trade-in. — Засчитаем стоимость вашей техники при покупке новой. Позвоните и получите профессиональную консультацию, а также индивидуальное ценовое предложение. Характеристики: Высота Ссу, мм 1150 Двигатель производитель модель Daimler Om457la Колесная формула 4x2 Коробка передач, тип ZF Модель 5490-DC Мощность двигателя, л. С. 401 л. С. Нагрузка на Ссу, кг 10740 Производители Пао «Камаз»(Россия) Тип задней подвески пневматическая Тип техники Автотехника/Колёсная техника Топливный бак, л 400 Число передач КП 16 Экологический фактор (уровень евро) Евро-5.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Выкупим вашу технику по программе Trade-IN: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</si>
  <si>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С Ндс.</t>
  </si>
  <si>
    <t>Тягач седельный камаз 65225-RT (Допог); цвет: синий Ral 5010; год выпуска 2019 в отличном техническом рабочем состоянии. Возможно оформление в лизинг через собственную компанию продавца на выгодных условиях.</t>
  </si>
  <si>
    <t>Марка, модель Камаз 5490-S5. Компания производитель Пао «Камаз». Тип транспортного средства Седельный тягач. Категория транспортного средства С. Идентификационный номер (Vin) Xtc549005j2510453. Номер кузова (кабины) Каб. 549000J2510453. Номер шасси (рамы) Xtc549005j2510453. Модель, номер двигателя Om457la V/3 0355717. Год выпуска 2018. Цвет Белый Ral 9010. Мощность двигателя, л. С. (квт) 401(295). Рабочий объем двигателя, куб. См. 11967. Тип двигателя дизельный. Экологический класс Пятый. Тип Кпп Мкпп. Разрешенная максимальная масса, кг. 18600. Масса без нагрузки, кг. 7805. Страна изготовитель транспортного средства Россия. Регистрационный знак (транзитный номер) C647вк 136. Пробег, км/ч. 165 000 (расчетный). Состояние Условно-пригодное. Повреждено лобовое стекло; поврежден передний. Бампер; повреждена правая фара и передние. Птф; изношена резина на колесах; вмятина на. Кабине с правой стороны и ее смещение с места. Креплений на раме; повреждено правое заднее. Крыло; поврежден капот; загрязнение салона; разукомплектована пассажирская сторона. Торпедо; повреждена топливная система; повреждена система охлаждения. В случае поступления нескольких предложений о покупке, товар реализуется покупателю, предложившему наибольшую стоимость.</t>
  </si>
  <si>
    <t>Продаются Седельные тягачи от АО «Тфк «Камаз». В наличии более 50 тягачей Камаз 5490-DC Neo. Возможна продажа в лизинг. На каждом автомобиле проведена: проверка технического состояния, а/м, замену лобовых стекол, крыльев и осветительного оборудования. Все работы производились на официальных сервисах АО «Тфк «Камаз». На каждом автомобиле была произведена поверка газового оборудования. Ближайшие 2 года проходить поверку не требуется. Машины полностью готовы к эксплуатации. Технические характеристики: Седельный тягач Камаз 5490-892-87. Технические характеристики: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Кабина. Высокая, с одним спальным местом. Подвеска — 4-х точечная пружинная. Колёса и шины Размер обода 9,00-22,5 Шины 315/70 R22.5. Седельно-сцепное устройство. Высота Ссу, мм — 1150. Диаметр сцепного шкворня, мм — 50,8 (2”). Марка — Orlandi/Jost/Saf-Holland. Сиденье водителя на пневмоподвеске с обогревом. Индивидуальная ул., с3, д. Елагино (Москва, площадка АО Автобау).</t>
  </si>
  <si>
    <t>Седельный тягач Камаз-53504-76020-50 на вездеходной резине в наличии. Реализация от официального дилера Пао «Камаз» и Пао «Нефаз»! Лизинг, кредит, партнерская программа лизинга от производителя! Гарантия на всю технику 24 месяца. Доставка в регионы! Сотрудничаем со всеми лизинговыми и кредитными организациями. Краткую презентацию нашей компании, а так же другие видеообзоры спецтехники можно посмотреть на нашем youtube канале. Технические характеристики Камаза 53504-6030-50: - Колесная формула 6х6. - Тип ошиновки односкатная. - Нагрузка на седельное устройство, т 12,2. - Номинальная мощность, л. С. 300. - П/о главной передачи 6,53. - Спальное место есть. - Шины 425/85R21. - Бак, л 210+350. Подробные характеристики тягача Камаз 53504 смотрите ниже. Обращаясь в нашу компанию вы получаете: 1. Технику от официального дилера Пао «Камаз», Пао «Нефаз» и Пао «Туймазинского завода автобетоновозов». 2. Расширенную гарантию. 3. Помощь на всех этапах подбора, доставки техники. 4. Сервисный центр для гарантийного и послегарантийного обслуживания. 5. Наше предприятие осуществляет продажу спецтехники на шасси Камаз (коммунальные машины, краны, автобетоносмесители, вакуумные и илососные машины, гидроманипуляторы и др.). 6. На складе Ооо «Камазцентр-Курган» всегда наличие большого ассортимента оригинальных запасных частей, агрегатов и комплектующих по недорогим, низким ценам. 7. Наша техника представлена во всех городах России, в частности Москва, Санкт-Петербург, Новосибирск, Екатеринбург, Нижний Новгород, Казань, Челябинск, Самара, Уфа, Пермь, Краснодар, Набережные-Челны. Также вы можете ознакомится и купить другие модели новый автомобилей, грузовиков, прицепов и полуприцепов в нашем магазине на Авито. Работаем без праздников и выходных. Продаём технику по лучшим ценам. Подробно о полноприводном 6х6 односкатном тягаче Камаз-53504-76020-50 (вездеход). Ошиновка односкатная. Топливные баки, л 210+350. Защитный кожух топливного бака нет. Ссу (седельно-сцепное устройство) Jost или Orlandi. Высота Ссу при снаряженной массе, мм 1530. Высота Ссу при полной массе, мм 1450. Электро-пневмовыводы на полуприцеп есть. Межколесная блокировка есть. Межосевая блокировка есть. Антиблокировочная система (Абс) Wabco или Knorr Bremse. 1 ось/мост Камаз. 2 ось/мост Камаз. 3 ось/мост Камаз. Передняя подвеска рессорная. Задняя подвеска рессорная. Предпусковой подогреватель есть. Нагрузка на седельно-сцепное устройство, кг 12200. Снаряженная масса, кг 9325. - на передний мост 5305. - на заднюю тележку 4020. Полная масса автомобиля, кг 21400. - на передний мост 5700. - на заднюю тележку 15700. Полная масса автопоезда, кг 38000. Двигатель. Модель Двс Kamaz 740.705-300. Количество, расположение цилиндров 8, V-образное. Экологический класс Евро-5. Максимальная мощность, лс 300. Максимальная мощность, квт 221. Максимальный крутящий момент, Нм 1275. Рабочий объем, л 11.76. Модель Кпп камаз 154. Спальное место 1 спальное место. Аэродинамический солнцезащитный козырек есть. Сиденье водителя подрессоренное. Тахограф российского стандарта с блоком Скзи. Увэос. Глушитель-нейтрализатор чемоданного типа. Направление выхлопа. Налево. Дисковые колеса. Шины 425/85R21 или 390/95R20. Автоматическая система накачки шин есть. Передаточное отношение главной передачи 6.53. Раздаточная коробка Камаз-65111. Буксирная проушина. Дзк за кабиной.</t>
  </si>
  <si>
    <t>Куплен новым в 2018, вместе с прицепом, можно приобрести отдельно, прицеп 2,4млн, тягач 5,2млн.</t>
  </si>
  <si>
    <t>Тягач седельный Камаз 5490-S5, механическая коробка. Торг. Причина продажи — покупка новых авто. С ндс.</t>
  </si>
  <si>
    <t>В наличии седельный тягач камаз 65116. Кабина рестайлинг 2. Оплата нал, безнал с Ндс. Можно приобрести в лизинг!</t>
  </si>
  <si>
    <t>Камаз 65116 седельный тягач, новый не бу. Лизинг. Сервис. Запчасти. Гарантия. - шасси Камаз 65116-7010-48. - колесная формула 6х4. - двигатель Cummins Isb6.7E5 300 л. С. (Евро-5). - Кпп ZF9. - Тнвд Bosch. - Мкб, Моб. - спальное место. - бак 350 л. - система нейтрализ. ОГ(adblue). - Ссу 1255/1330. - нагрузка на Ссу 15,50 т. - аэродинам. Козырек. - тахограф российского стандарта с блоком Скзи. Поставка техники по всей России: Москва (Мск), Санкт-Петербург (Спб), Екатеринбург (Екб), Архангельск, Ярославль, Псков, Смоленск, Сыктывкар, Пермь, Тверь и т. Д. Компания Ооо «Наби» официальный дилер Камаз, Маз, Урал, Нефаз, АО «Подъемные машины», «Palfinger». Завод производитель сортиментовозной, лесовозной, металловозной и прицепной техники, а так же застройка бортовых автомобилей Кму.</t>
  </si>
  <si>
    <t>— Продажа. — Состояние: Не требует ремонта. — Владельцы: 1 владелец. — Птс: Оригинал. — Таможня: Растаможен. — 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 На каждом, а/м была произведена поверка газового оборудования. Ближайшие 2 года проходить поверку не требуется. Машины полностью готовы к эксплуатации. — Возможна продажа в лизинг. — Технические характеристики: — Седельный тягач Камаз 5490-892-87. — Технические характеристики: — Нагрузка на седельно-сцепное устройство, кг — 10 760. — Полная масса, а/м, кг — 18 600. — Полная масса автопоезда, кг — 44 000. — Полная масса полуприцепа, кг — 36 160. — Снаряженная масса, кг — 7 840. — Двигатель. — Модель двигателя — Mercedes-Benz OM 457LA. V/3. — Максимальная полезная мощность, квт (л. С.) — 295 (401). — при частоте вращения коленчатого вала, об/мин — 1900. — Рабочий объем, л 11,97. — Расположение и число цилиндров — рядное, 6. — Тип двигателя — газодизельный с турбонаддувом, с промежуточным охлаждением наддувочного воздуха. — Коробка передач. — Модель КП — ZF 16S2220 ТD. — Тип — механическая, 16-ступенчатая. — Управление механическое, дистанционное. — Кабина. — Высокая, с одним спальным местом. — Подвеска — 4-х точечная пружинная. — Седельно-сцепное устройство. — Высота Ссу, мм — 1150. — Диаметр сцепного шкворня, мм — 50,8 (2”). — Марка — Orlandi/Jost/Saf-Holland.</t>
  </si>
  <si>
    <t>Тягач — Продается Камаз 5490-DC. Cедельный тягач с наработкой. Год выпуска 2019., пробег 68 000 км. В хорошем рабочем состоянии! Русбизнесавто — ведущий оператор на рынке продаж грузовой автотехники, автобусов и дорожно-строительной спецтехники. Сеть современных станций технического обслуживания и ремонта грузовой автотехники по всей России. Более 60 выездных бригад по ремонту спецтехники. Доставка техники в любой регион России. Один из лидеров по организации снабжения предприятий запасными частями к грузовым автомобилям. Самый большой ассортимент спецтехники в России (в наличии всегда более 2000 едениц). Работа с физическими и юридическими лицами. Обслуживание в любом дилерском центре камаз. Техника в наличии. Помощь покупки в Лизинг! Так же наша компания принимает в Trade-in тягачи Камаз, Маз, Mercedes-Benz, Volvo, Man, Daf, Scania.</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</si>
  <si>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Hgd351491. Серия: 6514981.</t>
  </si>
  <si>
    <t>65656-058-92 в наличии. Камаз К5, колесная формула 6*4, Сертифицированный Допог. Заводское исполнение. Новый. Продажа от официального дилера, с Ндс. Возможен лизинг. Много других автомобилей и спец. Техники марки Камаз. Более подробная информация по телефону и в сообщениях.</t>
  </si>
  <si>
    <t>В отличном состоянии пробег 30-50 т км разные варианты оплаты лизинг кредит оплата нал безнал.</t>
  </si>
  <si>
    <t>Седельный тягач Камаз 5490-S5. Продажа с Ндс, возможно оформление в лизинг (кредит). Любая форма оплаты. Пробег 848 756 км. 2017 год. Двигатель OM 457 LA, дизельный, 12 л, 401 Л. С. Экологический класс евро 5. Коробка передач механическая. Тормоза дисковые. Колесная формула 4х2. Подвеска пневмо- рессорная. Кабина двухместная, односпальная. Тахограф, кондиционер, автономный отопитель (сухой фен). Масса без нагрузки 7 475 кг. Разрешенная максимальная масса 18 600 кг.</t>
  </si>
  <si>
    <t>Тягач седельный. Камаз 5490-S5. Kamaz 5490-S5. Год выпуска 2016. Остаток резины 40%. Оборудование Adr — под опасные грузы. Состояние хорошее. Компаний «Ато Трейд». Гарантирует юридическую чистоту продаваемой техники. Быстрое оформление сделки, без участия третьих лиц. Технику можно приобрести в лизинг и кредит через наших партнеров. Выкуп Вашей техники. Трейд-ин.</t>
  </si>
  <si>
    <t>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Колесная формула. 4х2. Габариты: длина/ширина/высота. 6230мм/2550мм/3780мм. Колесная база. 3780 мм. Средняя высота шасси. 942 мм (до верхней полки лонжерона). Внешний, габаритный радиус поворота. 8 м. Снаряженная масса, в т. Ч. 7 840 кг. Нагрузка на переднюю ось. 5 340 кг. Нагрузка на задний мост. 2 500 кг. Допустимая полная масса, в т. Ч. 18 600 кг. Нагрузка на переднюю ось. 7 577 кг. Нагрузка на задний мост. 11 023 кг. Нагрузка на Ссу. 10 760 кг. Полная масса полуприцепа. 36 160 кг. Полная масса автопоезда. 44 000 кг. Угол преодолеваемого подъема. 18 % (10°). Шасси. Передняя подвеска рессорная. Пневматическая задняя подвеска с электронной системой управления Ecas. Ведущий мост. Daimler HL6. Датчик нагрузки на ведущий мост. Главная передача гипоидная. Передаточное отношение. 3,077. Блокировка дифференциала заднего моста. Брызговики спереди и сзади, грязезащита моторного отсека под крыльями. Задние крылья пластиковые с плоской верхней секцией. Передний противоподкатный барьер. Шины. 315/70 R22,5. Диски. Стальные штампованные диски, белый алюминий — Ral 9006. Двигатель. Модель двигателя. Mercedes-Benz OM 457LA. V/3. Тип двигателя. Дизельный + Кпг с турбонаддувом, с промежуточным охлаждением наддувочного воздуха. Максимальная полезная мощность. 401 л. С. (295 квт). При частоте вращения коленчатого вала. 1900 об/мин. Макс. Полезный крутящий момент. 2000 Нм (204 кгсм). При частоте вращения коленчатого вала. 1100 об/мин. Объем двигателя. 11,97 л. Уровень выбросов отработавших газов. Евро-5. Электронный ограничитель скорости не более 90 км/ч. Круиз-контроль. Коробка передач. Модель Кпп. ZF 16S2220. Тип Кпп. Механическая, синхронизированная, 16-ступенчатая. Сцепление. Диафрагменное, однодисковое сцепление мод. Mfz-430. Привод гидравлический с пневмоусилителем. Тормозная система. Дисковые тормозные механизмы. Датчик критического износа накладок. Моторный тормоз с ручным управлением (подрулевым переключателем). Стояночная тормозная система. Привод тормозов полуприцепа, управление Abs полуприцепа. Витые тормозные шланги для полуприцепа. Электропневматическая система тормозов Ebs со встроенной функцией Abs. Система курсовой устойчивости (Esp). Противобуксовочная система (Asr).</t>
  </si>
  <si>
    <t>Все вопросы по телефону.</t>
  </si>
  <si>
    <t>В наличии несколько седельных тягачей Камаз Neo (5490). Есть выбор, осмотр по договоренности — пишите или звоните. Год выпуска: 2018г. Изготовитель: Пао «Камаз» (Россия). Разрешенная максимальная масса: 18 600 кг. Масса без нагрузки: 7 900 кг. Колесная база: 3 780 мм. Двигатель: дизельный, объем 11 967 см3, (R6) Daimler Ом457la, Евро 5. Максимальная мощность: 401 л. С. (295 квт) при 1900 об/мин. Максимальный крутящий момент: 2000 Н/м при 1100 об/мин. Ограничитель скорости: 90 км/ч. Кпп: механическая 16-ступ., Zf16s2220, с делителем и демультипликатором. Передаточное число главной передачи: 3,077. Передняя ось: 7,1 т. Задний мост: 11,5 т, Daimler HL6. Блокировка дифференциала заднего моста. Топливный бак: 400л. Топливный фильтр с подогреваевым влагоотделителем. Бак adblue: 70л. Тормозная система: электропневматическая с Ebs, дисковые тормоза на передней и задней осях, система курсовой устойчивости (Esp), противобуксовочная система (Asr); Ccу: V. Orlandi, D=152kN, выстота Ссу -1150 мм; Шины: радиальные, бескамерные, 315/70R22.5; Кабина с высокой крышей, 1 спальное место, Пружинная подвеска кабины. Электрический люк в крыше. Кондиционер. Дополнительный воздушный отопитель Ebershpaecher. Тахограф Vdo Автомобиль из автопарка собственной транспортной компании. Своевременное обслуживание и постоянная готовность к эксплуатации. Юридическая чистота. Любые проверки. На фото один из вариантов. В продаже несколько тягачей. Место осмотра: г. Санкт-Петербург, Московское ш. Д.289., пос. Ленсоветовский, автоцентр «МБ Тракс спб» (пнд-птн, с 9.00 до 18.00).</t>
  </si>
  <si>
    <t>1 хозяин машина на юр лице цена с ндс. P. S. Машина в работе оборудован как бензовоз.</t>
  </si>
  <si>
    <t>Седельный тягач Камаз 5490-DC. Год выпуска 2019 г., пробег 61 112 км. Двигатель Mercedes-Benz (Daimler) Om457la. V/3. Кпп (коробка переключения передач) ZF 16s2220td. Высота Ссу (седельно-сцепного устройства), см 1150. Нагрузка на Ссу (седельно-сцепное устройство), кг 10760. Масса автопоезда, кг 44000. Возможна Продажа В Лизинг /Кредит. Цена указана с Ндс. Trade-IN.</t>
  </si>
  <si>
    <t>Одна из крупнейших транспортных компаний «Итеко», предлагает новые седельные тягачи Камаз 54901, 2022 г. В. Основные характеристики: Снаряженная масса, не более, кг 8600. Нагрузка на седельно-сцепное устройство, кг 10 430. Полная масса автомобиля, кг 19 500 М. Масса буксируемого полуприцепа, кг 34 930. Модель двигателя Kamaz-910.12-450. Мощность, квт (л. С.) 331 (450). Крутящий момент, Нм 2060. Модель коробки передач ZF 12TX2210. Ведущий мост Daimler HL6. Высота седельно-сцепного устройства, мм 1150 Вместимость топливных баков, л 800+600. Внутренняя ширина кабины, мм 2240 Внутренняя высота кабины, мм 2020 ровный пол. Любая форма оплаты: нал/безнал. Возможна продажа в кредит, лизинг! Работаем со всеми лизинговыми компаниями. Более 25 партнеров: Совкомбанк, Газпромбанк, Европлан, Ресо Лизинг, Стоун Xii, Альфа Лизинг, Втб-лизинг и др. Автомобили можно посмотреть и приобрести в г. Нижний Новгород.</t>
  </si>
  <si>
    <t>Номер лота: 06781-Рнд-18-Л. Камаз — Седельный тягач 65206-T5 (2018 г. В., Евро-5, магистральный седельный тягач, колесная формула 6х4, двигатель Daimler Daimler Om457la- 428 л. С., Кпп ZF16, ведущие мосты «Dana» на пневмо подвеске, круз-контроль, спальное место, высота Ссу — 1300 мм, нагрузка на Ссу — 16,6 т, два топливных бака по — 300 л, системы Ecas, Ebs, Esp, Asr, электронный тахограф, кондиционер, предпусковой жидкостный подогреватель двигателя, электростеклоподъёмники, автономный отопитель кабины Eberspacher, гидрофикация, шины — 315/80R22,5). Отправить заявку.</t>
  </si>
  <si>
    <t>Камаз 54901 седельный тягач Новый Без Пробега у надежного поставщика ГК Завгар.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Описание Техники.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 Важно: Актуальная цена может быть ниже или выше указанной в объявлении в зависимости от курса металла и дефицитности модели.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</si>
  <si>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5490-S5, газ+дизель, технически исправный, цена с Ндс. Возможно оформить в лизинг.</t>
  </si>
  <si>
    <t>Тягач седельный Камаз 5490-S5 бензовоз 2017 г. В. Один хозяин Цена Ндс. Один хозяин.</t>
  </si>
  <si>
    <t>Лот № 8676. Авто после Дтп, возможны скрытые повреждения. Гарантии юридической чистоты. Запчасти с авто отдельно не продаются. Цены по телефону не обсуждаются. Дкп и Птс(если не изъят в Гибдд) находятся в Москве. Возможности отправки документов нет. Для получения Дкп и Птс(если не изъят в Гибдд) потребуется ваше личное присутствие или нотариальная доверенность на вашего представителя. При получении транспортного средства в региональном филиале при себе иметь оригиналы: Дкп + Птс (если не изъят в Гибдд) + Нотариальная доверенность (если автомобиль получает представитель, или на бланке организации с печатью при оплате юр. Лицом). Левый бок; рама; возможны скрытые повреждения.</t>
  </si>
  <si>
    <t>В наличии седельный тягач Камаз Neo 2 (Нео, 5490). На выбор несколько ТС. Пишите или звоните. Осмотр по договоренности, приезжайте. Техника из парка собственной ТК.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Седельный тягач Камаз Neo 2 (5490) достойная альтернатива седельным тягачам Scania, Volvo, Renault, Man, Daf. На фото один из вариантов. В продаже несколько тягачей. Место осмотра: г. Санкт-Петербург, Московское ш., д.289, стр. 1 (поселок Ленсоветовский) Автоцентр «МБ Тракс спб» понедельник-пятница 09:00-18:00.</t>
  </si>
  <si>
    <t>Продаем тягачи в количестве 19 ед. Камаз 5490-32-87 2021 года. Газодизельный двигатель, 401.1., Двигатель Mercedes-Benz, Om457la. V/3, четырехтактный, с воспламенением от сжатия, резина 80% остатка по кругу, своевременное обслуживание, машина в отличном техническом состоянии, сел и поехал. Продажа автомобилей по цессии (переуступок лизинга) с Ндс. Все вопросы по телефону.</t>
  </si>
  <si>
    <t>Компания Ооо «Континент-Авто» предлагает к приобретению автомобиль Камаз 5490 Neo 2; Заводская комплектация: 5490-036-87 с Кпп ZF16. 5490-037-87 с Акпп ZF12. Технические характеристики и описание автомобиля: Колесная формула — 4х2. Тип ошиновки — 2. Грузоподъемность, т (наг. /Ссу) — 10,720-10,370. Двигатель л. С. — Mercedes-Benz Om457la (Евро-5). Модель КП –ZF16 или Акпп ZF12. П/о главной передачи — 3.077. Шины — 315/70R22,5. Бак, л — 700. Задний мост: Daimler HL6 на пн. Подвеске; Мкб — межколесная блокировка камаз; Ecas — электронно-управляемая пневматическая подвеска; Ebs — электронная система торможения; Esp — Электронная система контроля устойчивости автомобиля; Asr — Противобуксовочная система; Дзк — держатель запасного колеса; Особенности: система нейтрализ. ОГ (adblue), бак adblue 70 л,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 Покупая автомобиль у Нас вы получаете: 1. Заводскую гарантию на 2 года или 100 000 км пробега, что наступит ранее.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t>
  </si>
  <si>
    <t>Тягач седельный. Камаз 5490. Kamaz 5490. Год выпуска 2017. Остаток резины 60-70%. Состояние хорошее. Компаний «Ато Трейд». Гарантирует юридическую чистоту продаваемой техники. Быстрое оформление сделки, без участия третьих лиц. Технику можно приобрести в лизинг и кредит через наших партнеров. Выкуп Вашей техники. Трейд-ин.</t>
  </si>
  <si>
    <t>Номер автомобиля на стоянке (73928). Цена Фиксированная. Строго Вообще Без Торга. Звонить с 09:00 до 21:00 по Московскому времени! Часы работы компании «Скулекс» с 09:00 до 21:00! Для осмотра автомобилей, не находящихся в г. Москва, просьба уточнять время и дату осмотра по телефону, указанному в объявлении! (Дополнительно Уточняйте Часы Работы). Оформление документов с 09:00 до 19:00 с Понедельника по Пятницу. Нажав кнопку Справа: Ооо «Ску-Лекс» или Снизу с мобильного устройства, Вы перейдете в наш каталог Автомобилей. Еще больше автомобилей и спец техники в ТГ канале. Телега: «Скулекс» подпишись. Важно. Оплата и подписание Дкп производится в г. Москва. (Возможно обсудить оплату в городе нахождения авто). Марка и(или) модель: Камаз 65225-RG. Год выпуска: 2017. Цвет кузова (кабины): синий. Рабочий объем (см³): 8849.0. Мощность (квт/л. С.): 268.5/365.0. Тип транспортного средства: Грузовые автомобили тягачи седельные. В Авито Действует Подменный Номер СО Сроком Действия 2 Недели. Звоните И Уточняйте Прямой Номер Компании. Для Связи С Представителями Компании Посредством Месcенджеров Нужен Прямой Номер Компании. Автомобиль юридически чист. Нет никаких запретов ограничений либо других обременений. Запчасти с авто отдельно не продаются.</t>
  </si>
  <si>
    <t>Автомобиль Камаз 54901-014-92 — 2022 г. В. (без холодильника). В наличии на складе. Технические характеристики и описание: — Нагрузка на седельно-сцепное устройство, кг: 11300. — Снаряженная масса, кг: 8400. — Модель двигателя: Камаз 910.12-450 (Евро-5) (Не старый чужой, не чей-то, а собственной разработки, с использованием технологий компании Liebherr); — Максимальная полезная мощность, квт (л. С.): 331 (450). — Рабочий объем, л: 11,946. — Расположение и число цилиндров: рядное, 6. — Тип двигателя: дизельный с турбонаддувом, с промежуточным охлаждением наддувочного воздуха. — Коробка передач Zf12tx2210 Traxon ТD. — Тип автоматизированная, 12-ступенчатая. — Задний мост Mercedes-Benz HL6 на пневмоподвеске. — Главная передача: Передаточное отношени: 2,278. — Тип: гипоидная. — Кабина Mercedes-Benz (высокая, широкая, с ровным полом, шириной 2500мм) на 4-х точечной пружинной подвеске с двумя спальными местами. — Высота Ссу — 1150 мм. — Шины — 315/70R22,5. — Топливный бак — 700+600 л. — Система нейтрализации отработавших газов (adblue), бак 95 л. — Системы: (Мкб), (Esp), (Asr), (Ebs), (Ecas). — Тормоза — дисковые (передние и задние). — Электронасос Мок. — Датчик нагрузки на задний мост. — Кондиционер. — Тахограф российского стандарта с блоком Скзи. — Мультимедиа Бис. Покупая автомобиль у Нас вы получаете: 1. Полную заводску гарантию предусмотренную заводом изготовителем;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 Обмена на ангары, Рбу, недвижимость, ключ на ключ и другие виды бартера не предлагать.</t>
  </si>
  <si>
    <t>В не удовлетворительном состоянии. ТС не на ходу. Множественные повреждения, отсутствуют некоторые узлы, агрегаты авто. Производитель — Пао «Камаз», Россия. Год выпуска — 2017. Тип двигателя — дизельный, Евро — 5. Мощность двигателя — 428 л. С. Объем двигателя — 11 967 см3. Кпп — механическая. Разрешенная максимальная масса — 26 000 кг. Масса без нагрузки — 9 175 кг. Пробег — 400 000 км. Цвет — белый. Технические характеристики. Колесная формула — 6х4. Двигатель — Daimler OM-457. Кпп — ZF 16S с интардером. Ведущие мосты Dana. Подвеска пневматическая с электронным управлением (Ecas). Высота Ссу — 1300 мм. Нагрузка на Ссу — 16,60 т. Объем топливных баков — 2х300 л. Шины — 315/80R 22,5. Дисковые тормоза. Системы Ebs, Esp, Asr. Электронный тахограф Continental Vdo Dtco. Кондиционер. Автономный отопитель Eberspaecher Airtronic D2 24v. Электростеклоподъемники.</t>
  </si>
  <si>
    <t>Артикул — 14206. Продажа — Да. Марка — Камаз. Год выпуска — 2018. Колесная формула — 4×2. Двигатель — Дизель. Кпп — Автомат. Осмотр можно произвести по адресу: Московская область, ул. Аэропортовская, строение 2, (д. Дубровки / БЦ Шерленд) — Аэропорт Шереметьево (Терминал B). Продажа физическим и юридическим лицам (с Ндс). Любая форма оплаты: нал/безнал. Продажа с Ндс. Дополнительные услуги: Аренда с правом выкупа (Рассрочка с первоначальным взносом от 50%). Обмен / Trade-in. Выкуп Техники В Любом Состоянии. Лизинг от Партнеров: Втб, Европлан, Вэб-лизинг, уралбизнеслизинг, Восток Лизинг, Элемент-лизинг, Ресо Лизинг, Альфа Лизинг и многими другими компаниями Топ-50.</t>
  </si>
  <si>
    <t>Камаз в хорошем состоянии, произведён полностью кап ремонт головок, каробки, турбины, сцепление и год 2016, а куплен новым в 2017, передняя резина стоят батоны на 4+, торг присутствует.</t>
  </si>
  <si>
    <t>Состояние идеальное пробег 4900км.</t>
  </si>
  <si>
    <t>Одна из крупнейших транспортных компаний «Итеко», предлагает новые седельные тягачи Камаз 54901, 2022 г. В. Основные характеристики: Снаряженная масса, не более, кг 8600. Нагрузка на седельно-сцепное устройство, кг 10 430. Полная масса автомобиля, кг 19 500 М. Асса буксируемого полуприцепа, кг 34 930. Модель двигателя Kamaz-910.12-450. Мощность, квт (л. С.) 331 (450). Крутящий момент, Нм 2060. Модель коробки передач ZF 12TX2210. Ведущий мост Daimler HL6. Высота седельно-сцепного устройства, мм 1150 Вместимость топливных баков, л 800+600. Внутренняя ширина кабины, мм 2240 Внутренняя высота кабины, мм 2020 ровный пол. Любая форма оплаты: нал/безнал. Возможна продажа в кредит, лизинг! Работаем со всеми лизинговыми компаниями. Более 25 партнеров: Совкомбанк, Газпромбанк, Европлан, Ресо Лизинг, Стоун Xii, Альфа Лизинг, Втб-лизинг и др.</t>
  </si>
  <si>
    <t>В связи со сменой автопарка, организация реализует Камаз 53504. Мочевина отключена. Глонасс, фен. Авто, а отличном состоянии, эксплуатировался мало. Коробка zf-9. Цена с Ндс.</t>
  </si>
  <si>
    <t>Продается седельный тягач камаз 65206-Т5. Полностью обслужен! 2 владельца. Юридически чистый. Звоните! Цена с Ндс. Полная продажа или переуступка лизинга. Осмотр в Екатеринбурге. Продается и Другая техника, Звоните!</t>
  </si>
  <si>
    <t>Седельный тягач 54901-014-92. Компания Агат Ооо Техника для бизнеса является официальным дилером Пао Камаз в Нижнем Новгороде. Колёсная формула 4х2. Нагрузка на Ссу 10,43 т. Мощность двигателя 450 л. С. Два спальника. Топливный бак 800+600 л. Высота Ссу 1150 мм. Дв. Kamaz-910.12-450 (Евро-5), система нейтрализ. ОГ (adblue), Акпп ZF 12TX2210, зад. Мост Daimler HL6 на пн. Подвеске, Мкб, Ecas, Ebs, Esp, Asr, кабина высокая, широкая, с ровным полом, пружинная подвеска каб., аэродин. Козырек, кондиционер, Пжд, тахограф российского стандарта с блоком Скзи, электронасос Мок, Итис, мультимедиа Бис, Увэос, Также возможно приобретение автотранспорта в кредит или лизинг в кратчайшие сроки. Подходит под субсидию Мпт. Позвоните и узнайте чем автомобиль Камаз схож и чем выгодно отличается от автомобилей того же класса.</t>
  </si>
  <si>
    <t>Продаётся: Камаз 5490-S5. Год выпуска: 2016.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Механическая. Тип подвески: Пневмо-рессорная. Тип тормозов: Дисковые. Пробег, км: 771 545.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Возможна покупка в кредит/лизинг.11031.</t>
  </si>
  <si>
    <t>Камаз 5490-S5, седельный тягач мкппб/у (2020 г., 230838км.). Экологический фактор (уровень евро): Евро-5. Колесная формула: 4x2. Мощность двигателя, л. С.: 300. Высота Ссу, мм: 1150. Нагрузка на Ссу, кг: 10740. Коробка передач, тип: Мкпп. Двигатель производитель модель: Mercedes-Benz, Ом457la. V/3. Топливный бак, л: 700. Технически допустимая общая масса автомобиля, кг: 18600. Тип задней подвески: зад. Мост Daimler HL6 на пн. Подвеске. Производитель: Камаз. Тип транспортного средства: Тягач. Модель: 5490-S5.</t>
  </si>
  <si>
    <t>ЗАО «Калужский автоцентр камаз» — официальный дилер Пао «Камаз», предлагает Вашему вниманию Автопоезд: Седельный тягач Камаз 5490-096-68(Т5) + Полуприцеп бортовой Тза 588513-0310210-07. Основные технические характеристики Камаз 5490-096-68(Т5): Тип топлива: дизель. Колесная формула: 4х2. Тип ошинковки: 2. Г/п, т (наг. /Ссу): 10,57. Модель КП: ZF 12АS. Спальное место: 1. Шины: 315/80R22,5. Бак, л: 2х450. Тсу (высота Ссу при полной / снаряженной массе): 1150. Весовые параметры и нагрузки. Нагрузка на седельно-сцепное устройство, кг: 10720. Полная масса, а/м, кг: 18600. - нагрузка на задний мост, кг: 11000. - нагрузка на переднюю ось, кг: 7600. Полная масса автопоезда, кг: 44000. Полная масса полуприцепа, кг: 33280. Снаряженная масса, кг: 7880. Основные технические характеристики бортового полуприцепа Тза 588513-0310210-07: Колесная формула: 3/6+1. Грузоподъемность, кг: 31000. Объем кузова, м3: 24,36. Высота Ссу (седельно-сцепного устройства), мм: 1350, 1150. Длина кузова, мм: 13480. Весовые параметры и нагрузки: Масса перевозимого груза, кг: 31000. Масса снаряженного ТС, кг: 8000. Полная масса ТС, кг: 39000. Максимальная масса, приходящаяся: - на сцепное устройство, кг: 12000.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</si>
  <si>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Хорошее состояние, резина Мишлен, один владелец.</t>
  </si>
  <si>
    <t>Седельный тягач камаз 54901-058-92 Высокая кабина. Технические Характеристики: Колесная формула 4х2. Тип ошиновки Двускатная. Нагрузка на седельно-сцепное устройство (Ссу) 11,09 т. Коробка передач автоматическая ZF 12тх2215td с Ком. Спальное место в кабине 1 шт. Шины 315/70R22,5. Двигатель Камаз-910.12-450 (Евро-5). Мощность двигателя 450 л. С. Топливный бак 700 л. Высота Ссу 1150 мм. Особенности комплектации. Система нейтрализации отработанных газов (adblue). Задний мост Daimler HL6 на пневмоподвеске. Межколесная блокировка. Пневмоподвеска ведущих мостов с электронной системой управления (Ecas). Тормозная система с электронным управлением (Ebs). Система курсовой устойчивости (Esp). Противобуксовочная система (Asr). Кабина высокая. Пружинная подвеска кабины. Аэродинамический козырек. Кондиционер. Пжд. Держатель запасного колеса. Тахограф российского стандарта с блоком Скзи. Итис. Мультимедиа Бис. Увэос. Проблесковые маячки.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cvbdrthdfhr. Серия: 2354198789.</t>
  </si>
  <si>
    <t>Связаться С Нами Вы Можете По Номеру Указанному В Профиле Авитомагазина. В продаже седельный тягач марки Камаз 5490 S5. Год выпуска 2017 год. Пробег: 695 796 км. Один собственник. Характеристики: -Полная масса — 18 600; -Масса без нагрузки- 7 900; -Колесная формула — 4x2; -Двигатель мощность 401; -Евро 5; -Кпп механическая; -Тормозная система –Дисковые; Комплектация: -Ebs; -Abs; -Электростеклоподъемники; -Автономный отопитель; -Тахограф; -Кондиционер; -Климат круиз; -Круиз контроль; -Магнитола; -Горный тормоз; -Спойлер; -Солнцезащитный козырек; -Люк; -Обогрев зеркал; -Бортовой компьютер; Остаток протектора: Первая ось- Кама 70% / Кама 70%. Вторая ось внешнее- Normaks 60% / Normaks 60%. Вторая ось внутреннее — Normaks 60% / Normaks 60%. Арт. 86218. Стоимость указана с Ндс. Возможна продажа в кредит, лизинг и по программе Trade-In (в обмен на Ваш коммерческий транспорт).</t>
  </si>
  <si>
    <t>ЗАО "Калужский автоцентр камаз" предлагает Вашему вниманию Новый седельный тягач Kamaz 5490-80802-5Р Neo 2 на Cпг (сжиженный природный газ), а также: - обмен по программе Trade-IN. - срочный выкуп и комиссия. Основные технические характеристики: Высота Ссу (седельно-сцепного устройства), мм: 1150. Нагрузка на Ссу (седельно-сцепное устройство), кг: 10540. Кпп (коробка переключения передач): ZF 16s2220td. Двигатель: Weichai Wp12ng400. Колесная формула: 4х2. Спальное место: да. Кабина: высокая. Масса автопоезда, кг: 44000. Камаз 5490-80802-5Р Neo 2 — новый газовый тягач обновленного семейства 5490 Нео 2, работающий на сжиженном природном газе. В наше время, когда цены на дизельное топливо постоянно растут, автомобили, работающие на природном газе, становятся все более популярнее. Именно поэтому Камаз продолжает расширять и обновлять продукцию, использующую в качестве топлива Кпг и Спг. Камаз 5490-80802-5P имеет два бака по 530 литров и может проехать на одной заправке до 1400 км, а экономия на топливе по сравнению с дизелем составляет до 1.400.000 рублей в год. Спецификация: Весовые параметры и нагрузки Нагрузка на седельно-сцепное устройство, кг: 10540 Полная масса, а/м, кг: 18600 — нагрузка на задний мост, кг: 11100 — нагрузка на переднюю ось, кг: 7500 Полная масса автопоезда, кг: 44000 Полная масса полуприцепа, кг: 35865 Снаряженная масса, кг: 8060 — нагрузка на задний мост, кг: 2720 — нагрузка на переднюю ось, кг: 5340 Двигатель: Модель двигателя: Weichai Wp12ng400 (Евро-5) Макс. Полезный крутящий момент, Нм (кгсм): 1730 (176) — при частоте вращения коленчатого вала, об/мин: 1350 Максимальная полезная мощность, квт (л. С.): 294 (400) — при частоте вращения коленчатого вала, об/мин: 1900 Рабочий объем, л: 11,6 Расположение и число цилиндров: рядное, 6 Тип двигателя: с турбонаддувом, с промежуточным охлаждением наддувочного воздуха Коробка передач: Модель КП: ZF16 S2220td Тип: механическая, 16-ступенчатая без интардера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Тип: расположена над двигателем Подвеска: 4-х точечная пружинная Кондиционер: есть Электронный тахограф: есть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Jost/Orlandi/Saf-Holland Система питания: Количество криобаков: 2 (530+530) Номинальный объем криогенного бака, л: 1060 Эффективный объем криогенного бака, л: 954 Вместимость криогенных баков, кг: 410 Топливо газ горючий природный сжиженный, ГОСТ 56021-2014 Сцепление: Привод: гидравлический с пневмоусилителем Тип: диафрагменное, однодисковое мод. Mfz-430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Характеристики, а/п полной массы 44000 кг: Внешний габаритный радиус поворота, м: 8 Максимальная скорость, не менее, км/ч: 90 Угол преодолеваемого подъема, не менее, % (град): 17 (10°) Электрооборудование: Аккумуляторы, В/А·ч: 2х12/240 Напряжение, B: 24 Мощность генератора, Вт: 3000 Особенности комплектации: Газовый на Спг (метан), Мкб, Ecas, Ebs, Esp, Asr, каб. Daimler (высокая), пружин. Подв. Каб., кондиционер, отопитель каб. Webasto АТ 2000 Stc, тахограф, с подготовкой под Допог в соответствии с правилами Еэк Оон №105 (без установки проблесковых маячков на крышу кабины), без бок. Ограж-я, Увэос.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</si>
  <si>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Продам Камаз 5490 Neo 2. Мотор Мерседес, Акпп ZF. Состояние нового авто, в Дтп не участвовал. Была произведена замена масла и регулировка клапанов на пробеге 45 т/км. За все время 2 водителя, за машиной следили. Продажа от собственника. Цена указана с Ндс, возможна продажа в лизинг. Осмотр промзона Ганусово.</t>
  </si>
  <si>
    <t>Камаз 65209 2020 г. В. -пробег 67т. Км. -продажа от собственника. -учет физ. Лицо, цена указана за наличный расчет, возможен вариант б/н без ндс. -гарантия юридической чистоты, постановка на учет в день продажи.</t>
  </si>
  <si>
    <t>Седельный тягач Камаз 65116-019 2022 г. В Евро 2. Топливная аппаратура Тнвд Язда. Технические характеристики: Колесная формула — 6х4. Тип ошиновки — 2. Грузоподъемность, т (наг. /Ссу) — 15,50. Двигатель л. С. — Камаз 740.30 — 260 л. С. Модель КП — 154. П/о главной передачи — 5,94. Спальное место — 1. Шины — 11.00R22,5 (модель на усмотрение производителя). Бак, л — 350. Тсу — 1255/1330. Покупая автомобиль у Нас вы получаете: 1. Заводскую гарантию на 2 года или 100 000 км пробега, что наступит ранее.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t>
  </si>
  <si>
    <t>Заводская гарантия до 31.08.2022.</t>
  </si>
  <si>
    <t>В Процессе Сборки, Готовность — 01.06.2022. Родной Пробег 44 тыс. Км. Камаз 65225 седельный тягач 6x6, 2018 года, Двс Камаз 740.735, Кпп ZF-16, Двускатная Ошиновка (Односкатная как Опция). Камаз 65225 — это тяжелый аналог таких машин как 43114, 5350, 43118, 44108, 53504, и более легкий чем 65221 65222 65224! Машина В Состоянии Новой! Камаз В Наличии На Нашей Стоянке В Наб. Челнах. Птс В Наличии. Стоимость Указана С Ндс 20%. Продается как в Лизинг, так и напрямую за наличный, или по безналичному расчету! Лизинг поможем оформить! Позвоните сейчас, пока этот Камаз не продан! В идеальном состоянии, после полной ревизии! Спецификация: — Камаз 65225 2018 г. В., пробег 44 тыс. Км. — Двс Камаз 740.735 Евро-5 (На Фото Аналог c isle). — Кпп ZF-16. — Новые Акб. — Новая Резина. — Абс. — Моб — межосевая блокировка дифференциала. — Мкб — межколесная блокировка дифференциала. — Пжд- 14 ТС. — Двускатная ошиновка (односкатная за доплату). — Кабина рестайлинг, европанель, утепление. Большой опыт работы. Наличный, безналичный расчет, Лизинг. Страница в Инстаграм @kartrak888.</t>
  </si>
  <si>
    <t>Колесная формула — 6х6 Тип ошиновки — 1 Мощн. Двиг. Л. С. — 300 Г/п, т — 12,3 Объем топливного бака, л — 210 л. Модель КП — ZF9 Ссу — 1450/1530 Шины — 425/85R21 390/95R20 Спальное место — 1 Мкб, Моб, дв. Камаз 740.705-300 (Е-5), Тнвд Bosch, система нейтрализ. ОГ(adblue), Common Rail, аэродин. Козырек, тахограф российского стандарта с блоком Скзи, Увэос, рестайлинг-2, кондиционер, РК 621, Дзк.</t>
  </si>
  <si>
    <t>Камаз тягач 65225 цена указана за наличный расчёт, возможна продажа и по безналичному расчёту и в лизинг. Позвоните нам или напишите сообщение с вашим номером телефона, чтобы обсудить ваши пожелания по технике и получить коммерческое предложение. Для Вас. — Встреча в Набережных Челнах. Заберем из аэропорта, заселим в гостиницу, покажем технику и поможем закрыть все задачи. Запчасти, Платон, надстройки — сервис от А до Я. — Поможем купить грузовую технику в лизинг. — Комфортная оплата — наличная и безналичную оплата с Ндс. — Перегон или доставка вашего камаз в любую точку России. — Индивидуальные условия гарантии. Технические Характеристики. — Год — 2015. — Двигатель евро 2, 740.50, Язда, 360 л. С одной турбиной. — Односкатная резина. — Мосты камаз. — Раздатка ZF1600. — Редуктора 35 зубьев. — Два бака по 500 литров алюминиевых. — Чёрная Кабина макси. — Седло джост. — Готовность июнь. Стоимость 5 млн рублей на односкатке, без колымбака. Нажмите на сердечко чтобы добавить это объявление в избранное и всегда быть в курсе о снижении цен! Смотрите обзоры и отзывы от клиентов на ютуб Канале Zhumadi. Telegram — канал @Zhumadi_ truck.</t>
  </si>
  <si>
    <t>Компания «Грузовик-24» представляет вашему вниманию: - Седельный тягач Камаз 5490-S5. - Год выпуска — 2018. - Пробег 394000 км. - Двигатель OM457 обьем 11967 см3, мощность 401 л. С. - Экологический класс — Евро-5. - Коробка Мкпп. - Рмм — 18600 кг, Мбн — 7475 кг. - Комплектация: кабина низкая двухместная с одним спальным местом, электростекла, электрозеркала с подогревом, бортовой компьютер, мультируль, круиз-контроль, кондиционер, тахограф, магнитола, Abs, Ebs, блокировка, автономка, противотуманные фары. - Цена указана с Ндс -. - Компания «Грузовик-24» готова предложить Вам воспользоваться услугами наших партнёров — финансовых компаний, при покупке автомобиля с наших стоянок на выгодных для Вас условиях — Кредит — Безналичный Расчет Без Ндс, С Ндс — Наличный Расчет. - Возможен полный фото/видео отчет по запросу (онлайн продажа). - Более подробная информация по телефону. - Перед приездом в автосалон свяжитесь с ведущим менеджером для записи на тест-драйв и осмотра техники. - Координаты для навигатора 55.333414, 37.519795. ( Львовский переезд, А-107).</t>
  </si>
  <si>
    <t>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Сцепление. Диафрагменное, однодисковое сцепление мод. Mfz-430. Привод гидравлический с пневмоусилителем. Тормозная система. Дисковые тормозные механизмы. Датчик критического износа накладок. Моторный тормоз с ручным управлением (подрулевым переключателем). Стояночная тормозная система. Привод тормозов полуприцепа, управление Abs полуприцепа. Витые тормозные шланги для полуприцепа. Электропневматическая система тормозов Ebs со встроенной функцией Abs. Система курсовой устойчивости (Esp). Противобуксовочная система (Asr). Система выпуска. Выхлопная труба выведена налево, вниз. Искрогаситель встроенный. Функцию искрогасителя выполняет каталитический блок глушителя-нейтрализатора. Бак нейтрализующей жидкости. 70 л. Топливная система. Топливный бак (слева). Вид топлива. 400 л. Дизель. Материал топливного бака. Алюминий. Запирающаяся крышка топливного бака. Топливный фильтр с водоотделителем и обогревом. Газобаллонное оборудование (справа) 4х80 л. (вместимость газа — 64 м3). Вид топлива. Электрооборудование. Компримированный природный газ (метан). Напряжение. 24 В. Аккумуляторы. 2х12 В / 190 А/ч. Генератор. 28 В / 3000 Вт / 100 А. Головные фары: ближний и дальний свет, габаритные огни, светодиодные дневные ходовые огни. Блок-фара, цоколь H7 для ближнего света. Противотуманные фары. Огни автопоезда на крыше, с автоматическим включением при подключении полуприцепа. Электросигнал за бампером. Разъем для электросистемы полуприцепа 24В две 15-ти клеммовые розетки. Внутреннее оснащение кабины. Внутреннее освещение кабины. Сиденье водителя на пневмоподвеске с обогревом. Трехточечные интегрированные в сиденья ремни безопасности для водителя и пассажира. Регулировка высоты, наклона подушки сиденья, наклона спинки, продольного перемещения сиденья, пневматическая поясничная поддержка. Подлокотник на сиденье водителя. Обивка сидений — текстиль. Одно спальное место. Педали с резиновыми накладками/противоскользящим материалом. Электропривод стеклоподъемников дверей. Левосторонний рулевой механизм с гидроусилителем. Регулируемая по вылету и наклону рулевая колонка с противоугонным устройством. Автономный отопитель кабины 2 квт. Кондиционер. Комбинация приборов с тахометром, спидометром и бортовым компьютером. Язык дисплея русский. Указатель наружной температуры. Корректор уровня фар. Тахограф. Европейского стандарта Continental Vdo Dtco 1381 / Российского стандарта Continental Dtco 3283 с Скзи. Центральный замок с ручным управлением. Аудиоподготовка (радиоантенна, 2 динамика).</t>
  </si>
  <si>
    <t>Продам Камаз 5490 с полуприцепом Шмитц 2008г, состояние хорошее, колесная формула 4х2, спальное место 2, двигатель Daimler Om457la (Евро-5), Кпп ZF, 2 топливных бака, 401 л. С. Шины 315/70R22.5. Собственный вес 7900кг, максимальная масса 18600кг. Тягач и прицеп полностью обслужены, готовы к работе. Все вопросы по телефону. Торг.</t>
  </si>
  <si>
    <t>Колесная формула — 6х4; Модель двигателя — Daimler OM 457 LA (Евро-5); Мощность двигателя — 428л. С. ; Тип Кпп — ZF16 (механическая 16-ти ступенчатая); Кабина — Daimlerсо спальным местом; Масса автомобиля без нагрузки — 9175кг. ; Нагрузка на Ссу — 16500кг; Высота Ссу — 1300мм; Подвеска — пневматическая (Dana); Мкб, Моб, Абс, Тахограф, Отопитель кабины, Кондиционер; Топливный бак — 2х300л. ; Шины — 315/80R22,5. Год выпуска — 2018; Пробег — 267 000 км. Машина находится в г. Екатеринбург.</t>
  </si>
  <si>
    <t>Камаз тягач 65225 собран с рамы под новый гарантия качества вложений не требует готов к работе. Возможно любое переоборудование. Кредит лизинг по России. Двс евро2 тнвд язда 360л/с. Кпп zf16. Полный привод 6х6. Мосты мадара. Резина новая с дзк. Кабина со стальным местом пжд сухой фен северный вариант утепление. Под заказ. Все вопросы по тел звонок бесплатный.</t>
  </si>
  <si>
    <t>Камаз тягая 65225. Соберем под заказ. Позвоните нам или напишите сообщение с вашим номером телефона, чтобы обсудить ваши пожелания по технике и получить коммерческое предложение. Для Вас. — Встреча в Набережных Челнах. Заберем из аэропорта, заселим в гостиницу, покажем технику и поможем закрыть все задачи. Запчасти, Платон, надстройки — сервис от А до Я. — Поможем купить грузовую технику в лизинг. — Комфортная оплата — наличная и безналичную оплата с Ндс. — Перегон или доставка вашего камаз в любую точку России. — Индивидуальные условия гарантии. Смотрите обзоры и отзывы от клиентов на ютуб Канале Zhumadi. Telegram — канал @Zhumadi_ truck.</t>
  </si>
  <si>
    <t>Газодизельный седельный тягач Камаз 5490-893-DC. Двигатель Daimler Om457la (Евро-5), Акпп ZF 12, задний мост Daimler HL6 на пневматической подвеске, кабина Daimler (высокая), кондиционер, отопитель кабины, топливный бак 400 литров + 4 баллона х 80 литров. Автомобили в наличии на площадке. Продажа от официального дилера, лизинг, страховка.</t>
  </si>
  <si>
    <t>Продаётся камаз 5490 в хорошем техническом состоянии, ездил под металлолом, перевозили не более 30-35 тон. Резина на голове в отличном состоянии, на прицепе 2 новых остальные на троечку. Причина продажи, покупался для заработка и погашение 2-х ипотек, цель достигнута и теперь в нем не нуждаюсь! Масло меняли каждые 20 000 км. Поменены часть расходников. Гидрофикация в отличном состоянии. Есть и к чему руки преложить, машина не новая, но в достаточно хорошем состояние, вам прослужит еще долгие годы. Возможно приобрести отдельно тегам и отдельно прицеп «Тонар» модель 9523 (в описание указана другая модель, так как той которая нужна нет в списке).</t>
  </si>
  <si>
    <t>Камаз 65206-032-68 тягач. Технические характеристики тягача: Колесная формула — 6х4. Тип ошиновки — 2. Грузоподъемность, т (нагрузка / седельно-сцепное устройство) — 17,150. Мощность двигателя, л. С. — 428. Модель коробки передач — ZF16. Передаточное отношение главной передачи — 3,700. Шины — 315/70R22,5. Бак, л — 300+300. Тягово-сцепное устройство (высота Ссу при полной / снаряженной массе) — 1300. Особенности комплектации автомобиля: дв. Mercedes-Benz Om457la (Евро-5), система нейтрализ. ОГ(adblue), Кпп ZF 16S2220, вед. Мосты Hande на пн. Подвеске, Мкб, Моб, Ecas, Ebs, Esp, Asr, кабина Daimler (низкая), кондиционер, отопитель каб. Webasto AT 2000 Stc, тахограф российского стандарта с блоком Скзи, Увэос. Приобрести данную технику можно за наличный и безналичный расчет. На всю технику распространяется гарантия от производителя. Работаем со всеми лизинговыми компаниями. Также при необходимости осуществляем доставку в любой регион России.</t>
  </si>
  <si>
    <t>Седельный тягач Камаз 65806-Т5, год выпуска 2017. Колесная формула 6Х4. Птс оригинал, 2 собственника. Продается с полным Ндс! Подходит в лизинг и кредит. Юридически чист. На тягаче установлено гидравлика, работал с самосвальным полуприцепом. Тягач в хорошем техническом состоянии. Комплектация: Тахограф, 2 топливных бака, 1 спальное место. Форма оплаты: с Ндс (+). По вопросам приобретения звоните в отдел продаж компании «Трак-Платформа». Предлагаем срочный выкуп Вашего авто, быстрая реализация Вашего транспорта!</t>
  </si>
  <si>
    <t>Камаз в хорошем состоянии.</t>
  </si>
  <si>
    <t>Код предложения: 2861559-ФЛ/Нбч-21.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Россия, 423810, Респ Татарстан, г Набережные Челны, ул 40 лет Победы. Год выпуска: 2016. Страна: Россия. Модель двигателя: Isb6.7e4300. Номер кузова: кабина 2416801. Номер шасси: Xtc651164g1333220. Цвет: портвейн. Тип двигателя: Дизельный на дизельном топливе. Модификация: Седельный тягач; 6700 куб. См., дизель: 298 л. С. (219,1 квт); Мкпп.</t>
  </si>
  <si>
    <t>- 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Коробка передач. Модель КП — ZF 16S2220 ТD. Тип — механическая, 16-ступенчатая. Управление механическое, дистанционное. Система выпуска. Выхлопная труба выведена налево, вниз. Искрогаситель встроенный. Функцию искрогасителя выполняет каталитический блок глушителя-нейтрализатора.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Тормозная система. Дисковые тормозные механизмы. Датчик критического износа накладок. Моторный тормоз с ручным управлением (подрулевым переключателем). Стояночная тормозная система. Привод тормозов полуприцепа, управление Abs полуприцепа. Витые тормозные шланги для полуприцепа. Электропневматическая система тормозов Ebs со встроенной функцией Abs. Система курсовой устойчивости (Esp). Противобуксовочная система (Asr). Колёса и шины. Размер обода 9,00-22,5. Шины 315/70 R22.5.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t>
  </si>
  <si>
    <t>Тягач седельный. Седельный тягач камаз 5490 Neo. Техника без залога и обременений. Год изготовления: 2018. Изготовитель: Россия. Объем двигателя, куб. См: 11 967. Мощность двигателя, л. С.: 401. Разрешенная максимальная масса, кг: 18 600. Масса без нагрузки, кг: 7805. Грузоподъемность, кг: 10 795. Экологический класс: Евро-5. Тип Кпп: Механическая. Колесная формула: 4х2. Тип подвески: Пневмо-рессорная. Пробег, км: 359674. Комплектация: двигатель Om457la. Дисковые тормоза. Abs, Ebs. Моторный тормоз. Противотуманные фары. Электростеклоподъемники. Тахограф. Цена указана с Ндс. Компаний «Ато Трейд». Гарантирует юридическую чистоту продаваемой техники. Быстрое оформление сделки, без участия третьих лиц. Технику можно приобрести в лизинг и кредит через наших партнеров. Выкуп Вашей техники. Трейд-ин.</t>
  </si>
  <si>
    <t>_ 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„Камаз”._. — Двигатель: Mercedes-Benz OM 457LA. V/3. — Cистема питания: Газодизельная. — Цвет: Белый. — Коробка: Механическая ZF 16S2220. — Тип кабины: 2-х местная с 1 спальным местом. — Подвеска кабины: Механическая. — Колёсная формула: 4x2. — Руль: Левый. — Состояние: Не требует ремонта. — Владельцы: 1 владелец. — Птс: Оригинал. — Таможня: Растаможен.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t>
  </si>
  <si>
    <t>Мотор дизельный 400л. С., Новые Акб, задняя резина новая, Птс Оригинал 1хозяин. Машина полностью обслужена все обслуживание проходили исключительно на официальных станциях, что подтверждают сервизные книжки со всеми отметками! Возможна продажа в сцепке со шторой, рефом, контейнеровозом или бортом! Оплата нал, бнал. С Ндс! Возможна продажа в лизинг через ЛК Европлан, ЛК «таймлизинг», ЛК Сбербанк Лизинг, ЛК Каркада или кредит как юридическим так и Физическим лицам через Реалист Банк Очень Быстрое Оформление!</t>
  </si>
  <si>
    <t>Камаз 5490 Нео2 тягач 2022 г. В. Без пробега от Лион Тракс! Пришлите нам сообщение с номером телефона. Мы отправим Вам самое детальное коммерческое предложение с фотографиями с разных ракурсов, схематичным чертежом с размерами, характеристиками и ценами. Почему мы? Быстрые сроки изготовления. Наша команда из высококвалифицированных специалистов с опытом работы более 10 лет соберёт Вашу машину в срок от 10 календарных дней. Доставка в любой регион страны. Быстро и оперативно доставим Вашу технику или встретим Вас с татарским гостеприимством в Набережных Челнах! Отгружаем в течение 1 часа без задержек. Гарантия. Предоставляем гарантию 1 год на все выпускаемые машины. Вся наша техника может обслуживаться в авторизованном сервисном центре камаз. Индивидуальный подход. Модернизация и доработки любой сложности под Ваш запрос. Предлагаем широкую цветовую гамму с сотнями оттенков. Цены. Мы предлагаем лучшие цены для Вас и Вашего бизнеса. Нашли дешевле? Пришлите нам коммерческое предложение с более низкой ценой и получите скидку от нас! Лизинг. Ооо «Лион Тракс» сотрудничает с несколькими лизинговыми компаниями. Наши специалисты подберут Вам самые выгодные условия. Ставки от 0%! О нас: Ооо «Лион Тракс» производит прицепы, самосвалы, ломовозы, контейнеровозы и другую технику. В своей работе мы используем качественные иностранные комплектующие и новаторские конструкторские разработки.</t>
  </si>
  <si>
    <t>Седельный тягач, Камаз 6522-43, Переоборудован компанией Жумади. Цена с Ндс.</t>
  </si>
  <si>
    <t>Продается седельный тягач Камаз 5490-S5, 2018 г. В. Техника полностью обслужена и готова к рейсу. Цена указана с ндс. Место осмотра: г. Наб. Челны.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Масса без нагрузки, кг.: 7 805— Разрешённая максимальная масса, кг.: 18 600— Наличие Птс: В наличии— Пробег: 383 213— Год выпуска: 2018— Марка: камаз— Модель: 5490— Страна сборки: Россия— Количество спальных мест: 1— Полная масса: 18 600— Высота седла: 1 150— Тормозная система: дисковые— Тип подвески: Пневмо-рессорная— Мощность двигателя, л. С.: 401— Кпп тип: Механическая— Наличие техники: В наличиидополнительно: кондиционер, электропривод и подогрев зеркал, круиз контроль, автономный отопитель, запасное колесо, absm7truck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М7 Лизинг, Элемент-лизинг и др. Аванс от 5%!</t>
  </si>
  <si>
    <t>Продаётся: Камаз 5490-S5. Год выпуска: 2016. Колёсная формула: 4х2. Мощность двигателя, л. С: 401. Рабочий объём двигателя, куб. См: 11 967. Разрешенная максимальная масса, кг: 18 600. Масса без нагрузки, кг: 7 900. Грузоподъёмность, кг: 10 700. Экологический класс: Евро-5. Тип Кпп: Механическая. Тип подвески: Пневмо-рессорная. Тип тормозов: Дисковые. Пробег, км: 806 989. Дополнительная информация: Инструментальный ящик. Спойлер. Солнцезащитный козырек. Автономный отопитель. Тахограф. Магнитола. Люк. Электростеклоподъёмники. Abs. Межколесная блокировка. 1 спальное место. Возможна покупка в кредит/лизинг.11709.</t>
  </si>
  <si>
    <t>Предлагаем вам весь спектр техники камаз. Звоните, спрашивайте, покупайте. Цены приемлемые.</t>
  </si>
  <si>
    <t>Продаётся два камаза 5490. Пробеги 700-850 тысяч км. Машины обслуженные. Ремонт Гбц, ремонт топливной системы полностью. Один хозяин. В крупных дтп не были. Колеса остаток 60%. Цена пока до момента предпродажки. Звоните. Машины готовы к осмотру. Г. Набережные Челны, прозводственный проезд,46. Звонить с 8:00-18:00 по Москве.</t>
  </si>
  <si>
    <t>Продам тягач с бочкой. В отличном состоянии. Возможен обмен на Гсм. За наличку 4 000 000. На полном ходу.</t>
  </si>
  <si>
    <t>Номер лота № 19555-Мск-20-АМ-Л. Камаз-5490-014-87(S5) 4х2. Комплектация для перевозки опасных грузов. Технические характеристики и комплектация: Весовые параметры и нагрузки: Снаряженная масса, а/м, кг 7550. - нагрузка на переднюю ось, кг 5050. - нагрузка на задний мост, кг 2500. Нагрузка на седельно-сцепное устройство, кг 10550. Полная масса автомобиля, кг 18600. - нагрузка на переднюю ось, кг 7100. - нагрузка на задний мост, кг 11500. Полная масса буксируемого прицепа, кг 36450. Полная масса автопоезда, кг 44000. Двигатель: Модель Mercedes-Benz ОМ 457LA. V/3. Тип дизельный с турбонаддувом, с промежуточным. Охлаждением наддувочного воздуха. Максимальная полезная мощность, квт (л. С.) 295 (401). При частоте вращения коленчатого вала, об/мин 1900. Максимальный полезный крутящий момент, Н*м (кг*см).2000 (204) и частоте вращения коленчатого вала, об/мин 1100. Расположение и число цилиндров рядное, 6. Рабочий объем, л 11,97. Экологический класс Евро-5. Система питания: Вместимость топливного бака, л 400. Фильтр грубой очистки топлива с поршневым насосом. (для зимних условий). Электрообрудование: Напряжение, В 24. Аккумуляторы, В/А·час 2х12/190. Генератор, В/Вт 28/3000. Сцепление: Тип диафрагменное, однодисковое мод. Mfz 430. Привод гидравлический с пневмоусилителем. Коробка передач: Модель 16s2220td (без интардера). Тип механическая, синхронизированная, 16-тиступенчатая. Управление механическое, дистанционное. Задний мост: системой управления Ecas. Главная передача: Тип гипоидная. Передаточное отношение 3,076. Тормоза: Привод электропневматический (Ebs), с системой. Курсовой устойчивости (Esp). И противобуксовочной системой (Asr). Тип. Дисковые (передние и задние). Кабина: Тип расположенная над двигателем. Исполнение с одним спальным местом, низкая крыша. Подвеска 4-х точечная, пружинная. Механизм опрокидывания с гидравлическим приводом. Сиденье водителя на пневмоподвеске с обогревом. Сиденье пассажира без пневмоподвески, без обогрева. Седельно-сцепное устройство: Характеристика, а/п полной массой 44000 кг: Максимальная скорость, не менее, км/ч 90. Угол преодолеваемого подъема, не менее, % 18 (10). Состав базовой комплектации завода изготовителя: - переднее противоподкатное защитное устройство. - головная светотехника с технологией Led (дневные ходовые огни, габариты, указатели поворота). - Датчик критического износа накладок. - Предпусковой подогреватель «Адверс» 14ТС. - Электронный тахограф европейского стандарта [Continental Vdo Dtco 1381]. - Радиоприемник. - Кондиционер. - Автономный отопитель кабины. - Подогрев зеркал. - Адаптация под перевозку опасных грузов по правилам Допог 2013, Еэк Оон № 105 (моторный тормоз, защита топливного бака, кнопка аварийного отключения массы, дополнительная изоляция жгутов, проблесковые маячки на крыше кабины). -Увэос (кнопка вызова экстренных служб). Дополнительное оборудование: - Гидрофикация тягача под самосвальный п. Прицеп. - Установка системы мониторинга транспорта с датчиком уровня топлива.</t>
  </si>
  <si>
    <t>В продаже. Камаз 5490 Neo. 2021г. В., в наличии 5 ед. 1 собственник. Пробеги от 80 до 150 тыс. Км. Обслужены у дилера, на гарантии. Возможно купить по переуступке лизинга. Остаток резины более 60%. Цена с Ндс.</t>
  </si>
  <si>
    <t>Продается седельный тягач Камаз 5490 Neo (kamaz), 2018 г. В. Техника полностью обслужена и готова к рейсу. Цена указана с ндс. Место осмотра: г. Нижний Новгород.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Наличие Птс: В наличии. — Год выпуска: 2018. — Марка: камаз. — Модель: 5490 Neo. — Тормозная система: дисковые. — Наличие техники: В наличии. — Страна сборки: Россия. — Количество спальных мест: 1. — Полная масса: 18 600. — Высота седла: 1 150. — Тип подвески: Пневмо-рессорная. — Мощность двигателя, л. С.: 401. — Кпп тип: Механическая. 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Элемент-лизинг и др. Аванс от 5%!</t>
  </si>
  <si>
    <t>Седельный тягач Камаз 5490-S5, год выпуска 2020. Продается с полным Ндс. 1 собственник. Эптс. Тягач полностью обслужен, вложений не требует. Мкпп. Пробег 372 716 км. Двигатель Мерседес. Комплектация: Кондиционер, тахограф, автономка, люк, обогрев зеркал, электрозеркала, электростеклоподъемники. По вопросам приобретения звоните в отдел продаж компании «Трак-Платформа». Предлагаем срочный выкуп Вашего авто, быстрая реализация Вашего транспорта!</t>
  </si>
  <si>
    <t>Камаз 65206-Т5 cедельный тягач б/у (2018 г., 235 517км.). Двигатель Daimler. Кпп Мкпп ZF16. Год выпуска — 2018. Реальный пробег — 235 517 км. (любые проверки). Есть возможность к данному тягачу подобрать необходимый п/прицеп. Машина без залогов и ограничений. Цена указана с Ндс! Возможно приобретение в Лизинг. Юридически безопасная сделка. По всем вопросам Звоните!</t>
  </si>
  <si>
    <t>В продажу поступил Седельный тягач Камаз 5490-T5. Год выпуска 2015, покупался новым в Сентябре 2015 года. Техническое описание: Изготовитель: Россия. Двух местная кабина с двумя спальными местами. Рабочий объём двигателя, куб. См: 11 967. Разрешенная максимальная масса, кг: 18 600. Масса без нагрузки, кг: 7 900. Экологический класс: Евро-5. Мощность двигателя, л. С: 428. Два топливных бака. Тип Кпп: Механическая. Колесная формула: 4х2. Тип подвески: пневматическая. Пробег, км: 675 895. Цена указана с Ндс. Основными направлениями Ооо «Альфа Трак» являются: - продажа бу тягачей из Европы без пробега по РФ. - продажа новых и с пробегом полуприцепов. - выкуп и обмен грузового транспорта. Компания предоставляет услугу по ответственному хранению с правом реализации изъятого лизингового имущества на собственных торговых площадках рядом с Мкад, г. Красногорск и Софьино, а также г. Санкт-Петербург. Данная услуга позволяет Вам оперативно и профессионально получать экспертную оценку стоимости транспортных средств с учетом пробега и естественного износа. Сопутствующие расходы по рекламному сопровождению, предпродажной подготовке, поиску клиентов и документообороту Ооо «Альфа Трак» берет на себя. Оказываем услугу по доставке Ваших ТС к месту хранения. Группа компаний «Альфа» гарантирует юридическую чистоту автомобиля, быстрое оформление сделки без участия третьих лиц и разные варианты покупки: за наличные средства, безналичные средства, в кредит или в лизинг.</t>
  </si>
  <si>
    <t>Седельный тягач Камаз 5490-S5. Возможно оформление в кредит (лизинг). Любая форма оплаты. Пробег 440000 км. Двигатель OM 457 LA, дизельный, 12 л, 401 Л. С. Экологический класс евро 5. Коробка передач механическая. Тормоза дисковые. Колесная формула 4х2. Подвеска пневмо- рессорная. Кабина двухместная, односпальная. Тахограф, кондиционер, автономный отопитель (сухой фен). Масса без нагрузки 7 475 кг. Разрешенная максимальная масса 18 600 кг. 2017 год, один хозяин (до этого была в лизинге), работала не много, следили нормально, ремонт и замена расходников своевременно. Отличная надежная рабочая машина. Продаю Срочно в связи с переездом и решением на месте квартирного вопроса! Торг!</t>
  </si>
  <si>
    <t>Мотор 400л. С., + сделана Грамотная Прошивка На 40л. С. (Тяга как у «паровоза», а по расходу экономичнее чем новый)! Акпп! Новые Акб, резина с остатком 60%, Птс Оригинал 1хозяин. Машина полностью обслужена, все обслуживание проходила исключительно на официальных станциях! Возможна продажа в сцепке со шторой, рефом, контейнеровозом или бортом! Оплата нал, бнал. С Ндс! Возможна продажа в лизинг через ЛК Европлан, ЛК «таймлизинг», ЛК Каркаде, Втб- лизинг или кредит как юридическим так и Физическим лицам через Реалист Банк- Очень Быстрое Оформление!</t>
  </si>
  <si>
    <t>В наличии г. Москва (Подрезково). На гарантии. Возможно оформление в лизинг.</t>
  </si>
  <si>
    <t>Камаз 5490, две автономки жидкостная и фен, два топливных бака по 400 л. Возможна оплата по безналу с Ндс.</t>
  </si>
  <si>
    <t>Новый Камаз 53504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Характеристики: Характеристики Шасси. Колесная формула / ведущие колеса 6х6 / все. Габаритные Размеры. Длина, мм 7 880. Ширина, мм 2 550. Высота, мм 3 280. База, мм 3 600 + 1 440. Весовые Параметры И Нагрузка. Максимальная грузоподъёмность, кг 19 000. Технически допустимая максимальная масса транспортного средства, кг 33 100. Технически допустимая максимальная масса, приходящаяся на каждую из осей транспортного средства, начиная с передней оси, кг. На первую ось 7 500. На вторую ось 12 800. На третью ось 12 800. Технически допустимая максимальная масса автопоезда, кг 53 100. Максимальная масса прицепа, кг 20 000. Цены и наличие на интересующую Вас комплектацию уточняйте по телефону или в сообщениях Авито.</t>
  </si>
  <si>
    <t>Седельный тягач Камаз 65116-7010-48 2022 г. В рейстайлинг-2 (обновленный) — 2022 г. В. Технические характеристики: Колесная формула — 6х4. Тип ошиновки — 2. Грузоподъемность, т (наг. /Ссу) — 15,50. Двигатель л. С. — Cummins Isb6.7e5 300 (Евро-5). Модель КП — ZF9. П/о главной передачи — 5,94. Спальное место — 1. Шины — 11.00R22,5 (модель на усмотрение производителя). Бак, л — 350. Тсу — 1255/1330. Особенности комплектации автомобиля: Мкб, Моб, дв. Cummins Isb6.7E5 300 (Е-5), Тнвд Bosch, система нейтрализ. ОГ(adblue), аэродинам. Козырек, тахограф российского стандарта с блоком Скзи, Увэос. Покупая автомобиль у Нас вы получаете: 1. Заводскую гарантию на 2 года или 100 000 км пробега, что наступит ранее.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t>
  </si>
  <si>
    <t>Камаз в идеальном состоянии, один владелец. Пробег оригинал, пройдено первое ТО. Переуступка лизинга, осталось 46 платежей по 133 тыс. Сервисный контракт на 3 года включён, действует ещё два года. Все вопросы по телефону.</t>
  </si>
  <si>
    <t>Номер лота: 09405-Арх-21-АМ-Л. Технические Характеристики: Колесная формула 4x2. Тип ошиновки 2. Нагрузка на Ссу, т 10,430. Модель двигателя Камаз 910.12-450 (Евро-5). Коробка передач ZF 12TX2210 автомат. Спальное место 2. Подвеска пневмоподвеска. Кабина высокая, широкая, с ровным полом, пружинная подвеска. Шины 315/70R22.5. Топливный бак, л. 800 600. Тсу / высота Ссу 1150. Особенности комплектации система нейтрализ. ОГ (adblue), Мкб, Ecas, Ebs, Esp, Asr, кондиционер, Пжд, электронасос Мок, Итис, мультимедиа Бис, Увэос. Тип двигателя дизельный с турбонаддувом.</t>
  </si>
  <si>
    <t>Седельный тягач Kamaz 5490 S5 Neo 2! Авто в отличном состоянии! Год выпуска 2018, двигатель Mercedes-Benz, Кпп механика (ZF-16), экономичная газодизельная топливная система, тормоза дисковые, полное дилерское обслуживание, без Дтп (весь в заводском окрасе 100%), высокая кабина, люк. Тягач эксплуатировался одним собственником. Фото сделаны 29.03.2022 года, автомобиль снят с рейсов, проведена предпродажная подготовка: диагностика двигателя и электроники, обслуживание ходовки, химчистка салона, замена поврежденных пластиковых деталей, замена лобового стекла (присутствовали сколы). Оснащение: Антиблокировочная система (Abs), Электронная тормозная система (Ebs), Обогрев зеркал, Круиз-контроль, Автономный отопитель салона, Бортовой компьютер, Аэродефлектор, Корректор фар, Противотуманные фары, Тахограф, Электропривод зеркал, Подогрев сиденья, Электростеклоподъемники. Оформлен на физ. Лицо, без Ндс. Гарантируем юридическую чистоту автомобиля, быстрое оформление сделки за наличные и безналичные средства. Разумный торг при осмотре! Посредников и торговые площадки — не беспокоить.</t>
  </si>
  <si>
    <t>Продам камаз в отличном состоянии. Все подробности по номеру.</t>
  </si>
  <si>
    <t>Код предложения: 2676651-ФЛ/Орпк1-21. С ндс. Покупая автомобиль в Европлан — Вы получаете 100% гарантию законности сделки,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Страна: Россия. Номер шасси: Xtc549005g2476287. Цвет: Красный Ral 3001. Тип двигателя: Дизель. Производитель: Пао «Камаз». Мощность двигателя, л. С.: 401. Объем двигателя, куб. См.: 11967. Коробка передач: Мкпп. Характеристики. Колесная Формула: 4x2. Рмм: 18600 кг. Масса Без Нагрузки: 7900 кг. Модификация: Седельный тягач; 11967 куб. См., дизель: 401 л. С. (295 квт); Мкпп, колесная формула: 4x2.</t>
  </si>
  <si>
    <t>В наличии. Седельный тягач Камаз 53504-76020-50. Колёсная формула — 6х6, Односкатная ошиновка, Грузоподъемность — 12,3 т, Мощность двигателя — 300 л. С., Модель двигателя — Камаз 740.705-300 (Е-5), Кпп — 154, Передаточное отношение главной передачи — 6,53, Шины — 425/85R21, Объём топливного бака — 210 л., Мкб, Моб, Тнвд — Азпи, Система нейтрализации — ОГ(adblue), Common Rail, Спальное место, Тахограф российского стандарта с блоком Скзи, Увэос. Ссу — 1450/1530,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</si>
  <si>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В идеальном состоянии. Ходил под шторой и рефом без перегрузов. Подходит для Лизинга.</t>
  </si>
  <si>
    <t>Собственники. Продается по переуступке лизинга (Газпром лизинг, удорожание 11%). Куплен в январе 2022 года, каско до января 2022. Ежемесячный платеж — 105 т. Р. Машина обслужена, в январе произведено большое то, резина 80% по кругу, установлен инвертор, тахограф с блоком Скзи, работает с п\п рефрижератором. 06.22 произведена замена масла и фильтров. Машина в работе, осмотр по договоренности.</t>
  </si>
  <si>
    <t>Продается камаз-5490DC, высота седла 1150 мм. Двигатель газо-дизель, экономичный. Техника полностью проверена и готова к эксплуатации, вложений не требует. Год выпуска — 2019. Реальный пробег — 53 421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*Фактически машина находится в г. Москва.</t>
  </si>
  <si>
    <t>Продается седельный тягач Камаз 5490 Neo2 2022 г. В. Техника новая. Тягач. На сжиженном метане. Цена указана с ндс. Место осмотра: г. Н. Новгород. Код: 65988.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Масса без нагрузки, кг.: 8 060— Разрешённая максимальная масса, кг.: 18 600— Наличие Птс: В наличии— Пробег: 3 812— Год выпуска: 2022— Марка: камаз— Модель: 5490 Neo— Страна сборки: Россия— Количество спальных мест: 1— Количество осей: 2— Полная масса: 18 600— Высота седла: 1 150— Тормозная система: дисковые— Тип подвески: Пневмо-рессорная— Мощность двигателя, л. С.: 400— Кпп тип: Механическая— Наличие техники: В наличииm7truck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М7 Лизинг, Элемент-лизинг и др. Аванс от 5%!</t>
  </si>
  <si>
    <t>Камаз 5490-S5 Нео 2, Мкпп седельный тягач. Б/у 2020 г. В., 196894 км.</t>
  </si>
  <si>
    <t>Камаз 53504-7030 тягач. Технические характеристики тягача: Колесная формула — 6х6. Тип ошиновки — 1. Грузоподъемность, т (нагрузка / седельно-сцепное устройство) — 12,2. Мощность двигателя, л. С. — 300. Модель коробки передач — 154. Передаточное отношение главной передачи — 6,53. Кабина со спальным местом. Шины — 425/85R21. Бак, л — 210. Тягово-сцепное устройство (высота Ссу при полной / снаряженной массе) — 1490/1530. Особенности комплектации автомобиля: Мкб, Моб, Тнвд Bosch, система нейтрализации ОГ(adblue), Common Rail, тахограф российского стандарта с блоком Скзи, Увэос. Компания «спецтехника» является официальным дилером крупнейших в России заводов изготовителей спецтехники на шасси камаз. Также мы можем подобрать вам автомобиль камаз серийного производства для любых задач вашего бизнеса и по самым низким ценам. Наша компания без преувеличения является самой лояльной и с индивидуальным подходом к каждому клиенту. Команда наших специалистов собрана из людей с богатым опытом в работе с техникой камаз. В кратчайшие сроки мы готовы согласовать и изготовить спецтехнику с любыми вашими пожеланиями такую как Сортиментовозы, Самосвалы, Бортовые автомобили с любыми манипуляторами, металловозы, Автотопливозаправщики, Автоцистерны под любые продукты и т. Д. Мы всегда рады видеть наших клиентов и делать все, чтобы их жизнь стала лучше и проще.</t>
  </si>
  <si>
    <t>Продам в отличном состоянии. Полностью обслужен. Сел поехал. За наличку 4 000 000. С бочкой. Отдельно не продаётся. Один хозяин. Обмен на Гсм.</t>
  </si>
  <si>
    <t>Компания «Русбизнесавто» является ведущим оператором на российском рынке грузовых автомобилей, автобусов и спецтехники различного назначения. Представительства расположены в 32 крупных городах на всей территории России — от Москвы до Владивостока. Компания существует с 1993 года. В портфеле компании — более ста мировых брендов: Камаз, Маз, Mercedes-Benz, Sdlg, Higer, New Holland, Kobelco и другие. Наши преимущества:25 лет работы на рынке автотехники;более 2000 единиц техники в наличии;представлены в крупнейших городах России;сеть современных Сто по всей стране;широкий ассортимент техники;кредит, лизинг, Trade-in. Будем рады видеть Вас в числе наших партнеровцена указана за тягач.</t>
  </si>
  <si>
    <t>Номер лота: АЛ 138981/03-19 Влг. Vin: Xtc549005k2524181. Состояние: хорошее. Год выпуска: 2019 г. Пробег: 5 549 км. Модификация: 401 л. С., 11967 см3, МТ, привод задний, евро 5, 4х2, г/п 10760 кг, Max масса 18600 кг. Записаться на осмотр можно у специалиста по указанному телефону. Мы работаем по будням с 8:30 до 18:30 (по московскому времени). Втб Лизинг — помимо оказания лизинговых услуг также осуществляет продажу автомобилей легковых, грузовых и спец. Техники возвращенных по завершению договоров лизинга. В наличии более 300 различных автомобилей и спец. Техники. Приобретение у нас — это гарантия чистой сделки! Наши специалисты помогут с выбором именно Вашего автомобиля! Работаем по всей России! В частности: Москва, Санкт-Петербург, Краснодар, Воронеж, Нижний Новгород, Казань, Самара, Екатеринбург, Новосибирск, Красноярск.</t>
  </si>
  <si>
    <t>Продажа с Ндс. Возможно оформление в лизинг.</t>
  </si>
  <si>
    <t>Продаётся тягач с полуприцепом (сцепка) тягач 6х2 коробка автомат, состояние нового. Полупицеп алюминиевый 26м3. Сафовские мосты. Состояние нового. Сцепка по норме возит 30,5 тонн. Возможна продажа раздельно. Продажа в связи со сменой деятельности. Сцепка в лизинге возможна переуступка, ставка 7%.</t>
  </si>
  <si>
    <t>Отличный тягач! Есть доставка и обмен! Возможен обмен на автомобиль! Тягач, трал, автобус….</t>
  </si>
  <si>
    <t>Камаз 5490-DC газо-дизель. Б/у 58275 км, 2019 г. В.</t>
  </si>
  <si>
    <t>Ооо«Эколайф» не спеша продает один из своих тягачей, в связи со сменой деятельности. Один собственник, была смена юр лица, с момента покупки только пара шоферов, один из которых я. Кабинет чистый, без неприятных запахов, езжу в белых носочках. ТО проводятся чаще чем предписано дилером. Вскрывались только клапанные крышки. За тягач не стыдно. На все интересующие вопросы отвечу по телефону. Продажа с Ндс.</t>
  </si>
  <si>
    <t>Ухоженный авто без ошибок, то каждые 50ткм. Авто с Ндс. Без гидравлики и карьеров, тонаров не видел. Две автономки, фен и жидкая. Есть бочка 27 кубов под светлые нефтепродукты 2017год пробег 160 000км в идеале. Камаз 6х4.</t>
  </si>
  <si>
    <t>Камаз 5490, Спг, запас хода 1400км. Тягач в идеальном состоянии куплен в конце декабря 21г. Работает по спб. Пробег 11300 км. Переуступка лизинга. Цена переуступки: 2 млн руб. Далее 53 платежа по 151 340.27 коп, выкупной платеж 900тр. Каско до конца года оплачена.</t>
  </si>
  <si>
    <t>Продам тягач в отличном состоянии. Один хозяин. Плановый ремонт двигателя (замена стаканчиков, полный ремонт головок). Давление на холодную 5атм., на горячую 2,2атм. Мотор, коробка, мост без потеков масла. Полный ремонт топливной аппаратуры (плд-секций, форсунок). Резина остаток 80%. Готов к любым осмотрам. Полностью подготовлен к работе.</t>
  </si>
  <si>
    <t>Официальное представительство Daimler AG (Mercedes Trucks) в России предлагает: Седельный тягач Камаз 5490 2017 г. В. Комплектация: Двигатель Om457la 401 л. С., евро 5. Механическая Кпп. Высокая кабина со спальным местом, Автономный отопитель, Кондиционер. 1 топливный бак. Пробег 537.105 км. Цена указана с Ндс. На автомобиле проведена комплексная диагностика и предпродажная подготовка. Продажа от генерального импортера грузовой техники Mercedes-Benz на территории России — гарантия прозрачности и качества стандартов Daimler AG на всех этапах сделки. Selectrucks — это сертифицированные грузовики с пробегом, которым Вы можете доверять! Осмотр на площадке в Московской Области (Солнечногорский рн, Пикино, Транспортная, 1).</t>
  </si>
  <si>
    <t>Технические характеристики: Колесная формула 6x4. Мощность, л. С. 260. Коробка передач 154. Спальное место 1. Шины 11.00 R 22.5. Топливный бак 350. Тсу / высота Ссу 1250 — 1330. Двигатель Камаз 740.31-260 Е2 без мочевины. Полная масса, а/м, кг 22850. Полная масса автопоезда, кг 37850. Снаряженная масса, кг 7275. Тип двигателя — дизельный с турбонаддувом, с промежуточным охлаждением наддувочного воздуха. Колеса — дисковые. Максимальная скорость движения — 100 км/ч. — Новый! Без пробега! — 2022г. В. — Форма приобретения — Лизинг / Кредит / Безнал. — Выкуп б/у транспорта (Trade In).</t>
  </si>
  <si>
    <t>Технические характеристики: Колесная формула 6х4. Тип ошиновки — 2. Грузоподъемность, т (нагрузка / седельно-сцепное устройство) — 15,50. Двигатель Cummins Isb 6,7 (Евро 5). Номинальная мощность (брутто) — 300 л. С. Модель коробки передач — ZF9. Спальное место — есть. Шины — 11.00R22,5. Топливный бак — 350 литров. Высота седла 1255/1330 мм. Система нейтрализации Отработанных Газов (adblue), бак adblue 70 л, Межколесная блокировка, Межосевая блокировка, Тнвд Bosch, тахограф российского стандарта с блоком Скзи, Увэос.</t>
  </si>
  <si>
    <t>Продается Камаз 5490-DC седельный тягач б/у в наличии более 50 машин! Русбизнесавто — ведущий оператор на рынке продаж грузовой автотехники, автобусов и дорожно-строительной спецтехники. Год выпуска -2019 г., Пробеги — от 68 850 км до 185 000 км. Цены варьируются от 5 490 000 р. До 6 740 000р. К данному тягачу можно подобрать п/прицеп. Машины стоят на стоянках в г. Воронеж/Москва/Екатеринбург. Высота Ссу, мм 1150. Двигатель производитель модель Daimler Om457la. Колесная формула 4*2. Коробка передач, тип ZF. Мощность двигателя, л. С. 401. Нагрузка на Ссу, кг 10740. Производители Пао «Камаз»(Россия). Экологический фактор (уровень евро) Евро-5. Техника полностью проверена и готова к эксплуатации, вложений не требует. Машина без залогов и ограничений. Возможно приобретение в лизинг. Цена указана с Ндс! Юридически безопасная сделка. По всем вопросам Звоните!</t>
  </si>
  <si>
    <t>Новый Камаз 65116-48(A5)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6х4. Тип ошиновки 2. Нагрузка / седельно-сцепное устройство 15,5. Номинальная мощность (брутто) 300. Модель коробки передач ZF9. Спальное место 1. Шины 11R22,5. Мкб, Моб, дв. Cummins Isb6.7E5 300 (Е-5), Тнвд Bosch, система нейтрализ. ОГ(adblue), аэродинам. Козырек, тахограф российского стандарта с блоком Скзи, Увэос. Цены и наличие на интересующую Вас комплектацию уточняйте по телефону или в сообщениях Авито.</t>
  </si>
  <si>
    <t>В наличии. Седельный тягач Камаз 5490-036-87(S5). Колёсная формула 4х2, тип ошиновки 2, грузоподъемность 10,74 т, мощность двигателя 401 л. С., модель двигателя Daimler Om457la (Евро-5), Кпп ZF 16S2220 без интардера, передаточное отношение главной передачи 3,077, спальное место, шины 315/70R22,5, объём топливного бака 700 л, Ссу 1150, система нейтрализации ОГ (adblue), бак adblue 70 л, задний мост Daimler HL6 на пневмоподвеске, Мкб, Ecas, Ebs, Esp, Asr, кабины Daimler (высокая), пружинная подвеска кабины, утепленная кабина, передняя ось Камаз, кондиционер, отопитель кабины Webasto AT 2000 Stc, тахограф российского стандарта с блоком Скзи, Дзк, без бокового ограждения, Увэос.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</si>
  <si>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Дополнительные реквизиты Удалить: &lt;значение не задано&gt; Код вида товара: &lt;значение не задано&gt; Экологический фактор (уровень евро): Евро-5 Колесная формула: 4x2 Мощность двигателя, л. С.: 450 Высота Ссу, мм: 1150 Нагрузка на Ссу, кг: 10430 Коробка передач, тип: Акпп.</t>
  </si>
  <si>
    <t>Автомобиль Камаз 65206-032-68 (Т5) — (без крышного спойлера, возможна установка за дополнительную плату). Колесная формула: 6х4. Тип ошиновки: двускатная. Нагрузка на седельное устройство: 16 750. Номинальная мощность (брутто): 428. Максимальная полезная мощность: 428. Модель КП: ZF16. П/о главной передачи: 3.70. Спальное место: 1 спальное место. Шины: 315/80R22,5. Бак, л: 2х300. Высота седельного устройства: 1.300/1,340. Особенности комплектации автомобиля: дв. Daimler Om457la (Евро-5), система нейтрализ. ОГ(adblue), Кпп ZF 16S2220, вед. Мосты Hande, на пн. Подвеске, Мкб, Моб, Ecas, Ebs, Esp, Asr, кабина Daimler (низкая), кондиционер, отопитель каб. Webasto AT 2000 Stc, тахограф российского стандарта с блоком Скзи, Увэос. Покупая автомобиль у Нас вы получаете: 1. Заводскую гарантию на 2 года или 200 000 км пробега, что наступит ранее.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 Обмена на ангары, Рбу, недвижимость, ключ на ключ и другие виды бартера не предлагать.</t>
  </si>
  <si>
    <t>Камаз 65116-7010-48 в г. Киров наличие. Двигатель Cummins Isb6.7E5 300 (Е-5), Кпп ZF9, Тнвд Bosch, Нагрузка на Ссу 15500 кг, Тсу (высота Ссу при полной / снаряженной массе) 1255/1330 мм. Бак 350л., Кабина рестайлинг 2, Спальное место 1. Аэродинамический козырек, Кондиционер, Тахограф российского стандарта с блоком Скзи, Увэос.</t>
  </si>
  <si>
    <t>Седельный тягач Камаз 5490-036-87 Neo 4x2 в наличии у официального дилера «яркамп»: — Двигатель — Daimler OM-457LA, 428 л. С. (Евро 5). — Цвет кабины — синий. — Высота Ссу — 1150 мм. — Коробка передач — Мкпп ZF 16. — Передняя ось Камаз. — Гипоидный мост Daimler HL6. — нагрузка на Ссу 10,82 т., полная масса буксируемого полуприцепа 36,1 т. — круиз-контроль, задняя пневмоподвеска с электронным управлением (Ecas), — дисковые тормоза, системы Ebs, Esp, Asr. — Топливный бак 700 л., Дзк, Тахограф. — датчик нагрузки на задний мост. — высокая кабина на пружинной подвеске с 1-м спальным местом. — сидение водителя с подогревом, кондиционер, электростеклоподъёмники. — автономный отопитель кабины, люк с электроприводом. — устройство вызова экстренных оперативных служб (Увэос). — Шины — 315/60 R22.5. Возможна продажа в лизинг, кредит. Действуют спецпрограммы по лизингу. Подробную информацию узнавайте у наших менеджеров по телефону. Компания «яркамп» является официальным дилером: — коммерческих автомобилей Газ. — автобусов Паз, лиаз, Кавз. — грузовых автомобилей и спецтехники Камаз. — грузовых автомобилей и автобусов Hyundai. — грузовых автомобилей Isuzu. — различной прицепной техники. В Группу Компаний яркамп также входит собственная лизинговая компания, а также действует доставка (перегон) приобретаемой техники по всей России.</t>
  </si>
  <si>
    <t>Автомобиль Камаз 54901-004-92 — 2022 г. В. В наличии на складе. Технические характеристики и описание: — Нагрузка на седельно-сцепное устройство, кг: 11300. — Снаряженная масса, кг: 8400. — Модель двигателя: Камаз 910.12-450 (Евро-5) (Не старый чужой, не чей-то, а собственной разработки, с использованием технологий компании Liebherr); — Максимальная полезная мощность, квт (л. С.): 331 (450). — Рабочий объем, л: 11,946. — Расположение и число цилиндров: рядное, 6. — Тип двигателя: дизельный с турбонаддувом, с промежуточным охлаждением наддувочного воздуха. — Коробка передач Zf12tx2210 Traxon ТD. — Тип автоматизированная, 12-ступенчатая. — Задний мост Mercedes-Benz HL6 на пневмоподвеске. — Главная передача: Передаточное отношени: 2,278. — Тип: гипоидная. — Кабина Mercedes-Benz (высокая, широкая, с ровным полом, шириной 2500мм) на 4-х точечной пружинной подвеске с двумя спальными местами. — Высота Ссу — 1150 мм. — Шины — 315/70R22,5. — Топливный бак — 800+600 л. — Система нейтрализации отработавших газов (adblue), бак 95 л. — Системы: (Мкб), (Esp), (Asr), (Ebs), (Ecas). — Тормоза — дисковые (передние и задние). — Электронасос Мок. — Датчик нагрузки на задний мост. — Кондиционер. — Тахограф российского стандарта с блоком Скзи. — Мультимедиа Бис. Покупая автомобиль у Нас вы получаете: 1. Полную заводску гарантию предусмотренную заводом изготовителем;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 Обмена на ангары, Рбу, недвижимость, ключ на ключ и другие виды бартера не предлагать.</t>
  </si>
  <si>
    <t>Номер лота: АЛ 179996/02-21 Смр. Vin: Xtc652065m2546538. Состояние: среднее. Год выпуска: 2021. Пробег: 121 192 км. Модификация: Евро 5, 6х4, г/п 16825 кг, макс. Масса 26000 кг. Записаться на осмотр можно у специалиста по указанному телефону. Мы работаем по будням с 9:00 до 18:00 (по московскому времени). Втб Лизинг — помимо оказания лизинговых услуг также осуществляет продажу автомобилей легковых, грузовых и спец. Техники возвращенных по завершению договоров лизинга. В наличии более 300 различных автомобилей и спец. Техники. Приобретение у нас — это гарантия чистой сделки! Наши специалисты помогут с выбором именно Вашего автомобиля! Работаем по всей России! В частности: Москва, Санкт-Петербург, Краснодар, Воронеж, Нижний Новгород, Казань, Самара, Екатеринбург, Новосибирск, Красноярск.</t>
  </si>
  <si>
    <t>Рама Птс, машина в разборе. Стоит на учете физ лицо, один собственник.</t>
  </si>
  <si>
    <t>Камаз 43118 седельный тягач новый без пробега с манипулятором Инман ИТ 150 у надежного дилера ГК Завгар. Фото в объявлении демонстрирует автомобиль на нашей стоянке. Напишите Нам Сообщение, чтобы получить максимально подробное коммерческое предложение с ценами, фотографиями и характеристиками.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</si>
  <si>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cvbrtd3234fgqsd452. Серия: 3919874dfdfgjhdg.</t>
  </si>
  <si>
    <t>В наличии 5 единиц на стоянке г. Москва (Подрезково). Пробеги 127-157 тыс. Км. Возможно оформление в лизинг.</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</si>
  <si>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лприом8щр5оупм9щ83з. Серия: 45986456ь459м6т456.</t>
  </si>
  <si>
    <t>Официальный дилер. Возможно приобретение в кредит/лизинг/рассрочку. Подходит под программу льготного лизинга. В наличии более 10 машин. Подробности уточняйте по телефону. Мкб, дв. Daimler Om457la (Евро-5), Акпп без интардера, зад. Мост Daimler HL6, Ecas, система нейтрализ. ОГ (adblue). Ebs, Esp, Asr, каб. Daimler (высокая), пружин. Подв. Каб., кондиционер, автономный отопитель Eberspaecher Airtronic D2 24V, Дзк, тахограф российского стандарта. Колес. Фор. — 4x2; Модель двиг. — Daimler OM 457 LA (Евро 5); Мощн. Дв. — 401 л. С. ; Произв. Кпп — Камаз; Тип Кпп — ZF12/16; Кабина — Daimler высокая, с 1 спальным местом; Высота Ссу, мм — 1150; Шины — 315/70R22,5;</t>
  </si>
  <si>
    <t>Автомобиль Камаз 5490 Neo в отличном состоянии, 2018 год выпуска по Птс, эксплуатировался с шторным полуприцепом, пробег оригинальный, есть история обслуживания. Кабина высокая MB Axor с одним спальных местом, автономный отопитель и кондиционер, запасное колесо. Двигатель Mercedes-Benz 400 л. С, Мкпп, ведущий мост Mercedes-Benz. Остаток резины 80 процентов от нового. В наличии несколько едениц. Возможна продажа в кредит/лизинг. Стоимость включает Ндс. Возможен обоснованный торг на месте.</t>
  </si>
  <si>
    <t>Новый тягач Камаз 43118 с краном-манипулятором(Кму) Kanglim Ks1256g-II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6х6. Тип ошиновки 1. Грузоподъемность, т 8,1. Мощность двигателя, л. С. 300. Модель коробки передач 154. Передаточное отношение главной передачи 6,53. Спальное место односпальное. Шины 425/85R21. Бак, л 350+210. Ссу 1450/1530. Особенности Комплектации Автомобиля. Мкб, Моб, дв. Камаз 740.705-300 (Е-5), Тнвд Азпи, система нейтрализ. ОГ(adblue), Дзк, тахограф, Таблица технических характеристик Kanglim KS 1256G-II. Индекс краноманипуляторной установки KS 1256G-II. Тип Кму Гидравлический с телескопической стрелой и гибкой (канатной) подвеской грузозахватного механизма. Грузовой момент, тм 15. Грузоподъемность нетто, т. - максимальная (т/м) 7,0/2,0. - на максимальном рабочем вылете 0,3/18,7. Вылет стрелы, м. - максимальный рабочий 18,7. - минимальный 1. - минимальный рабочий 2,5. Максимальная высота подъема, м 21,7. Максимальная глубина опускания, м В зависимости от длины каната. Максимальная скорость подъема и опускания максимального груза, м/мин 56/min. Максимальное/минимальное время полного движения механизма стрелового оборудования в обоих направлениях, с: - стрела 13. - подъем 13. - опускание 42. - телескопирование 45. Тип стрелы Сварная коробочная шестигранная с пятью телескопируемыми секциями. Частота вращения, об/мин 3,5. Угол поворота Кму в горизонтальной плоскости относительно продольной оси, град 360. Максимальный крутящий момент механизма поворота, Кн м 30,6. Расстояние по ширине между осями выносных опор (аутригеров) в рабочем положении, мм, не менее 5566. Цены и наличие на интересующую Вас комплектацию уточняйте по телефону или в сообщениях Авито.</t>
  </si>
  <si>
    <t>Ссу 1150. Двигатель Daimler Om457la. Колесная формула — 4x2. Кпп — ZF. Мощность двигателя — 401 л. С.</t>
  </si>
  <si>
    <t>Покупал новым. Можно сцепкой тушевоз шмитц 2005 год. Торг у машины. Есть крюки за отдельную плату.</t>
  </si>
  <si>
    <t>Камаз Neo 5490-S5 Neo с пробегом 676156 тыс км. Год 2016 года. Двигатель Mercedes Om457la — 401 л. С. Евро 5. Дизельный. Коробка механика. Есть Abs, тахограф, автономка, магнитола, электропакет, люк. 1 спальник. Обслужен, на ходу, с пройденным ТО. В наличии большой выбор тягачей камаз 2016 года. Можно в кредит и наличными. Цены с Ндс! Марка и модель: камаз 5490-S5. ID: 0360. Тип кузова: седельный тягач. Год выпуска: 2016. Цвет: белый. Пробег (км): 676156. Тип кабины: 2+1 спальное место. Подвеска кабины: механическая. Высота Ссу (мм): 1150. Разрешенная максимальная масса (кг): 18600. Масса без нагрузки (кг): 7900. Габаритные размеры дл/шир/выс (м): 6,13/2,55/3,78. Внешний габаритный радиус поворота (м): 8,5. Двигатель и трансмиссия. Марка и модель: Mercedes Om457la. Объем двигателя (см3): 11967. Тип двигателя: дизельный. Мощность двигателя (л/с): 401. Экологический класс: 5. Тип Кпп: механическая. Шасси. Колесная формула: 4x2. Колесная база (мм): 3580. Задний свес (мм): 1075. Передний свес (мм): 1475. Тип подвески: передняя рессорная задняя пневматическая. Тип тормозов: дисковые. Размер шин: 315/70 R22.5.</t>
  </si>
  <si>
    <t>Седельный тягач камаз 65659-002-92. На базе К5. Практически новый. Куплен в феврале. Полностью на гарантии. Сразу после покупке протянут. Укомплектован рацией и тахографом. Распределение нагрузки на оси: 7.3/11.2/7.5. Двигатель Камаз 910.12-450 R6, LA, 331квт / 450л. С., 1900 об/мин. Исполнение двигателя Евро 5 с применением bluetec. Забор воздуха сзади за кабиной справа сверху. Фильтр топливный с подогреваемым влагоотделителем. Система предварительного подогрева топлива. Электромагнитная вискомуфта привода вентилятора. Автономный подогреватедь Адверс 14. Моторный тормоз с постоянным дросселем. Воздушный компрессор, 1-цилиндр., 2-ступенч. Электрофакельное устройсто холодного старта двигателя. Автоматическая коробка передач Traxon ZF 12TX2210 ТD. Система охлаждения коробки передач. Выгнутая балка переднего моста. Передняя ось 9,0 т производитель Hande. Задний мост Daimler H6, 13,0 т, ведомая шестерня 440 мм. Блокировка дифференциала заднего моста. Задняя подвеска, 2 пневмоэлемента, регулир. Уровня. Стабилизатор передней оси. Система контроля нагрузки задней оси тягача. Бак с adblue, 100 л. Топливный бак 650л., алюмин., справа. Топливные баки запираемые. Дисковые тормоза на передней и задней осях. Антиблокировочная система (Abs). Система курсовой устойчивости (Esp). Противобуксовочная система (Asr). Блок подготовки воздуха с подогревом. Разъемы для двухконтурной тормозной системы прицеп. Разъемы тормозные и электрич. С нижн. Расположением. Спиральные шланги и кабели соединения с прицепом. Система контроля нагрузки на приводную ось тягача. Кабина с высокой крышей (L). Ровный пол кабины. Подвеска кабины пружинная с газовыми амортизаторами. Электро-Гидропривод подъема кабины до темп. -25град. С. Ветровое стекло тонирован. Без ленточн. Светофильтра. Задняя стенка кабины без окна. Люк в крыше кабины с электроприводом. Лестница слева на раме и рабочая площадка за кабиной. Зеркало заднего вида регулируемое, со стороны водителя. Переднее зеркало в аэродинамическом исполнении. Зеркало с широким углом обзора со стороны пассаж. Рамповое зеркало со стороны пассажира. Зеркало заднего вида регулир., со стороны пассажира. Зеркало водителя с широким углом обзора, обогрев. Внешний солнцезащитный козырёк, прозрачный. Сиденье водителя с пневмоподвеской Isri. Сиденье пассажира статическое. Рулевая колонка регулируемая. Многофункциональное рулевое колесо. Вторая спальная кровать подвесная, подъемная с фиксацией положения. Панель управления люком с нижнего спального места. Розетка дополнит. 12 V/15 A в кабине, с крышкой. Розетка дополнит. 24 V/15 A в кабине, с крышкой. Передняя панель для дальних магистральн. Перевозок — стандарт. Электростеклоподъёмники дверей кабины. Комбинац. Приборов с графич. Дисплеем и эконометром. Тахограф цифровой производитель Vdo тип ЕС. Указатель внешней температуры. Информационная система бортового контроля Камаз. Трансформатор 24 V/12 V, 8 A. Воздушный фильтр вентиляции кабины. Автономный воздушный отопитель Адверс 4 квт. Управление системой отопления и вентиляции кабины. Теплоизоляция кабины дополнительная. Выключатель дополнит. Отопителя у спального места. Кондиционер в кабине. Блок Фара с прозрачной оптикой. 6-секционная задняя блок-фара с рефлекторами. Знак обозначения автопоезда. Круиз-контроль тип Tempomat. Дополнительное оборудование. Холодильный бокс 25 л. Прицеп Тонар 9888. Технические характеристики: Масса перевозимого груза, не более, кг: 27 050. Масса снаряженного полуприцепа (прицепа), не более, кг: 7 300. Полная масса полуприцепа (прицепа), не более, кг: 34 550. Нагрузка на седло (седельно-сцепное устройство), кг: 10 350. Высота седла (седельно-сцепного устройства), мм: 1 150. Длина: 14 000. Ширина: 2 550. Высота: 4 000. Полезный объем 91 куб. М. Полная грузоподъемность до 27 тонн без нарушения весовых нагрузок. Цена указана за сцепку. Тягач и прицеп в лизинге. Рассмотрим варианты. Цена без торга.</t>
  </si>
  <si>
    <t>Камаз 5490-022-87, Мкпп седельный тягач б/у (2020 г., 201 868 км.). Техника на стоянке в г. Екатеринбург. Точный адрес: 625019, г. Тюмень, ул. Республики, 252 стр. 38. — Техника в наличии и готова к работе. — Доставка в любую точку России. Основные технические характеристики: Колесная формула, 4х2. Двигатель, Mercedes-Benz (Daimler) Om457la. V/3. Кпп, ZF 16s2220td. Высота Ссу, 1150 мм. Нагрузка на Ссу, 10720 кг. Кабина, высокая. Спальное место, да. Масса автопоезда, 44000 кг. Выкупим вашу технику по программе Trade-IN: камаз, Маз, Shacman(Шахман), Howo (Хово), Урал, Кавз, Man (Ман), Scania (Скания), Iveco (Ивеко), Daf (Даф), Mercedes, Renault (Рено) Паз, Hyundai(Хендай), Komatsu(Коматсу), Hitachi(Хитачи), Volvo(Вольво), Jcb, Terex(Терекс), Doosan(Дусан), Cat(Кат), Case(Кейс), liugong(Люгонг), Sem(Сэм), Shantui(Шантуй), John Deere(Джон Дир), Сдм. Bomag(Бомаг), Hamm(Хамм). Hidromek(Гидромек), Mst(Мст). Kobelco(Кобелко), Четра, Zoomlion(Зумлион), Shehwa(Шева), DM(Завод дорожных машин), Xcmg, Lonking(Лонкинг).</t>
  </si>
  <si>
    <t>Камаз 54901 High-Tech седельный тягач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</si>
  <si>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6х4 рессорная подвеска Камаз-65116-7010-48(A5), Ссу 1300 рессорная подвеска. Ранее модель называлась Камаз-65116-6010-48. Отличается рестайлингом 2: новая комбинация приборов с информационным дисплеем; мультируль с управлением; электропривод и обогрев зеркал; электропривод стеклоподъемников. Реализация от официального дилера Пао «Камаз» и Пао «Нефаз»! Лизинг, кредит, партнерская программа лизинга от производителя! Гарантия на всю технику. Доставка в регионы! Сотрудничаем со всеми лизинговыми и кредитными организациями. Краткую презентацию нашей компании, а так же другие видеообзоры спецтехники можно посмотреть на нашем youtube канале. Технические характеристики седельного тягача Камаз-65116-48(A5): - Колесная формула 6х4. - Тип ошиновки двускатная. - Нагрузка на седельное устройство 15,5 тонн. - Номинальная мощность, л. С. 300. - Кпп ZF9. - П/о главной передачи 5,94. - Спальное место есть. - Топливный бак: 350 л. Обращаясь в нашу компанию вы получаете: 1. Технику от официального дилера Пао «Камаз», Пао «Нефаз» и Пао «Туймазинского завода автобетоновозов». 2. Расширенную гарантию. 3. Помощь на всех этапах подбора, доставки техники. 4. Сервисный центр для гарантийного и послегарантийного обслуживания. 5. Наше предприятие осуществляет продажу спецтехники на шасси Камаз (коммунальные машины, краны, автобетоносмесители, вакуумные и илососные машины, гидроманипуляторы и др.). 6. На складе Ооо «Камазцентр-Курган» всегда наличие большого ассортимента оригинальных запасных частей, агрегатов и комплектующих по недорогим, низким ценам. 7. Наша техника представлена во всех городах России, в частности Москва, Санкт-Петербург, Новосибирск, Екатеринбург, Нижний Новгород, Казань, Челябинск, Самара, Уфа, Пермь, Краснодар, Набережные-Челны. Также вы можете ознакомится и купить другие модели новый автомобилей, грузовиков, прицепов и полуприцепов в нашем магазине на Авито. Работаем без праздников и выходных. Продаём технику по лучшим ценам. Подробно о седельном тягаче Камаз-65116: Ошиновка двускатная. Топливные баки, л 350. Седельно-сцепное устройство (Ссу) Orlandi или Jost или Камаз. Высота Ссу, мм 1330. Колесная база 3190+1320. Межколесная блокировка (Мкб). Межосевая блокировка (Моб). Антиблокировочная система (Абс) Wabco или Knorr Bremse. Задняя подвеска рессорная. Предпусковой подогреватель. Максимальная скорость, км/ч 100. Нагрузка на седельно-сцепное устройство, кг 15500. Снаряженная масса, кг 7275. Полная масса автопоезда, кг 37850. Модель Двс Cummins Isb6.7 E5 300. Количество, расположение цилиндров 6, рядное. Максимальная мощность, лс 292. Максимальный крутящий момент, Нм 1087. Рабочий объем, л 6.7. Модель Кпп ZF 9S1310 TO. Количество передач вперед — 9, назад — 1. Исполнение кабины Рестайлинг-2. Спальное место 1. Аэродинамический солнцезащитный козырек. Заглушки на крыше кабины. Сиденье водителя подрессоренное. Тахограф российского стандарта с блоком Скзи. Увэос. Сцепление ZF-Sachs Mfz-430. Шины 11.00R22,5 бескамерные. Передаточное отношение главной передачи 5.94. Дзк справа под рамой.</t>
  </si>
  <si>
    <t>В отличном состоянии. Полностью обслужен, вложений не требует. Возможна продажа с ндс.</t>
  </si>
  <si>
    <t>Седельный тягач Камаз 65116-7010-48 6x4 в наличии у официального дилера «яркамп»: — Двигатель — Cummins 292 л. С. (Евро 5). — Коробка передач — Мкпп ZF 9. — Высота Ссу — 1330 мм. — Кабина — рестайлинг-2 (высокая). — Полная масса, а/м — 22850 кг. — Полная масса автопоезда — 37850 кг. — Топливный бак — 350 л. — Шины — 11.00 R 22.5. Возможна продажа в лизинг, кредит. Действуют спецпрограммы по лизингу. Подробную информацию узнавайте у наших менеджеров по телефону. Компания «яркамп» является официальным дилером: — коммерческих автомобилей Газ. — автобусов Паз, лиаз, Кавз. — грузовых автомобилей и спецтехники Камаз. — грузовых автомобилей и автобусов Hyundai. — грузовых автомобилей Isuzu. — различной прицепной техники. В Группу Компаний яркамп также входит собственная лизинговая компания, а также действует доставка (перегон) приобретаемой техники по всей России.</t>
  </si>
  <si>
    <t>Камаз 5490-DC седельный тягач б/у (2019 г., 66 495 км.). Продажа От Официального Дилера! Седельный тягач. С минимальной наработкой. Состояние нового автомобиля. По пробегу ещё гарантийный срок не закончился. Вложений не требует. Двигатель Daimler Om457la — больше такие не устанавливают! Кпп ZF 16 передач. Пневмоподвеска. Ссу 1150. Нагрузка на Ссу 10740 кг. Мерседес по цене Камаза. Техника в наличии. — В аренду технику не предоставляем. — Доставка в любую точку России. — Работа с физическими и юридическими лицами. — Кредит — Лизинг — Trade-in. — Засчитаем стоимость вашей техники при покупке новой.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</si>
  <si>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Камаз 5490-033-87, Акпп седельный тягач б/у (2020 г., 241 749 км.). Двигатель Daimler. Кпп Акпп ZF12. Есть огромный выбор, порядка 30 ед. Так-же есть тягачи на Мкпп ZF 16. Техника полностью проверена и готова к эксплуатации, вложений не требует. Год выпуска — 2020. Реальный пробег — 241 749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</si>
  <si>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Камаз 65206-Т5 cедельный тягач б/у (2018 г., 235 517км.) находится на стоянке в г. Екатеринбурге в наличии 6 машин! · Работа с физическими и юридическими лицами. · Кредит — Лизинг — Trade-in. · Засчитаем стоимость вашей техники при покупке новой. Позвоните и получите профессиональную консультацию, а также индивидуальное ценовое предложение. Характеристики: Тип автомобиля — Тягач. Двигатель модель — Mercedes-Benz. Мощность двигателя, л. С. — 428. Колесная формула — 6х4. Ссу — 1300/1340 мм. Нагрузка на Ссу, кг — 16750. Русбизнесавто это: более 25 лет работы на рынке автотехники; более 2000 единиц техники в наличии; Отделы продаж в крупнейших городах России; сеть современных Сто по всей стране; автономные выездные технические бригады.</t>
  </si>
  <si>
    <t>ЗАО «Калужский автоцентр камаз» — официальный дилер Пао «Камаз», предлагает Вашему вниманию Седельный тягач Камаз 5490-096-68(Т5) + шторный полуприцеп Тза 588510-0300200-08. Основные технические характеристики Камаз 5490-096-68(Т5): Тип топлива: дизель. Колесная формула: 4х2. Тип ошинковки: 2. Г/п, т (наг. /Ссу): 10,57. Модель КП: ZF 12АS. Спальное место: 1. Шины: 315/80R22,5. Бак, л: 2х450. Тсу (высота Ссу при полной / снаряженной массе): 1150. Основные технические характеристики шторного полуприцепа Тза 588510-0300200-08: Грузоподъемность, т.: 32. Размеры платформы, мм.: 13620х2480х2700. Высота Ссу (min-max), мм.: 1070-1140. Производитель осей: Bpw. Количество осей/колес: 3/6+1. Шины: 385/65R22,5. Тип подвески: Пневматическая. Тип полуприцепа: тент-штора.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</si>
  <si>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Ндс Включён В Стоимость! Оформление В Кредит Или Лизинг! Год выпуска: 2020 Страна: Россия Цвет: белый Тип двигателя: Четырехтактный дизель с турбонаддувом Рабочий объем двигателя: 11 946 Мощность двигателя в квт.: 331 Экологический класс: пятый Характеристики: Марка: Камаз Модель: 54901 (к5) Год выпуска: 2020 Модель двигателя: Р5 Кол-во Л. С: 450 Кпп: Автоматическая Евро класс: 5 Колесная формула: 4х2 Высота Ссу: 1150 мм Страна производитель: Россия Подвеска: пневмо-рессорная Комплектация: -Холодильник -Электро подъём кабины -2 спальных места -2 топливных бака -автономный отопитель -Горный тормоз -Круиз контроль -Климат контроль -Abs, Ebs -Полный электро пакет -Тахограф -Магнитола -Навигация Модификация: Седельный тягач; 11946 куб. См, дизель: 450 л. С. (331 квт); Акпп, колесная формула: 4x2.</t>
  </si>
  <si>
    <t>Седельный тягач Камаз 53504-76020-50 от официального дилера Пао «Камаз» Техцентры Сотранс. Основные технические характеристики: Колесная формула. — 6х6. Двигатель. — Камаз-740.705-300. Кпп (коробка переключения передач). — Камаз 154. Высота Ссу (седельно-сцепного устройства), мм. — 1530. Нагрузка на Ссу (седельно-сцепное устройство), кг. — 12200. Кабина. — высокая. Спальное место. — да. Масса автопоезда, кг. — 38000. Мы готовы предложить для Вас: · гарантийное и послегарантийное обслуживание. · оригинальный запчасти Камаз. · Trade-In. · предложения от лизинговых компаний с минимальным удорожанием по платежам.</t>
  </si>
  <si>
    <t>Продается тягач Камаз 5490-DC газодизель 2019. Техника полностью проверена и готова к эксплуатации, вложений не требует. Год выпуска — 2019. Реальный пробег — 53 584 км. (любые проверки). Машина без залогов и ограничений. Возможно приобретение в лизинг. Цена указана с Ндс! Юридически безопасная сделка. По всем вопросам Звоните! Характеристики: Мощность двигателя, л. С.: 401 л. С. Высота Ссу, мм: 1150 Нагрузка на Ссу, кг: 10740. Коробка передач, тип: ZF Число передач КП: 16. Двигатель производитель модель: Daimler Om457la. Топливный бак, л: 400. Машина находится в Воронеже.</t>
  </si>
  <si>
    <t>Продам тягач седельный Камаз Нео 2017 г. В. В эксплуатации с лета 2018 года. Один владелец. Цвет белый. Оригинальный пробег 207572 км. Без пробега по России. Обслужена и готова к работе. Запаска, магнитофон, рация, автономка. Полный пакет документов для пересечения границы. Есть пропуск на Мкад. Цена без Ндс. Все вопросы по телефону.</t>
  </si>
  <si>
    <t>Седельный тягач камаз 54901-058-92 Низкая кабина. Технические Характеристики: Колесная формула 4х2. Тип ошиновки Двускатная. Нагрузка на седельно-сцепное устройство (Ссу) 11,09 т. Коробка передач автоматическая ZF 12тх2215td с Ком. Спальное место в кабине 1 шт. Шины 315/70R22,5. Двигатель Камаз-910.12-450 (Евро-5). Мощность двигателя 450 л. С. Топливный бак 700 л. Высота Ссу 1150 мм. Особенности комплектации. Система нейтрализации отработанных газов (adblue). Задний мост Daimler HL6 на пневмоподвеске. Межколесная блокировка. Пневмоподвеска ведущих мостов с электронной системой управления (Ecas). Тормозная система с электронным управлением (Ebs). Система курсовой устойчивости (Esp). Противобуксовочная система (Asr). Кабина низка, узкая. Пружинная подвеска кабины. Аэродинамический козырек. Кондиционер. Пжд. Держатель запасного колеса. Тахограф российского стандарта с блоком Скзи. Итис. Мультимедиа Бис. Увэос. Проблесковые маячки.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cvbtrhdgh. Серия: 23416879.</t>
  </si>
  <si>
    <t>В наличии седельный тягач Камаз Нео (Neo, 5490). На выбор несколько ТС. Купить Камаз 5490 и забрать — возможно сразу! Осмотр по договоренности. Пишите или звоните.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Тягач Камаз 5490 достойная альтернатива седельным тягачам Scania, Volvo, Renault, Man, Daf. На фото один из вариантов. В продаже несколько тягачей Камаз 5490 Neo. Место осмотра: г. Санкт-Петербург, Московское ш., д.289, стр. 1 (поселок Ленсоветовский) Автоцентр «МБ Тракс спб» понедельник-пятница 09:00-18:00.</t>
  </si>
  <si>
    <t>Тягач Камаз 5490 Neo2 В Лизинг. Вы: ИП или Ооо. От 1 года на рынке. От 3 мил. Рублей оборот компании. Описание Техники Дв. Mercedes-Benz Om457la (Евро-5), система нейтрализ. ОГ (adblue), бак adblue 40 л, Кпп ZF 16S2220 без интардера, зад. Мост Daimler HL6 на пн. Подвеске, Мкб, Ecas, Ebs, Esp, Asr, каб. Daimler (низкая), пружин. Подв. Каб., кондиционер, отопитель каб. Webasto AT 2000 Stc, тахограф российского стандарта с блоком Скзи (Adr), проблеск. Маячки на крыше каб., Дзк, без бок. Огражд-я, Увэос. Мощность 401 л. С., Грузоподъемность 11,12 т. Лизинг РФ работает на рынке с 2012 года. Мы финансируем все виды транспорта и спецтехники. У нас более 1 мл клиентов. Нам доверяют. Грузовых автомобилей. Легковых автомобилей. Спецтехники. Прицепов и полуприцепов. Звоните или пишите в сообщениях Ваш номер телефона и мы с вами свяжемся.</t>
  </si>
  <si>
    <t>Продажа возможна как в деньги за полную стоимость (мы выкупаем из лизинга и продаем вам), так и по переуступке лизинга на условиях прошлого года (передаем вам договор лизинга). По переуступке оплачиваете разницу между стоимостью в объявлении и остаточной по договору. Около 2,9 млн. Переводим на вашу организацию. Платёж в месяц — 151 тыс. Сервисный контракт на 3 года включён, действует ещё 1,5 года.</t>
  </si>
  <si>
    <t>Продажа от официального дилера Камаз в Оренбурге. Седельный тягач 65116-7010-48. Комплектация: Мкб, Моб, дв. Cummins Isb6.7E5 300 (Е-5), Тнвд Bosch, система нейтрализ. ОГ(adblue), Дзк, аэродинам. Козырек, кондиционер, тахограф российского стандарта с блоком Скзи, Увэос, рестайлинг 2. Ожидается поставка в июне. ТО-2500 в подарок. По всем вопросам обращайтесь по телефону и в лс.</t>
  </si>
  <si>
    <t>Тягач седельный Камаз 65225-RT. Колесная формула 6х6, нагрузка на Ссу 22 т., высота Ссу 1490/1530 мм, двигатель Cummins Isl400 (Eвро-5), рабочий объем 8880 куб. См, система нейтрализ. ОГ(adblue), мощность номинальная (брутто) 400 л. С. (1700 Н*м /1400 об/мин), мощность по Эптс 287 квт (2100 мин-1), Кпп ZF16, двухскатная ошиновка, шины 12.00R20, топливный бак 550л., межколесная и межосевая блокировки, РК Камаз-6522, мосты Камаз, диаметр шкворня 2", Пжд, Увэос, пневмоподвеска кабины, рестайлинг кабина, спальное место, тахограф российского стандарта.</t>
  </si>
  <si>
    <t>Компания «стававто» занимается поставкой грузовой, пассажирской, спецтехники, прицепов и полуприцепов, отечественного и импортного производства. По желанию заказчика всегда будет предложен аналог запрашиваемой техники. Являемся дилером многих заводов-производителей и импортёров. Множество компаний партнеров по лизингу. Можем работать с любой по вашему выбору. Выездная сервисная бригада. Седельный тягач Камаз 5490-053-87. — Двигатель: Mercedes-Benz (Daimler) Om457la. V/3 (Евро-5). — Макс. Полезный крутящий момент, Нм (кг/см): 2000 (204). — Максимальная полезная мощность, квт (л. С.):295 (401. — Рабочий объем, л: 11.97. — Кабина: высокая, с одним спальным местом. — Подвеска: Пневматическая, с электронной системой управления Ecas. — Колесная формула: 4х2. Цена указана на 01.07.2022 г. С Ндс 20%, УС, в г. Ставрополь. Срок поставки: В наличии. Возможна комплектация тягача дополнительным оборудованием.</t>
  </si>
  <si>
    <t>Седельный тягач 6х4 Камаз 65116 от официального дилера Пао «Камаз» Техцентры Сотранс. Кабина рестайлинг. Кондиционер. Стеклоподъёмники. - шасси Камаз 65116-7010-48. - колесная формула 6х4. - двигатель Cummins Isb6.7E5 300 л. С. (Евро-5). - Кпп ZF9. - Тнвд Bosch. - Мкб, Моб. - спальное место 1. - бак 350 л. - система нейтрализ. ОГ(adblue). - Ссу 1255/1330. - нагрузка на Ссу 15,50 т. - аэродинам. Козырек. - тахограф российского стандарта с блоком Скзи.</t>
  </si>
  <si>
    <t>Камаз 65659 новый без пробега у надежного дилера ГК Завгар. Фото в объявлении демонстрирует автомобиль на нашей стоянке. Этот тягач покорил всех вслед за тягачом Камаз 54901. Двигатель Kamaz 910! Мощность 450 л. С.! Грузоподъемность — 16 500 кг! Колесная формула 6х2-2. Напишите Нам Сообщение, чтобы получить максимально подробное коммерческое предложение с ценами, фотографиями и характеристиками.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</si>
  <si>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53504. Позвоните нам или напишите сообщение с вашим номером телефона, чтобы обсудить ваши пожелания по технике и получить коммерческое предложение. Для Вас. — Встреча в Набережных Челнах. Заберем из аэропорта, заселим в гостиницу, покажем технику и поможем закрыть все задачи. Запчасти, Платон, надстройки — сервис от А до Я. — Поможем купить грузовую технику в лизинг. — Комфортная оплата — наличная и безналичную оплата с Ндс. — Перегон или доставка вашего камаз в любую точку России. — Индивидуальные условия гарантии. Технические Характеристики. — Год выпуск — 2017. — Двигатель Евро 2. — Кпп 154. — Резина бескамерка. — Кабина дорестайлинг, со спальным местом. Указана цена за наличный расчет. Нажмите на сердечко чтобы добавить это объявление в избранное и всегда быть в курсе о снижении цен! Будем рады ответить на все вопросы, звоните и пишите в чат Авито 24/7 — ответим уже через 5 секунд! Также смотрите видео-отзывы и обзоры на Ютуб-канале. Ильсур Жуматдилов. Возможно, вы искали: Камаз 53504. Камаз 53504 тягач. Тягач 53504. Камаз 44108. Камаз 44108 тягач. Тягач 44108. Камаз 65117 зерновоз. Камаз 65117 с Кму. Камаз 65117 бу. Камаз 65117 шасси. Камаз 65117 с прицепом. Камаз 65115 зерновоз. Камаз 65115 сельхозник. Камаз 6520 сельхозник. Камаз 6520 зерновоз. Камаз сельхозник с прицепом.</t>
  </si>
  <si>
    <t>Продается седельный тягач Камаз 5490-S5, 2018 г. В. Техника полностью обслужена и готова к рейсу. Цена указана с ндс. Место осмотра: г. Казань.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Масса без нагрузки, кг.: 7 805— Разрешённая максимальная масса, кг.: 18 600— Наличие Птс: В наличии— Пробег: 577 770— Год выпуска: 2018— Марка: камаз— Модель: 5490— Страна сборки: Россия— Количество спальных мест: 1— Количество осей: 2— Полная масса: 18 600— Высота седла: 1 150— Мощность двигателя, л. С.: 401— Кпп тип: Автоматическая— Наличие техники: В наличииm7truck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М7 Лизинг, Элемент-лизинг и др. Аванс от 5%!</t>
  </si>
  <si>
    <t>ЗАО «Калужский автоцентр камаз» предлагает Вашему вниманию Новый Тягач Камаз 65116, а также: - обмен по программе Trade-IN. - срочный выкуп и комиссия. Технические характеристики: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</si>
  <si>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Тягач седельный Камаз 5490-S5 2018 года. Пробег — 583 751 км. По факту 1 собственник. Ходил под шторой, самосвалов и перегрузов не видел. Технические характеристики: Мощность двигателя — 401 л. С. Рабочий объем двигателя — 11 967 куб. См. Тип двигателя — дизель, метан. Экологический класс — Евро 5. Разрешенная максимальная масса — 18 600 кг. Масса без нагрузки — 7 900 кг. Колесная формула — 4х2. Тип Кпп — механическая. Тормоза — дисковые. По машине из глобального ничего делать не нужно. Приезжайте, смотрите, не пожалеете. Можно купить с полным Ндс. В лизинг или в кредит.</t>
  </si>
  <si>
    <t>Камаз 5490-DC седельный тягач б/у (2019 г., 58 275 км.). Техника находится на стоянке в г. Ростов-на-Дону. В наличии несколько единиц. Возможна покупка в лизинг.</t>
  </si>
  <si>
    <t>Камаз Neo 2019 года, 1 собственник, только регламентные работы по обслуживанию, все заказ-наряды в наличии, пробег реальный, любые проверки за ваш счет. Стоимость в объявлении указана только за тягач, прицеп продаётся отдельно. Ввели в эксплуатацию только в ноябре 2020 года. Работал только с грузами своей компании, без перегруза, в наём не ездил.</t>
  </si>
  <si>
    <t>Продается Камаз 5490-032-87, Мкпп седельный тягач б/у на гарантии. — Двигатель «Daimler OM 457LA. V/3» 401л. С. Техника полностью проверена и готова к эксплуатации, вложений не требует. Год выпуска — 2020. Реальный пробег — 142 000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</si>
  <si>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Седельный тягач Камаз 65116-7010-48(А5). — В наличии 5 500 000,00 руб с Ндс 20%. — В наличии 3 единицы. Краткие характеристики товара: — колесная формула 6х4, двухскатная ошиновка, резина 11R22,5, — нагрузка на ссу — 15,500 т, — двигатель — Cummins Isb6.7E5 300л. С. (Е-5), — модель Кпп — ZF9, — кабина со спальным местом, — топливный бак 350 л, — высота ссу 1255/1330мм, — Дополнительное оснащение: межколесная блокировка, межосевая блокировка, Тнвд Bosch, система нейтрализ. ОГ(adblue), аэродинамический козырек, тахограф российского стандарта с блоком Скзи, Увэос. — Все автомобили проходят предпродажную подготовку. — Гарантия 24 месяца либо 100 000 км пробега (что наступит ранее). О компании: Ооо ТД Успт компания по изготовлению и поставки техники в РФ, работая с нами вы получаете ряд преимуществ и точные сроки поставки. — Техника в наличии и под заказ. — Доставка в любую точку России. — Работа с физическими и юридическими лицами. — Приобретение в Лизинг или по безналичному расчету. — Собственная база для изготовление спецтехники различного назначения.</t>
  </si>
  <si>
    <t>Продам в хорошем состоянии! Не битый не крашеный. Один хозяин. Можно обмен на Гсм. С бочкой. За нал 4 000 000.</t>
  </si>
  <si>
    <t>В наличии. Седельный тягач Камаз 5490-037-87(S5). Колёсная формула — 4х2, тип ошиновки — 2, грузоподъемность — 10,82 т, мощность двигателя — 401 л. С., модель двигателя — Daimler Om457la (Евро-5), Акпп — ZF 12AS2130 без интардера, передаточное отношение главной передачи — 3,077, спальное место, шины — 315/70R22,5, объём топливного бака — 700 л, Ссу — 1150, система нейтрализации ОГ (adblue) — 70 л., заднний мост — Daimler HL6 на пневмоподвеске, передняя ось — Камаз, Межколесная блокировка (Мкб), Пневмоподвеска ведущих мостов с электронной системой управления (Ecas), Тормозная система с электронным управлением (Ebs), Система курсовой устойчивости (Esp), Противобуксовочная система (Asr), кабина — Daimler (высокая), пружинная подвеска кабины, утепленная кабина, кондиционер, отопитель кабины — Webasto AT 2000 Stc, тахограф российского стандарта с блоком Скзи, Держатель запасного колеса (Дзк), Увэос.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</si>
  <si>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Седельный тягач Кааз-5490-032-87 Neo 2 2020 г. В. Отлично себя зарекомендовал у клиента. 5 основных отличительных доработок особенностей модели: — Передняя ось Hande (9 т) с малообслуживаемыми ступичными подшипниками. — Сиденья повышенной комфортности Grammer. — Матрас спального места повышенной комфортности Аскона или Орматек. — Дополнительное утепление кабины. — Увеличенные межсервисные интервалы 100/80/60 тыс. Км. Для I/II/Iii категорий условий эксплуатации. Технические характеристики. Колесная формула — 4х2. Габаритные размеры (длина/ширина/высота), мм — 6 300/2 550/3 780. Колесная база — 3 780. Средняя высота шасси, мм — 942 (до верхней полки лонжерона). Внешний, габаритный радиус поворота, м — 8. Снаряженная масса, кг — 7 780. - нагрузка на переднюю ось — 5 250. - нагрузка на задний мост — 2 530. Полная масса, кг — 18 600. - нагрузка на переднюю ось — 7 600. - нагрузка на задний мост — 11 000. Нагрузка на Ссу, кг — 11 000. Полная масса полуприцепа, кг — 36 400. Полная масса автопоезда, кг — 44 000. Угол преодолеваемого подъема, % — 18. Шины — 315/70 R22,5. Диски — Стальные штампованные диски, белый алюминий — Ral 9006. Двигатель — Mercedes-Benz OM 457LA. V/3. Тип двигателя — Дизельный с турбонаддувом, с промежуточным охлаждением наддувочного воздуха. Мощность, л. С. — 401. Объем двигателя, л — 11,97. Модель Кпп — 16S2220. Тип Кпп — Механическая, 16-тиступенчатая. Управление Кпп — Механическое, дистанционное. Топливный бак, л — 700. Высота Ссу, мм — 1 150.</t>
  </si>
  <si>
    <t>1150. Mercedes-Benz, OM 457LA. V/4. 4x2. Нео 2. Акпп. 5490. 401. 10,720-10,370. 18600. Пао «Камаз»(Россия). Камаз. Пневматическая. Автотехника/Колёсная техника. Тягач. Евро-5.</t>
  </si>
  <si>
    <t>Камаз 5490-022-87, Мкпп седельный тягач б/у (2020 г., 201 868 км.) на гарантии.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</si>
  <si>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Камаз 5490-022-87, Мкпп седельный тягач б/у (2020 г., 201 866 км.) на гарантии.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</si>
  <si>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Камаз 65206-Т5 cедельный тягач б/у (2017 г., 267 000 км.) Стоянка Сургут! В наличии! Камаз 65206-Т5 cедельный тягач б/у (2018 г.,) Стоянка Екатеринбург 2 ед! 5 980 000 руб! Камаз 65206-Т5 cедельный тягач б/у (2018 г., 211 117 км.) Стоянка Екатеринбург 4 ед! 6 950 000 руб! Камаз 65206-Т5 cедельный тягач б/у (2021 г.,) Пробеги в среднем по 100 тыс км — на гарантии Стоянка Москва и Воронеж! 6 ед! 9 440 000 руб! Камаз 65206-Т5 cедельный тягач б/у (2021 г., 74 002 км.) Стоянка Москва 3 ед! Вся техника с Ндс! Можно в лизинг!</t>
  </si>
  <si>
    <t>Продажа с Ндс. Возможно оформление в лизинг. Высота Ссу, мм 1200. Мощность двигателя, л. С. 428.</t>
  </si>
  <si>
    <t>Камаз 5490 Акпп б/у. Год выпуска 2021 г., Пробег 49750 км. В наличии г. Краснодар. Остальные вопросы по телефону.</t>
  </si>
  <si>
    <t>Седельный тягач Камаз 5490-892-DC 4x2 c газодизельной системой питания в рабочем состоянии, готов к работе. 2 владельца по Птс. В наличии на стоянке у официального дилера «яркамп»: — Двигатель — Daimler OM-457LA 401 л. С. (Евро 5). — Объем топливного бака 450 л. (дизель) + 4х80 л. (газ метан, вместимость — 64 куб. М). — Коробка передач — ZF 16S2220 без интардера. — Высота Ссу — 1150 мм, нагрузка 10,6 т. — Бак adblue 95 л. — Задняя пневмоподвеска с электронным управлением (Ecas). — Дисковые тормоза, системы Ebs, Esp, Asr, датчик нагрузки на задний мост. — Автономный отопитель кабины Eberspacher Airtronic D2 24V, — Предпусковой подогреватель двигателя. — Круиз-контроль, кондиционер, электростеклоподъемники, люк с электроприводом. — сидение водителя с подогревом на пневмоподвеске, тахограф с блоком Скзи, люк с электроприводом, Увэос. — Кабина высокая на пружинной подвеске с 1-м спальным местом. Подробную информацию узнавайте у наших менеджеров по телефону. Компания «яркамп» является официальным дилером: — коммерческих автомобилей Газ. — автобусов Паз, лиаз, Кавз. — грузовых автомобилей и спецтехники Камаз. — грузовых автомобилей и автобусов Hyundai. — грузовых автомобилей Isuzu. — различной прицепной техники. В Группу Компаний яркамп также входит собственная лизинговая компания, а также действует доставка (перегон) приобретаемой техники по всей России.</t>
  </si>
  <si>
    <t>Продается Тягач+Прицеп Реф. Цена Указанна ЗА Сцепку. Тягач Камаз 5490-S5, 2016 г. В. Прицеп Lamberet -YS-3P, 2003 г. В. Все в собственности. Техника в хорошем в состоянии, находится в работе. Чтобы посмотреть, заранее звонить-договариваться. Торг возможен. По всем интересующим вопросам, можно звонить уточнять.</t>
  </si>
  <si>
    <t>Уникальное предложение от дилера Камаз. При покупке Камаз-54901-054-94 самосвальный полуприцеп Нефаз-9509-016-30 в подарок. Предложение ограничено. Характеристики Камаз-54901-054-94. Ресурс автомобиля — 1 000 000 км. Гарантия — 12 месяцев. Тип автомобиля: 54901-054-94. Колесная формула: 4X2. Тип кабины: низкая. Мощность двигателя: 331 квт (450 л. С.). Колесная база: 3 780 мм. Допустимая полная масса: 19 700 кг. Грузоподъемность / нагрузка на Ссу: 11300 кг. Снаряженная масса грузовика 7750 кг. Расположение органов управления: слева. Смещение седельно-сцепного устройства: 765 мм. Высота Ссу 1150 мм. Год изготовления: 2022. Характеристики Самосвального Полуприцепа Нфаз-9509-016-30. Снаряжённая масса, кг — 8 000. Конструктивно допустимая полная масса, кг — 39 000. Конструктивно допустимая масса перевозимого груза, кг — 31 400. Нагрузка на Ссу тягача, кг — 12 000. Нагрузка на ось, кг — 27 000 (3 оси х 9 000). Габаритные размеры: - длина, мм — 9 850. - ширина, мм — 2 550. - высота, мм — 3 325. Внутренние (погрузочные) размеры полуприцепа. - длина, мм — 8 550. - ширина, мм — 2 300. - высота, мм — 1 655. Объем кузова, м³ — 30. Погрузочная высота, мм — 1 550. Высота седла, мм — 1 200.</t>
  </si>
  <si>
    <t>Седельный тягач Кааз-5490-032-87 Neo 2 2020 г. В. Отлично себя зарекомендовал у клиента. 5 основных отличительных доработок особенностей модели: 1. Передняя ось Hande (9 т) с малообслуживаемыми ступичными подшипниками. 2. Сиденья повышенной комфортности Grammer. 3. Матрас спального места повышенной комфортности Аскона или Орматек. 4. Дополнительное утепление кабины. 5. Увеличенные межсервисные интервалы 100/80/60 тыс. Км. Для I/II/Iii категорий условий эксплуатации. Технические характеристики. Колесная формула — 4х2. Габаритные размеры (длина/ширина/высота), мм — 6 300/2 550/3 780. Колесная база — 3 780. Средняя высота шасси, мм — 942 (до верхней полки лонжерона). Внешний, габаритный радиус поворота, м — 8. Снаряженная масса, кг — 7 780. - нагрузка на переднюю ось — 5 250. - нагрузка на задний мост — 2 530. Полная масса, кг — 18 600. - нагрузка на переднюю ось — 7 600. - нагрузка на задний мост — 11 000. Нагрузка на Ссу, кг — 11 000. Полная масса полуприцепа, кг — 36 400. Полная масса автопоезда, кг — 44 000. Угол преодолеваемого подъема, % — 18. Шины — 315/70 R22,5. Диски — Стальные штампованные диски, белый алюминий — Ral 9006. Двигатель — Mercedes-Benz OM 457LA. V/3. Тип двигателя — Дизельный с турбонаддувом, с промежуточным охлаждением наддувочного воздуха. Мощность, л. С. — 401. Объем двигателя, л — 11,97. Модель Кпп — 16S2220. Тип Кпп — Механическая, 16-тиступенчатая. Управление Кпп — Механическое, дистанционное. Топливный бак, л — 700. Высота Ссу, мм — 1 150.</t>
  </si>
  <si>
    <t>Камаз 65206-Т5 cедельный тягач б/у (2021 г., 109 287км.).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</si>
  <si>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Стоянка — Екатеринбург. Высота Ссу, мм — 1200. Коробка передач, тип — Мкпп. Мощность двигателя, л. С. — 428.</t>
  </si>
  <si>
    <t>5490 Акпп, в наличии несколько единиц.</t>
  </si>
  <si>
    <t>— Седельный тягач Камаз 54901-014-94 Евро-5. - Двигатель: Камаз-910.15-450 450 л. С. - Полная масса, а/м: 19500 кг — нагрузка на задний мост: 11500 кг — нагрузка на переднюю ось: 8000 кг — Полная масса автопоезда: 44000 кг — Модель КП 12TX2210 — Тип: автоматизированная, 12-ступенчатая — Кабина исполнение: высокая, с двумя спальными местами — Подвеска: 4-х точечная пружинная — Тип кабины: с ровным полом, шириной 2500 мм — Шины: 315/70 R22,5 — Вместимость топливного бака 800+600 л — Тормоза: привод электропневматический (Ebs), с системой курсовой устойчивости (Esp) и противобуксовочной системой (Asr) — Тип тормозов: дисковые (передние и задние). — система нейтрализ. ОГ (adblue), зад. Мост Daimler HL6 на пн. Подвеске, пер. Ось Камаз, Мкб, Ecas, Ebs, Esp, Asr, кабина высокая, широкая, с ровным полом, пружинная подвеска каб., аэродин. Козырек, кондиционер, Пжд, тахограф российского стандарта с блоком Скзи, электронасос Мок, Итис, мультимедиа Бис, Увэос, холодильник. Компания «стававто» занимается поставкой грузовой, пассажирской, спецтехники, прицепов и полуприцепов, отечественного и импортного производства. По желанию заказчика всегда будет предложен аналог запрашиваемой техники. Являемся дилером многих заводов-производителей и импортёров. Множество компаний партнеров по лизингу. Можем работать с любой по вашему выбору. Выездная сервисная бригада. Срок поставки: В наличии. Цена указана на 05.07.2022 г. С Ндс 20%, УС, в г. Ставрополь. Возможна комплектация тягача дополнительным оборудованием.</t>
  </si>
  <si>
    <t>В наличии. Седельный тягач Камаз 65116-7010-48(A5) Колёсная формула — 6х4, Тип ошиновки — 2, Грузоподъемность — 15,5 т, Мощность двигателя -300 л. С., Модель двигателя — Cummins Isb6.7E5 300 (Е-5), Кпп — ZF9, Передаточное отношение главной передачи — 5,94, Шины — 11R22,5, Объём топливного бака — 350 л, Межколесная блокировка (Мкб), Межосевая блокировка (Моб), Тнвд Bosch, Система нейтрализации ОГ(adblue), Common Rail, Аэродинамический козырек, Спальное место, Ссу 1255/1330, Тахограф российского стандарта с блоком Скзи, Увэос.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</si>
  <si>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Камаз 65206-Т5 cедельный тягач б/у (2021 г., 74 002 км.). Двигатель Mercedes-Benz, Om457la. V/4, Кпп Мкпп ZF16. Высота Ссу, мм 1300. Есть огромный выбор, порядка 10 ед. Техника полностью проверена и готова к эксплуатации, вложений не требует. Год выпуска — 2021. Реальный пробег — 74 002 км. (любые проверки). Есть возможность к данному тягачу подобрать необходимый п/прицеп. Машина без залогов и ограничений. Цена указана с Ндс! Возможно приобретение в Лизинг. Юридически безопасная сделка. По всем вопросам Звоните!</t>
  </si>
  <si>
    <t>Седельный тягач камаз 65221-6020-53.</t>
  </si>
  <si>
    <t>Камаз 65206-Т5 cедельный тягач б/у (2021 г., 109 388 км.). Гидрофицированный. Цена — Без полуприцепа.</t>
  </si>
  <si>
    <t>Седельный тягач камаз 5490-036. ¬.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Весовые параметры и нагрузки. Нагрузка на седельно-сцепное устройство, кг: 10720. Полная масса, а/м, кг: 18600 нагрузка на задний мост, кг: 11000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 Добавь наше объявление в избранное чтобы не потерять! ¬. Позвоните Или Напишите Прямо Сейчас! Наши Менеджеры С Радостью Проконсультируют По Всем Интересующим Вопросам! ¬. Артикул: F~ bgty`h_ KL*gy. Серия: 7`38_92~1^30. № обяъвления: 45`(60)_12.</t>
  </si>
  <si>
    <t>Камаз 54901-94 (М1945) тягач седельный б/у ( 2022 г. В. 7 835 км.)(4747). Экологический фактор (уровень евро): Евро-5. Колесная формула: 4x2. Мощность двигателя, л. С.: 450. Высота Ссу, мм: 1150. Нагрузка на Ссу, кг: 10430. Коробка передач, тип: Акпп. Тип задней подвески: зад. Мост Daimler HL6 на пн. Подвеске Производитель: Камаз. Тип транспортного средства: Тягач. Модель: 54901. Производители: Пао «Камаз»(Россия).</t>
  </si>
  <si>
    <t>Тягач Камаз 43118-23027-50 (Евро-5) + Кму Palfinger PK17.001 Sld1. От официального дилера Камаз компании «Русбизнесавто». Год выпуска 2020. Пробег — 35423 км. Техника в отличном состоянии. Вложений не требует. Состояние нового автомобиля. Заводская установка Кму. Максимальный вылет стрелы 8 метров. Максимальная высота подъёма 11,5 метра. Грузоподъёмность на максимальном вылете 6000 кг. Грузоподъёмность на минимальном вылете 1800 кг. Техника в наличии и под заказ. Доставка в любую точку России. Работа с физическими и юридическими лицами. Кредит — Лизинг — Trade-in. Засчитаем стоимость вашей техники при покупке новой.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 Машина в наличии в Красноярске. Место осмотра пр. Котельникова 9б.</t>
  </si>
  <si>
    <t>Автомобиль Камаз 5490-037-87 с Акпп ZF12 Neo 2. В наличии автомобили белого цвета. Технические характеристики и описание автомобиля: Колесная формула — 4х2. Тип ошиновки — 2. Грузоподъемность, т (наг. /Ссу) — 10,720-10,370. Двигатель л. С. — Mercedes-Benz Om457la (Евро-5). Коробка передач Акпп ZF12. П/о главной передачи — 3.077. Шины — 315/70R22,5. Бак, л — 700. Задний мост: Daimler HL6 на пн. Подвеске; Мкб — межколесная блокировка камаз; Ecas — электронно-управляемая пневматическая подвеска; Ebs — электронная система торможения; Esp — Электронная система контроля устойчивости автомобиля; Asr — Противобуксовочная система; Дзк — держатель запасного колеса; Особенности: система нейтрализ. ОГ (adblue), бак adblue 70 л,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 Покупая автомобиль у Нас вы получаете: 1. Заводскую гарантию на 2 года или 100 000 км пробега, что наступит ранее. 2. Предпродажная подготовка и ТО2500 с заменой всех масел и жидкостей согласно регламента. 3. Возможность обслуживать свой автомобиль в любом сертифицированном центре Камаз в любой точке России. 4. Возможность доукомплектации автомобиля. 5. Доставка автомобиля до адреса покупателя.</t>
  </si>
  <si>
    <t>В наличии 4 единицы. Газодизель. Акпп. Продажа с Ндс.</t>
  </si>
  <si>
    <t>Технические характеристики. Особенности комплектации автомобиля Дзк за кабиной Электропневмовыводы. Грузоподъемность 13425 кг. Снаряженная масса 9075 кг. - на передний мост 4940 кг. - на заднюю тележку 4135 кг. Полная масса автомобиля 22500 кг. - на передний мост 6500 кг. - на заднюю тележку 16000 кг. Полная масса буксируемого прицепа 12000 кг. Полная масса автопоезда 34500 кг. Двигатель. Модель Двс. Kamaz 740.705-300. Количество, расположение цилиндров 8, V-образное. Экологический класс Евро-5. Топливо дизельное. Максимальная мощность 300л. С. Максимальная мощность 221 квт. - при частоте вращения 1900 об/мин. Максимальный крутящий момент 1275 Нм. - при частоте вращения 1300 об/мин. Рабочий объем 11.76 л. Степень сжатия 18. Коробка передач. Модель Кпп Kamaz-154. Тип КП Мкпп. Количество передач вперед — 10, назад — 2. Максимальный крутящий момент 1100Нм. Передаточные числа 7,82-0,815. Кабина. Исполнение кабины Рестайлинг-1. Подвеска кабины торсионная. Опрокидывание кабины гидравлическая. Сиденье водителя подрессоренное. Увэос есть. Характеристики шасси. Ошиновка односкатная. Топливные баки 210+350 л. Топливная аппаратура Азпи. Система топливоподачи Common Rail. Сцепление ZF-Sachs Mfz-430. Шины 425/85R21 / 390/95R20. Колеса дисковые, 515-254 или 533-310. Передний мост 63501 (утяжеленный). Средний мост Камаз. Задний мост Камаз. Передаточное отношение главной передачи 6,53. Раздаточная коробка 65111. Генератор 3. Высота Ссу при снаряженной массе, мм. 1530. Высота Ссу при полной массе, мм. 1450. Ссу (седельно-сцепное устройство). Orlandi. , шкворень 50 мм( 2 дюйма). Трак Маркет — федеральная компания с опытом работы более 10 лет на рынке грузовых автомобилей. У нас всегда в наличии грузовая техника Маз, Камаз, Jac, полуприцепы Тонар, Kassbohrer, Grunwald, Нефаз, автокраны, Кму, самосвалы и др. Грузовая и спецтехника! Нашими партнерами являются лизинговые компании: «Втб Лизинг», «Европлан», «Вэб Лизинг» «Альфа Лизинг» и другие. Адреса наших филиалов: - Нижний Новгород, Московское шоссе, 302к3. - Воронеж, ул. Антонова-Овсеенко, д. 31. - Киров, ул. Воровского, д. 103А. - Краснодарский край, ст. Динская, ул. Крайняя, д.3. - Самара, Московское шоссе, 20-й километр, 75. - Тула, ул. Болдина, д. 45. - Крым, г. Евпатория, Новоселовское шоссе 1Г. Мы осуществляем доставку грузовой техники прямо до вашего предприятия! Вся техника, размещенная на Авито — в наличии, либо имеет минимальный срок поставки. Позвоните нам или напишите в чат — мы обязательно вам поможем!</t>
  </si>
  <si>
    <t>Седельный Тягач 5490-037-87(S5) 2022 год! Новый. Техника в наличии! Рустракмобиль готова помочь Вам выбрать идеальную технику для вашего бизнеса. Наша компания предоставит Вам подробную информацию о технических характеристиках каждой модели автомобиля, проконсультирует по стоимости на все автомобили. Цель Ртм — обеспечение своих клиентов современными большегрузными, специальными и малотонажными автомобилями, а также продвижение бизнеса партнеров и потребителей на основе прочных и долгосрочных отношений. Описание Техники. Колёсная формула 4х2, тип ошиновки 2, грузоподъемность 10,82 т, мощность двигателя 401 л. С., модель двигателя Daimler Om457la (Евро-5), Акпп ZF 12AS2130 без интардера, передаточное отношение главной передачи 3,077, спальное место, шины 315/70R22,5, объём топливного бака 700 л, Ссу 1150, система нейтрализации ОГ (adblue), бак adblue 70 л, заднний мост Daimler HL6 на пневмоподвеске, Мкб, Ecas, Ebs, Esp, Asr, кабина Daimler (высокая), пружинная подвеска кабины, утепленная кабина, передняя ось Камаз, кондиционер, отопитель кабины Webasto AT. 2000 Stc, тахограф российского стандарта с блоком Скзи, Дзк, без. Бокового ограждения, Увэос. К вашим услугам: Квалифицированная помощь наших специалистов в подборе транспортных средств. Оптимальные цены на весь ассортимент брендов. Мы предоставляем лучшие условия для клиентов. Техника в наличии и под заказ. В течение гарантийного срока вы можете обратиться за помощью. Большое количество лизинговых компаний. Добавьте наше объявление в избранное чтобы не потерять! Звоните Или Пишите В Любое Время! Проконсультируем По Всем Интересующим Вопросам!</t>
  </si>
  <si>
    <t>Дополнительные реквизиты Удалить: &lt;значение не задано&gt; Код вида товара: &lt;значение не задано&gt; Экологический фактор (уровень евро): Евро-5 Колесная формула: 4x2 Мощность двигателя, л. С.: 401 Высота Ссу, мм: 1150 Нагрузка на Ссу, кг: 10,720-10,370 Коробка передач, тип: Акпп Число передач КП: &lt;значение не задано&gt; Тип кабины: &lt;значение не задано&gt; Двигатель производитель модель: Mercedes-Benz, OM 457LA. V/4.</t>
  </si>
  <si>
    <t>ЗАО «Калужский автоцентр камаз» — официальный дилер Пао «Камаз», предлагает Вашему вниманию Камаз 5490-037-87 Neo2, а также: - обмен по программе Trade-IN. - срочный выкуп и комиссия. Основные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Технические характеристики: Весовые параметры и нагрузки. Нагрузка на седельно-сцепное устройство, кг: 10720. Полная масса, а/м, кг: 18600. - нагрузка на задний мост, кг: 11000. -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 при частоте вращения коленчатого вала, об/мин: 1100. Максимальная полезная мощность, квт (л. С.): 295 (401). -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12as2130тd. Тип: механическая, 12-тиступенчатая. Управление: автоматизированное, дистанционное.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Подвеска: 4-х точечная пружинная. Тип кабины: расположенная над двигателем.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Orlandi/Jost/Saf-Holland. Система питания: Вместимость топливного бака, л: 700. Сцепление: Привод: гидравлический с пневмоусилителем.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Характеристика, а/п полной массой: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2х12/210. Напряжение, B: 24. Особенности комплектации: Система нейтрализации ОГ (adblue), бак adblue 70 л, Акпп ZF 12AS2130 без интардера, задний мост Daimler HL6 на пневмоподвеске, Мкб, Ecas, Ebs, Esp, Asr, кабина Daimler (высокая), пружинная подвеска кабины, кондиционер, отопитель кабины Вебасто, тахограф российского стандарта с блоком Скзи, Дзк, без бокового ограждения, Увэос, утеплитель кабины, передняя ось Камаз, аэродинамический козырек.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</si>
  <si>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Продаётся сцепка: - Тягач Камаз 65221-43, 2015г, 400 л. С., двигатель после капремонта, новая резина Кама 1260, гидрофикация. - Ппц Сеспель, 2017г., масса 7750 кг, объем 28 072л, 3 отсека (8169, 10648, 9255). Сцепка в отличном состоянии. По весам с дт проходит без проблем.</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</si>
  <si>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валпро459836рполкп. Серия: дп438штроавлр.</t>
  </si>
  <si>
    <t>Дополнительные реквизиты Удалить: &lt;значение не задано&gt; Код вида товара: &lt;значение не задано&gt; Экологический фактор (уровень евро): Евро-5 Колесная формула: 6x4 Мощность двигателя, л. С.: 428 Высота Ссу, мм: 1200 Нагрузка на Ссу, кг: 16750 Коробка передач, тип: Мкпп Число передач КП: &lt;значение не задано&gt; Тип кабины: &lt;значение не задано&gt; Двигатель производитель модель: Om457la.</t>
  </si>
  <si>
    <t>Продается Тягач камаз-5490-33-87, дизель, Кпп Автомат. Двигатель Мерседес (надежный и экономичный). Техника полностью проверена и готова к эксплуатации, вложений не требует. Год выпуска — 2020. Реальный пробег — 121 831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*Фактическое местонахождение г. Екатеринбург.</t>
  </si>
  <si>
    <t>Камаз 5490-022-87, Мкпп седельный тягач б/у (2020 г., 258 500 км.) находится на стоянке в г. Екатеринбург. В наличии 8 машин с пробегом от 130 000 км до 258 000 км! Стоимость от 5 990 000. Производитель Пао «Камаз»(Россия). Тип задней подвески зад. Мост Daimler HL6 на пн. Подвеске. Двигатель производитель модель Mercedes-Benz, Om457la. V/3. Производитель Камаз. Полная масса автомобиля, кг 18600. Комплектация Нео. Экологический фактор (уровень евро) Евро-5. Модель 5490. Колесная формула 4x2. Мощность двигателя, л. С. 401 л. С. Высота Ссу, мм 1150. Нагрузка на Ссу, кг 10,720-10,370. Коробка передач, тип Мкпп. Новые тягачи, с Псм. Возможно приобретение тягачей в Лизинг, Кредит, Трейд-ин. Выездные сервисные бригады по всей территории РФ. Собственный склад запчастей и расходных материалов в регионах присутствия. Доставка по месту требования по необходимости. Машина без залогов и ограничений. Цена указана с Ндс! Юридически безопасная сделка. В наличии большой спектр техники с документами и готовой к работе. Самосвалы, Седельные тягачи, Прицепы, Атз, Автобетоносмесители, Автокраны, Кму, Коммунальная техника, Автобусы, Тракторная техника, Фронтальные погрузчики, Автогрейдеры, Экскаваторы, Экскаваторы-погрузчики, Мини-погрузчики, Бульдозеры, Телескопические погрузчики. По всем вопросам Звоните и получите индивидуальные условия!</t>
  </si>
  <si>
    <t>Камаз 5490 Акпп седельный тягач б/у (2021 г., 49750 км.). Продажа с Ндс. Возможно оформление в лизинг.</t>
  </si>
  <si>
    <t>Камаз 5490-033-87, Акпп седельный тягач б/у В Наличии 10! Машин С Пробегом (113 000 — 220 000)км. Цена зависит от пробега! Г. Москва. Русбизнесавто — ведущий оператор на рынке продаж грузовой автотехники, автобусов и дорожно-строительной спецтехники. Что нового: Обновленная кабина. Сиденья Grammer доп. Утепление кабины ортопедический матрас. Нагрузка на переднюю подвеску увеличена до 9 т. Увеличенный межсервисный интервал до 100 тыс. Км. Гарантия 2 года без ограничений пробега. Характеристики: Колесная формула — 4х2. Габаритные размеры (длина/ширина/высота), мм — 6 300/2 550/3 780. Колесная база — 3 780. Средняя высота шасси, мм — 942 (до верхней полки лонжерона). Внешний, габаритный радиус поворота, м — 8. Снаряженная масса, кг — 7 780. - нагрузка на переднюю ось — 5 250. - нагрузка на задний мост — 2 530. Полная масса, кг — 18 600. - нагрузка на переднюю ось — 7 600. - нагрузка на задний мост — 11 000. Нагрузка на Ссу, кг — 11 000. Полная масса полуприцепа, кг — 36 400. Полная масса автопоезда, кг — 44 000. Угол преодолеваемого подъема, % — 18. Шины — 315/70 R22,5. Диски — Стальные штампованные диски, белый алюминий — Ral 9006. Двигатель — Mercedes-Benz OM 457LA. V/3. Тип двигателя — Дизельный с турбонаддувом, с промежуточным охлаждением наддувочного воздуха. Мощность, л. С. — 401. Объем двигателя, л — 11,97. Модель Кпп — ZF 12as2130тd. Тип Кпп — Автоматическая, 12-тиступенчатая. Управление Кпп — Автоматизированное, дистанционное. Топливный бак, л — 700. Высота Ссу, мм — 1 150. Машина без залогов и ограничений. Возможно приобретение в лизинг. Цена указана с Ндс! Юридически безопасная сделка. По всем вопросам Звоните!</t>
  </si>
  <si>
    <t>В Наличии! Отгрузка на следующий день после оплаты. Доставка в любой город России! Камаз 5490-037-87 Седельный тягач. Дв. Mercedes-Benz Om457la (Евро-5), система нейтрализ. ОГ (adblue), бак adblue 70 л, Акпп ZF 12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t>
  </si>
  <si>
    <t>Камаз 5490 Акпп седельный тягач б/у (2021 г., 49750 км.). Техника находится на стоянке в г. Краснодар. Возможна покупка в лизинг.</t>
  </si>
  <si>
    <t>Седельный тягач Камаз-5490 Neo. Возможен торг. Цена с Ндс.</t>
  </si>
  <si>
    <t>Бурильно-крановая машина на базе седельного тягача Камаз 43118 с бурильно-крановой установкой Kanglim Hsc986 + Бортовой Полуприцеп. Технические характеристики Бку Kanglim Hsc986. - Бурение в категориях грунтов: 1-8 категории. - Глубина бурения до 15 метров. - Рабочий радиус бурения от базового ТС, м. До 10,8 метров. - Бур на Второй выдвижной секции. - Диаметр бурения, до 0,8 метра. - Крутящий момент на вращателе, 10000 Нм. Адаптивная система гидрофикации бурового оборудование. Технические характеристики Полуприцепа: - Количество осей/колес 2/4+1запасное колесо. - Грузоподъемность: 20 тонн. - Высота Ссу: 1540 мм. - Подвеска: рессорная. - Борта: стальные, откидные. Поможем с подбором лизинговой компании. Собственный конструкторский отдел. В конструкции возможны изменения под ваши нужды. Производим буровую технику с 2009 года, развиваемся с каждым годом, вносим улучшения и годами добиваемся более высокого качества. Полный каталог техники у нас на сайте bipmauto и на holzer-trailer.</t>
  </si>
  <si>
    <t>Седельный Тягач камаз 54901. Компания «спецтехтрейд». 3 года на рынке. Официальные дилеры машиностроительных заводов Тонар и Ютербог, субдилеры камаз. Артикул: cvf6154ef84g6. Серия: 987654120. № объявл.: 41687.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</si>
  <si>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В наличии. Седельный тягач Камаз 65116-7010-48(A5). Колёсная формула — 6х4, Тип ошиновки — 2, Грузоподъемность — 15,5 т, Мощность двигателя -300 л. С., Модель двигателя — Cummins Isb6.7E5 300 (Е-5), Кпп — ZF9, Передаточное отношение главной передачи — 5,94, Шины — 11R22,5, Объём топливного бака — 350 л, Межколесная блокировка (Мкб), Межосевая блокировка (Моб), Тнвд Bosch, Система нейтрализации ОГ(adblue), Common Rail, Аэродинамический козырек, Спальное место, Ссу 1255/1330, Тахограф российского стандарта с блоком Скзи, Увэос.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</si>
  <si>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Камаз 5490-022-87, Мкпп седельный тягач б/у (2020 г., 148 588 км.). Экологический фактор (уровень евро): Евро-5. Колесная формула: 4x2. Мощность двигателя, л. С.: 401. Высота Ссу, мм: 1150. Нагрузка на Ссу, кг: 10,720-10,370. Коробка передач, тип: Мкпп. Двигатель производитель модель: Mercedes-Benz, OM 457LA. V/4. Полная масса автомобиля, кг: 18600. Комплектация: Нео. Тип задней подвески: зад. Мост Daimler HL6 на пн. Подвеске. Производитель: Камаз. Тип транспортного средства: Тягач. Модель: 5490.</t>
  </si>
  <si>
    <t>Продается Тягач камаз-5490DC, газодизель. Двигатель Мерседес (надежный и экономичный). Техника полностью проверена и готова к эксплуатации, вложений не требует. Год выпуска — 2019. Реальный пробег — 54 913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*Фактическое местонахождение г. Москва.</t>
  </si>
  <si>
    <t>Продается Камаз 65206-Т5 (Т2642) cедельный тягач б/у (2020 г., 114 924 км.). — Двигатель «Daimler OM 457 LA (Евро 5) 428л. С. Техника полностью проверена и готова к эксплуатации, вложений не требует. Год выпуска — 2020. Реальный пробег — 114 924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</si>
  <si>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1300. 6x4. ZF. 65206. 428. 16750. Пао «Камаз»(Россия). Камаз. Автотехника/Колёсная техника. Тягач. 16. Евро-5. 0 мес., 0 км.,</t>
  </si>
  <si>
    <t>Продается Камаз 5490-033-87, Акпп седельный тягач б/у (2020 г., 121 831 км.). — Двигатель «Daimler OM 457LA. V/3» 401л. С. Техника полностью проверена и готова к эксплуатации, вложений не требует. Год выпуска — 2020. Реальный пробег — 121 831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</si>
  <si>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Камаз 5490-S5, Мкпп седельный тягач б/у (2020 г., 196 894км.). Находится на стоянке г. Ростов. Высота Ссу, мм -1150. Двигатель производитель модель Mercedes-Benz, Om457la. V/3. Колесная формула 4*2. Мощность двигателя, л. С. 401. Нагрузка на Ссу, кг 10740. Полная масса автомобиля, кг 18600. Машина без залогов и ограничений. Возможно приобретение в лизинг. Техника полностью проверена и готова к эксплуатации, вложений не требует. Цена указана с Ндс! Юридически безопасная сделка. По всем вопросам Звоните!</t>
  </si>
  <si>
    <t>ЗАО «Калужский автоцентр камаз» — официальный дилер Пао «Камаз», предлагает Вашему вниманию Седельный тягач Камаз-5490-036-87 Neo 2, а также: - обмен по программе Trade-IN. - срочный выкуп и комиссия. Технические характеристики: Ошиновка двускатная. Топливные баки, л 700. Защитный кожух топливного бака нет. Седельно-сцепное устройство (Ссу)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(Мкб)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рассчитана на 9 тонн, а в шарнирных элементах применены сайлент-блоки. Задняя подвеска пневматическая c Ecas.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10820.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16. Тип КП механическая. Количество передач вперед — 16, назад — 2. Кабина. Исполнение кабины Daimler. Спальное место 1 спальное место. Крыша высокая. Подвеска кабины 4-х точечная пружинная. Опрокидывание кабины Гидросистема с ручным приводом. Аэродинамический солнцезащитный козырек есть. Аэродинамический спойлер на крыше кабины есть. Проблесковые маячки на крыше кабины нет. Электропривод люка кабины есть. Сиденье водителя с обогревом на пневмоподвеске. Отопитель кабины есть. Кондиционер есть. Аудиоподготовка есть. Тахограф российского стандарта с блоком Скзи. Увэос есть. Розетки 12 В и 24В. Дополнительно. Бак нейтрализующей жидкости 70 л. Глушитель-нейтрализатор Глушитель-нейтрализатор чемоданного типа. Сцепление F&amp;S Mfz-430. Тормоза Дисковые, с датчиком критического износа накладок. Колеса Дисковые колеса 9,00-22,5 стальные. Шины 315/70R22,5 бескамерные цельнометаллокордные. Задние крылья пластиковые, со съемной средней частью с плоским верхом. Боковое аэродинамическое ограждение нет. Передаточное отношение главной передачи 3.077. Дзк на лонжероне рамы. Кроме представленного автомобиля наша компания готова поставить любую серийную, специальную и прицепную технику производства Пао «Камаз», а также осуществлять услуги по сервисному обслуживанию коммерческого транспорта. Звоните и приезжайте в «Калужский автоцентр Камаз» и Вы оцените преимущества сотрудничества с нашей компанией.</t>
  </si>
  <si>
    <t>В Наличии! Технические характеристики шасси Камаз 43118-23027-50: Экологический класс. Евро-5. Колесная формула. 6*6. Ошиновка. Односкатная. Грузоподъемность шасси (тонн). 13,425. П/о главной передачи. 6,53. Двигатель модель. Камаз 740.705-300 (Е-5). Мощность двигателя, л. С. 300. Коробка передач. 154. Число передач КП. 10. Топливный бак, л. 210+170. Спальное место. Нет. Размер шин. 425/85R21. Тягово-сцепное устройство (высота Ссу при полной / снаряженной массе). 1460/1540. Особенности комплектации автомобиля: Мкб, Моб система нейтрализ. ОГ(adblue), Дзк, Увэос.</t>
  </si>
  <si>
    <t>Камаз 5490-022-87(S5) тягач Евро 5 ( Neo) у официального дилера Русбизнесавто. В наличии больше 30 единиц разных пробегов и годов выпуска!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 Позвоните и получите профессиональную консультацию, а также индивидуальное ценовое предложение. Характеристики: — Производитель: Камаз; — Тип кабины: 9; — Тип задней подвески: пневматическая; — Код вида товара: 29; — Двигатель производитель модель: Daimler Om457la (Евро-5); — Код вида товара: 1; — Топливный бак, л: 700; — Полная масса автомобиля, кг: 18600; — Снаряженная масса автомбиля, кг: 7900; — Технически допустимая общая масса автомобиля, кг: 18600; — Распределение технически допустимой общей массы: 15;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Выкупим вашу технику по программе Trade-IN: Hyundai, Komatsu, Hitachi, Volvo, Jcb, Terex, Doosan, Cat, Case.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</si>
  <si>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В наличии, стоянка г. Москва.</t>
  </si>
  <si>
    <t>Базовое шасси: 43118 Экологический фактор: 5 Колёсная формула: 6х6. Двигатель модель: 740705 Мощность двигателя, л. С.: 300. Модель Кму: Palfinger inman im 320 Тип Кму: Гидравлическая Грузовой момент: 30,4 тм Максимальная высота подъёма, м: 10,5 Габаритные размеры в рабочем положении, мм: &lt;значение не задано&gt; Максимальная рабочая высота, м: &lt;значение не задано&gt; Грузоподъемность на макс. Вылете, кг: 3 840 Грузоподъемность на мин. Вылете, кг: 8 500 Макс. Вылет стрелы, м: 8,1 Тип стрелы: &lt;значение не задано&gt; Количество секций: 2 Угол вращения: &lt;значение не задано&gt; Передние Аутригеры: Есть Задние Аутригеры: Есть Переворот передних аутригеров: Да Макс. Вылет аутригеров, м: &lt;значение не задано&gt; Объём масляного бака, л: 100,8 / 92,3 / 85,1.</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</si>
  <si>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vcbtrhdfgwr. Серия: 15678490132.</t>
  </si>
  <si>
    <t>Продажа с Ндс. Возможно оформление в лизинг. Грузовой момент 30,4 тм. Грузоподъемность на макс. Вылете, кг 3 840. Грузоподъемность на мин. Вылете, кг 8 500. Двигатель модель 740705. Задние Аутригеры Есть. Количество секций 2. Макс. Вылет стрелы, м 8,1, Максимальная высота подъёма, м 10,5. Мощность двигателя, л. С. 300. Объём масляного бака, л 100,8 / 92,3 / 85,1. Передние Аутригеры Есть. Спальное место Есть.</t>
  </si>
  <si>
    <t>Тягач гидрофицирован под самосвальный полуприцеп. Продажа с Ндс. Возможно оформление в лизинг. Цена указана только за тягач. В наличии несколько единиц.</t>
  </si>
  <si>
    <t>Новый Камаз 53504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Основные технические характеристики: Колесная формула 6х6. Двигатель Камаз-740.705-300. Кпп Камаз 154. Высота Ссу 1530. Нагрузка на Ссу 12200. Кабина высокая. Спальное место да. Масса автопоезда, кг 38000. Технические характеристики: Весовые параметры и нагрузки. Нагрузка на седельно-сцепное устройство, кг: 12200. Полная масса, а/м, кг: 21400 (*21600). - нагрузка на заднюю тележку, кг: 15700 (*15800). - нагрузка на передний мост, кг.: 5700 (*5800). Полная масса автопоезда, кг: 38000. Полная масса полуприцепа, кг: 28900 (*28700). Снаряженная масса, кг: 9025 (*9225). - нагрузка на заднюю тележку, кг: 3940 (*4040). - нагрузка на передний мост, кг: 5085 (*5185). * Параметры для гидрофицированного автомобиля. Двигатель. Модель двигателя: Камаз 740.705-300. Диаметр цилиндра и ход поршня, мм: 120/130. Макс. Полезный крутящий момент, Нм (кгсм): 1275 (128). - при частоте вращения коленчатого вала, об/мин: 1300. Максимальная полезная мощность, квт (л. С.): 221 (300). - при частоте вращения коленчатого вала, об/мин: 1900. Рабочий объем, л: 11,76. Расположение и число цилиндров: V-образное, 8. Система топливоподачи: Common Rail. Топливная аппаратура: Азпи. Степень сжатия: 18,0. Тип двигателя: дизельный с турбонаддувом, с промежуточным охлаждением наддувочного воздуха. Коробка передач. Модель Кпп: Камаз 154. Тип: механическая, 9-тиступенчатая. Управление: механическое, дистанционное. Главная передача. Передаточное отношение: 6,53. Кабина. Исполнение: со спальным местом. Сиденье на механической подвеске. Тип кабины: расположенная над двигателем, с высокой крышей. Без возможности установки третьего сиденья. Колеса и шины. Тип колес: дисковые. Тип шин: пневматические, с регулированием давления. Шины: 425/85 R21. Без Дзк (держателя запасного колеса) и запасного колеса. Раздаточная коробка. Модель: Камаз 65111. Передаточные числа — вторая передача (высшая): 0,917; первая передача (низшая): 1,662. Тип: механическая, двухступенчатая с блокируемым межосевым дифференциалом. Управление: пневматическое. Седельно-сцепное устройство. Диаметр сцепного шкворня, мм: 50 (2"). Тип Ссу: с 2-мя степенями свободы, литое. Сцепление. Привод: гидравлический с пневмоусилителем. Тип: диафрагменное, однодисковое, мод. ZF&amp;Sachs Mfz 430. Тормоза. Привод: пневматический. Размеры диаметр барабана, мм: 400. Ширина тормозных накладок, мм: 140. Топливная система. Объем топливного бака: 210. Характеристика, а/п полной массой. Максимальная скорость, не менее, км/ч: 80. Угол преодолеваемого подъема, не менее, % (град): 18 (10°). Электрооборудование. Аккумуляторы, В/А·ч: 2х12/190. Генератор, В/Вт: 28/3000. Напряжение, B: 24. Особенности комплектации. Мкб, Моб, Тнвд Bosch, система нейтрализации ОГ(adblue), Common Rail, тахограф российского стандарта с блоком Скзи, Увэос. Цены и наличие на интересующую Вас комплектацию уточняйте по телефону или в сообщениях Авито.</t>
  </si>
  <si>
    <t>Камаз 65206-Т5 cедельный тягач б/у (2021 г., 85 699км.). Техника находится на стоянке в г. Ростов-на-Дону. В наличии несколько единиц. Возможна покупка в лизинг.</t>
  </si>
  <si>
    <t>Камаз 65206-Т5 cедельный тягач у официального дилера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 Позвоните и получите профессиональную консультацию, а также индивидуальное ценовое предложение. Характеристики: — Производитель: Камаз; — Тип кабины: 9; — Тип задней подвески: пневматическая; — Код вида товара: 29; — Двигатель производитель модель: Daimler OM 457 LA (Евро-5); — Производитель: Камаз; — Код вида товара: 1; — Топливный бак, л: 2х300; — Полная масса автомобиля, кг: 26000; — Снаряженная масса автомбиля, кг: 9175; — Технически допустимая общая масса автомобиля, кг: 14;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Выкупим вашу технику по программе Trade-IN: Hyundai, Komatsu, Hitachi, Volvo, Jcb, Terex, Doosan, Cat, Case.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</si>
  <si>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bfasdqwntrh. Серия:03217197.</t>
  </si>
  <si>
    <t>Колесная формула — 4х2; Модель двигателя — Daimler OM 457 LA (Евро-5); Мощность двигателя — 401л. С. ; Тип Кпп — ZF16 (механическая 16-ти ступенчатая); Кабина — Daimler со спальным местом; Масса автомобиля без нагрузки — 7800кг. ; Нагрузка на Ссу — 10700кг; Высота Ссу — 1150мм; Подвеска — пневматическая; Мкб, Абс, Пжд, Тнвд Bosch, система нейтрализации ОГ (adblue); Топливный бак — 700л. ; Шины — 315/80R22,5. Год выпуска 2020. На гарантии! Техника находится в г. Екатеринбург.</t>
  </si>
  <si>
    <t>Седельный тягач Камаз-5490 Neo 2, Кпп ZF16, Двс Мерседес, 4х2, в наличии. Реализация от официального дилера Пао «Камаз» и Пао «Нефаз»! Лизинг, кредит! Гарантия на всю технику. Доставка в регионы! Сотрудничаем со всеми лизинговыми и кредитными организациями, а нашим постоянным клиентам готовы предложить рассрочку. Краткую презентацию нашей компании, а так же другие видеообзоры спецтехники можно посмотреть на нашем youtube канале. Технические характеристики седельного тягача Камаз-5490-032-87 (S5) Neo2: - Колесная формула 4х2. - Тип ошиновки двускатная. - Нагрузка на седельное устройство 10,74 тонн. - Номинальная мощность, л. С. 401. - П/о главной передачи 3,077. - Спальное место есть. - Бак, л 700 (за доплату установка дополнительного топливного бака 600 л). Главные отличия Нео2 от Нео: 1. Передняя ось устанавливается Hande (9 тонн) с малообслуживаемыми ступичными подшипниками. 2. Сидение повышенной комфортности Grammer. 3. Ортопедический матрас спального места. 4. Дополнительное утепление кабины (пола, педального узла, дверей). 5. Увеличенный межсервисный интервал до 100 тыс. Км. Гарантия на автомобиль 2 года без ограничения пробега! Подробные характеристики тягача Камаз 5490 Нео2 смотрите ниже. Обращаясь в нашу компанию вы получаете: 1. Технику от официального дилера Пао «Камаз», Пао «Нефаз» и Пао «Туймазинского завода автобетоновозов». 2. Расширенную гарантию. 3. Помощь на всех этапах подбора, доставки техники. 4. Сервисный центр для гарантийного и послегарантийного обслуживания. 5. Наше предприятие осуществляет продажу спецтехники на шасси Камаз (коммунальные машины, краны, автобетоносмесители, вакуумные и илососные машины, гидроманипуляторы и др.). 6. На складе Ооо «Камазцентр-Курган» всегда наличие большого ассортимента оригинальных запасных частей, агрегатов и комплектующих по недорогим, низким ценам. 7. Наша техника представлена во всех городах России, в частности Москва, Санкт-Петербург, Новосибирск, Екатеринбург, Нижний Новгород, Казань, Челябинск, Самара, Уфа, Пермь, Краснодар, Набережные-Челны. Также вы можете ознакомится и купить другие модели новый автомобилей, грузовиков, прицепов и полуприцепов в нашем магазине на Авито. Работаем без праздников и выходных. Продаём технику по лучшим ценам. Подробно о магистральном тягаче Камаз-5490-032-87 Нео 2. Седельно-сцепное устройство (Ссу) Orlandi, 2 дюйма. Высота Ссу, мм 1150. Колесная база 3780. Межколесная блокировка (Мкб). Противобуксовочная система (Asr). Система курсовой устойчивости (Esp). Тормозная система с электронным управлением (Ebs) Wabco. Пневмоподвеска ведущего моста с электронной системой управления (Ecas). Круиз-контроль. Датчик нагрузки на ведущий мост с индикацией показаний на дисплее БК. Передняя подвеска Производства Hande рассчитана на 9 тонн, а в шарнирных элементах применены сайлент-блоки. Нагрузка на седельно-сцепное устройство, кг 10740. Снаряженная масса, кг 7860. Полная масса автомобиля, кг 18600. - на переднюю ось 7100. - на задний мост 11500. Полная масса автопоезда, кг 44000. Модель Двс Daimler OM 457LA. V/3. Количество, расположение цилиндров 6, рядное. Максимальная мощность, лс 401. Максимальный крутящий момент, Нм 2000. Рабочий объем, л 11.97. Модель Кпп ZF 16S2220 TO без интардера. Количество передач вперед — 16, назад — 2. Исполнение кабины Daimler. Крыша высокая. Подвеска кабины 4-х точечная пружинная. Опрокидывание кабины Гидросистема с ручным приводом. Аэродинамический солнцезащитный козырек. Аэродинамический спойлер на крыше кабины. Электропривод люка кабины. Сиденье водителя с обогревом на пневмоподвеске. Отопитель кабины. Кондиционер. Аудиоподготовка. Тахограф российского стандарта с блоком Скзи. Увэос. Розетки 12 В и 24В. Сцепление F&amp;S Mfz-430. Тормоза Дисковые, с датчиком критического износа накладок. Колеса Дисковые колеса 9,00-22,5 стальные. Шины 315/70R22,5 бескамерные цельнометаллокордные. Задние крылья пластиковые, со съемной средней частью с плоским верхом. Передаточное отношение главной передачи 3.077. Дзк.</t>
  </si>
  <si>
    <t>Высота Ссу, мм — 1150. Двигатель производитель модель — Mercedes-Benz, OM 457LA. V/4. Колесная формула — 4х2. Комплектация — Нео 2. Коробка передач, тип — Мкпп. Модель — 5490. Мощность двигателя, л. С. — 401 л. С. Нагрузка на Ссу, кг — 10,720-10,370. Полная масса автомобиля, кг — 18600. Производители — Пао «Камаз»(Россия). Производитель — Камаз. Тип задней подвески — пневматическая. Тип транспортного средства — Тягач. Экологический фактор (уровень евро) — Евро-5. Техника находится на стоянке в г. Екатеринбург.</t>
  </si>
  <si>
    <t>Камаз 5490 Neo2 Тягач Новый Без Пробега у надежного поставщика ГК Завгар. Фото в объявлении демонстрирует автомобиль на нашей стоянке. Описание Техники дв. Mercedes-Benz Om457la (Евро-5), система нейтрализ. ОГ (adblue), бак adblue 40 л, Кпп ZF 16S2220 без интардера, зад. Мост Daimler HL6 на пн. Подвеске, Мкб, Ecas, Ebs, Esp, Asr, каб. Daimler (низкая), пружин. Подв. Каб., кондиционер, отопитель каб. Webasto AT 2000 Stc, тахограф российского стандарта с блоком Скзи (Adr), проблеск. Маячки на крыше каб., Дзк, без бок. Огражд-я, Увэос. Мощность 401 л. С., Грузоподъемность 11,12 т.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Наш Telegram: zavgarkamaz.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</si>
  <si>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Стоянка Москва, Воронеж. Марка Камаз. Год выпуска 2019. Пробег 50 800 — 95 000. Объём топливного бака, л 400. Коробка передач ZF. Двигатель Daimler Om457la. Подвеска пневматическая. Колёсная формула 4х2. Спальное место 1. Число передач КП 16. Экологический фактор 5. Мощность, л. С. 401. Высота седла, мм 1150.</t>
  </si>
  <si>
    <t>Седельный Тягач камаз 54901-004-94 Кабина высокая.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высокая,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Mky1230786. Серия: 78601203.</t>
  </si>
  <si>
    <t>Продается Камаз 5490-033-87, Акпп, седельный тягач. Техника полностью проверена и готова к эксплуатации, вложений не требует. Место осмотра техники: Екатеринбург. Год выпуска — 2021. Реальный пробег — 146 808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По всем вопросам Звоните!</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</si>
  <si>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ghjryxcvewg. Серия: 341567890.</t>
  </si>
  <si>
    <t>Камаз 5490 Нео 2 в идеальном состоянии с тентованным прицепом Тонар (Продажа только сцепкой), Транспорт полностью укомплектован и продается со всеми допами: Наборы инструментов, чехлы, шланги подкачки, ремни, коники 4 пары (Дилерские Тонар заказывали дополнительно), доп ящики, навигационное оборудование, рация, тахограф, магнитола и др. На гарантии, только дилерское обслуживание со всеми необходимыми отметками в сервисной книжке. Продается за любую форму оплаты. Возможна переуступка лизинга, по переуступке стоимость будет 3 500 000 за тягач остаток по лизингу 21 платеж по 245 844 и 1 000 000 за полуприцеп остаток лизинга по полуприцепу 21 платеж по 109704. Торг.</t>
  </si>
  <si>
    <t>Продается Седельный тягач 4х2 Камаз 5490-DC тн. Газодизельный. Техника полностью проверена и готова к эксплуатации, вложений не требует. Год выпуска — 2019. Реальный пробег (любые проверки). Есть возможность к данному тягачу подобрать полуприцеп. Машина без залогов и ограничений. Возможно приобретение в лизинг. Цена указана с Ндс! По всем вопросам Звоните!</t>
  </si>
  <si>
    <t>Продажа с Ндс, разные формы расчета.</t>
  </si>
  <si>
    <t>В продаже Камаз 65206-Т5 cедельный тягач б/у -несколькомашин все на одной стоянке-выбор. Техника полностью проверена и готова к эксплуатации, вложений не требует. Год выпуска — 2021. Реальный пробег — 74 002км. (любые проверки). Несколько едениц в наличии -состояние и пробеги примерно одинаковые.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Весовые параметры и нагрузки. · Нагрузка на седельно-сцепное устройство, кг: 16750. · Полная масса, а/м, кг: 26000. - нагрузка на заднюю тележку, кг: 19000. - нагрузка на переднюю ось, кг: 7000. · Полная масса автопоезда, кг: 44000. · Полная масса полуприцепа, кг: 34750. · Снаряженная масса, кг: 9190. Габаритные размеры, мм. · База, мм: 3300+1440. · Длина, мм: 7170. · Дорожный просвет, мм: 190. Главная передача. · Передаточное отношение: 3.70. · Тип: гипоидная. Двигатель. · Макс. Полезный крутящий момент, Нм (кгсм): 2100 (214). - при частоте вращения коленвала, об/мин: 1100. · Максимальная полезная мощность, квт (л. С.): 315 (428). - при частоте вращения коленчатого вала, об/мин: 1900. · Модель двигателя: Daimler OM 457 LA (Евро-5). · Рабочий объем, л: 11,97. · Расположение и число цилиндров: рядное, 6. · Тип двигателя: дизельный с турбонаддувом. Задний мост. · Модель: Dana DD150/R150. · Подвеска: пневматическая, с электронной системой управления Ecas. Кабина. · Исполнение: низкая, с 1 спальным местом. · Подвеска: 4-х точечная пружинная. Колеса и шины. · Размер обода: 9,00-22.5. · Размер шин: 315/80 R 22.5. · Тип шин: пневматические, бескамерные. Коробка передач. · Модель Кпп: ZF 16S2220 без интардера. · Тип: механическая, синхронизированная, 16-ступенчатая. Седельно-сцепное устройство. · Диаметр сцепного шкворня, мм: 50,8 (2’’). · Модель: Orlandi F2t2g30v. Система питания. · Вместимость топливного бака, л: 2х300.</t>
  </si>
  <si>
    <t>Продается Тягач камаз 65206-012-68 пневма, трехосник. Mercedes-Benz OM 457 LA (Евро-5) 428 л. С. (надежный и тяговитый). Техника полностью проверена и готова к эксплуатации, вложений не требует. Год выпуска — 2020. Реальный пробег — 110 990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 *фактически тягач находится в Екатеринбурге.</t>
  </si>
  <si>
    <t>Тягач Камаз 43118 c кму Soosan Scs736l2 Top (верх. Упр.) у официального дистрибьютора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 Позвоните и получите профессиональную консультацию, а также индивидуальное ценовое предложение. Характеристики: — Грузовой момент 16. — Грузоподъемность на макс. Вылете, кг 350. — Грузоподъемность на мин. Вылете, кг 7000. — Макс. Вылет стрелы, м 18,8. — Тип стрелы 6-гранная. — Угол вращения 360. — Макс. Вылет аутригеров, м 5,35. — Объём масляного бака, л 90. — Тип транспортного средства Hcv. — Экологический фактор Евро-5. — Модель Камаз-43118. — Колёсная формула 6*6. — Вид кузова Седельный тягач с Кму. — Передние Аутригеры Гидравлические. — Полная масса автомобиля, кг 22500. — Тип кузова Седельный тягач. — Задние Аутригеры Наличие. — Грузоподъёмность, кг 8975. — Масса снаряжённого автомобиля, кг 13525. — Двигатель модель 740.705-300. — Мощность двигателя, л. С. 300. — Коробка передач 154. — Число передач КП 10. — Максимальная скорость, км/ч 80. — Топливный бак, л 210+170. — Размер шин 425/85R21. — Тип кабины Однорядная, 2-х местная.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</si>
  <si>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Продается седельный тягач Камаз Neo-2 состояние нового, своевременное обслуживание на тс. Небольшая царапина на двери.</t>
  </si>
  <si>
    <t>В отличном сотсоянии. 5490-DC. Механика. Подходит под лизинг.</t>
  </si>
  <si>
    <t>Продаётся сцепка. Покупали новыми в 2018 году у официального дилера. В идеальном состоянии, полностью обслужены и готовы к работе. Работает всё. Машина каждый день в работе. Недавно сделано ТО, замена колодок по кругу и на тягаче и на полуприцепе. Цена указана с Ндс. Продажа в связи с обновлением парка.</t>
  </si>
  <si>
    <t>Камаз 5490-032-87, Мкпп седельный тягач. Год выпуска 2020 г., пробег 178 000 км. Двигатель производитель модельmersedes-Bens, OM 457LA. V/4. Мощность двигателя, л. С.401 л. С. Топливный бак, л700. Полная масса автомобиля, кг18600. Колесная формула4x2. Высота Ссу, мм1150нагрузка на Ссу, кг10,720-10,370коробка передач, типzf. Число передач КП16. Информация о модели-Усиленная передняя ось -. Контроль нагрузки на ведущий мост -Повышенный уровень камфорта в кабине -Мощный и экономичный двигатель Daimler -увеличенные до 100 000 км. Межсервисные интервалы. Возможна Продажа В Лизинг / Кредит. В Наличии Более 100 Тягачей.</t>
  </si>
  <si>
    <t>Новый Камаз 65116 тягач Без Пробега у надежного поставщика ГК Завгар. Фото в объявлении демонстрирует автомобиль на нашей стоянке. Описание Техники.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</si>
  <si>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Итвюдбполв6787п8в. Серия: Валпо6587ва6пв.</t>
  </si>
  <si>
    <t>Тягач Камаз 65116 с полуприцепом Нефаз 9334 Новый Без Пробега у надежного поставщика ГК Завгар.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Описание Техники. Тягач Камаз 65116-7010-48.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тахограф российского стандарта с блоком Скзи, Увэос, рестайлинг 2. Полуприцеп Нефаз 93341. Грузоподъемность, т. 31,93. Размеры платформы, мм.: 13480×2476×730. Высота Ссу (min-max), мм.: 1350. Погрузочная высота, мм 1568. Производитель осей: Saf. Количество осей/колес: 3/6+1. Шины: 385/65R22,5. Тип полуприцепа: бортовой с фанерным настилом пола. Масса снаряженного полуприцепа, кг: 7073. Технически допустимая полная масса полуприцеп, кг 39000. Распределение нагрузки, кг: — на седельное устройство тягача 12000; - на дорогу через заднюю тележку 27000; Подвеска пневматическая Saf с подъемной передней осью. Объем платформы Нефаз-93341-07, м3 24. Максимальная скорость полуприцепа полной массой, км/ч не более 80. Вместимость европоддонов 33. Важно: Актуальная цена может быть ниже или выше указанной в объявлении в зависимости от курса металла и дефицитности модели.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</si>
  <si>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вап8657ваплоавр. Серия: варпшвг435983а.</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</si>
  <si>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Арповеа987р6. Серия: 97им6в0ыч96ми.</t>
  </si>
  <si>
    <t>Новый Камаз 65116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6х4. Тип ошиновки 2. Нагрузка / седельно-сцепное устройство 15,5. Мощность двигателя, л. С. 300. Модель коробки передач ZF9. Передаточное отношение главной передачи 5,94. Спальное место односпальное. Шины 11R22,5.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рестайлинг 2. Цены и наличие на интересующую Вас комплектацию уточняйте по телефону или в сообщениях Авито.</t>
  </si>
  <si>
    <t>Камаз 5490 Neo2 Тягач Новый Без Пробега у надежного поставщика ГК Завгар. Фото в объявлении демонстрирует автомобиль на нашей стоянке. Описание Техники дв. Mercedes-Benz Om457la (Евро-5), система нейтрализ. ОГ (adblue), бак adblue 40 л, Кпп ZF 16S2220 без интардера, зад. Мост Daimler HL6 на пн. Подвеске, Мкб, Ecas, Ebs, Esp, Asr, каб. Daimler (низкая), пружин. Подв. Каб., кондиционер, отопитель каб. Webasto AT 2000 Stc, тахограф российского стандарта с блоком Скзи (Adr), проблеск. Маячки на крыше каб., Дзк, без бок. Огражд-я, Увэос. Мощность 401 л. С., Грузоподъемность 11,12 т.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</si>
  <si>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Камаз 5490 Neo2 Тягач Новый Без Пробега у надежного поставщика ГК Завгар. Фото в объявлении демонстрирует автомобиль на нашей стоянке. Описание Техники. — колесная формула 4х2, — межколесная блокировка (Мкб), — двигатель Daimler Оm457la — 401 л. С. Евро-5. — задний мост Daimler HL6, Ecas, — система нейтрализации отработанных газов ОГ (adblue), Ebs, Esp, Asr, — высокая кабина Daimler с 1-м спальным местом, — пружинная подвеска кабины, — кондиционер, — автономный отопитель Eberspaecher Airtronic D2 24V, — тахограф европейского стандарта, — без бокового ограждения.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</si>
  <si>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Камаз 65225-6015-53 тягач новый без пробега. Мощность 400 л. С., Грузоподъемность 22 т, Мкб, Моб, дв. Камаз-740.735-400 (E-5), топл. Ап. Bosch, система нейтрализ. ОГ(adblue), РК Камаз-6522, шины "Север", диаметр шкворня 2", аэродинам. Козырек, пневмоподв. Каб., тахограф российского стандарта с блоком Скзи, Увэос. Напишите Нам сообщение с вашим номером телефона или e-mail,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5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спецтехнике разного назначения.</t>
  </si>
  <si>
    <t>Камаз 65206 Тягач Новый Без Пробега у надежного поставщика ГК Завгар. Фото в объявлении демонстрирует автомобиль на нашей стоянке. Описание Техники. Колесная формула 6х4. Тип ошиновки 2. Грузоподъемность, т (нагрузка / седельно-сцепное устройство) 17.5. Мощность двигателя, л. С. Номинальная (брутто) 428. Максимальная полезная (нетто) 428. Модель коробки передач ZF16. Передаточное отношение главной передачи 3,7. Спальное место 1. Шины 315/80R22,5. Бак, л 2*300. Тягово-сцепное устройство (высота Ссу при полной / снаряженной массе) 1340. Особенности Комплектации Автомобиля: дв. Mercedes-Benz Om457la (Евро-5), система нейтрализ. ОГ(adblue), Кпп ZF 16S2220, вед. На пн. Подвеске, Мкб, Моб, Ecas, Ebs, Esp, Asr, кабина Daimler (низкая), кондиционер, отопитель каб. Webasto AT 2000 Stc, тахограф российского стандарта с блоком Скзи, Увэос.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</si>
  <si>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Тягач Камаз 53504 + полуприцеп с кониками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Камаз 53504-7030-50 Седельный тягач Мкб, Моб, дв. Камаз 740.705-300 (Е-5), Тнвд Bosch, система нейтрализ. ОГ(adblue), Common Rail, аэродин. Козырек, тахограф российского стандарта с блоком Скзи, Увэос, рестайлинг-2, кондиционер, РК 621, Дзк.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</si>
  <si>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 1ftb32 фц43уs_ deu8gh456455 6ц34. Серия: 56149_8741наоге56 767.</t>
  </si>
  <si>
    <t>Седельные тягачи от АО «Тфк „Камаз”. В наличии. На каждом автомобиле проведена комплексная предпродажная подготовка. Возможна продажа в лизинг. На каждом, а/м была произведена поверка газового оборудования. Ближайшие 2 года проходить поверку не требуется. Машины полностью готовы к эксплуатации. Технические характеристики: Седельный тягач Камаз 5490-892-87. Технические характеристики: — Руль: Левый. — Состояние: Не требует ремонта. — Владельцы: 1 владелец. — Птс: Оригинал. — Таможня: Растаможен.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воздухакоробка передач. Модель КП — ZF 16S2220 ТD. 16-ступенчатая. Управление механическое, дистанционное. Кабина тягача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t>
  </si>
  <si>
    <t>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 — Цвет: Белый. — Руль: Левый. — Состояние: Не требует ремонта. — Владельцы: 1 владелец. — Птс: Оригинал.</t>
  </si>
  <si>
    <t>Продается седельный тягач Камаз 5490 Neo (kamaz), 2018 г. В. Техника полностью обслужена и готова к рейсу. Цена указана с ндс. Место осмотра: г. Москва. Напишите нам в чат и получите подробную информацию по этой технике: - фото/видео обзор на whatsapp или telegram. - Vin и Стс на техники. - расчет по лизингу. - оценку стоимости выкупа вашей техники. Характеристики: — Масса без нагрузки, кг.: 7 900— Разрешённая максимальная масса, кг.: 18 600— Наличие Птс: В наличии— Пробег: 611 100— Год выпуска: 2018— Марка: камаз— Модель: 5490 Neo— Страна сборки: Россия— Количество спальных мест: 1— Количество осей: 2— Полная масса: 18 600— Грузоподъемность: 10 700— Высота седла: 1 150— Тормозная система: дисковые— Тип подвески: Пневмо-рессорная— Мощность двигателя, л. С.: 401— Кпп тип: Механическая— Наличие техники: В наличииm7truck — это грузовики, седельные тягачи, спецтехника и прицепная техника с пробегом, которым Вы можете доверять! Более 700 единиц техники в наличии. Не нашли подходящую технику? Подберем под любой запрос! Возможна система Трейд-Ин (обмен Вашего авто на наш, с возможностью доплаты в обе стороны) Выкупим ваш автомобиль за 24 часа! Гарантия юридической чистоты- вся техника проверена и без обременений. Любая форма оплаты: нал/безнал. Возможна продажа в кредит, лизинг! Поможем с финансированием- более 25 партнеров: Сбер, Втб, Европлан, Сбер Лизинг, М7 Лизинг, Элемент-лизинг и др.</t>
  </si>
  <si>
    <t>— 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 — На каждом, а/м была произведена поверка газового оборудования. Ближайшие 2 года проходить поверку не требуется. Машины полностью готовы к эксплуатации. — Возможна продажа в лизинг. — Технические характеристики: — Седельный тягач Камаз 5490-892-87. — Технические характеристики: — Нагрузка на седельно-сцепное устройство, кг — 10 760. — Полная масса, а/м, кг — 18 600. — Полная масса автопоезда, кг — 44 000. — Полная масса полуприцепа, кг — 36 160. — Снаряженная масса, кг — 7 840. — Двигатель. — Модель двигателя — Mercedes-Benz OM 457LA. V/3. — Максимальная полезная мощность, квт (л. С.) — 295 (401). — при частоте вращения коленчатого вала, об/мин — 1900. — Рабочий объем, л 11,97. — Расположение и число цилиндров — рядное, 6. — Тип двигателя — газодизельный с турбонаддувом, с промежуточным охлаждением наддувочного воздуха. — Коробка передач. — Модель КП — ZF 16S2220 ТD. — Тип — механическая, 16-ступенчатая. — Управление механическое, дистанционное. — Кабина. — Высокая, с одним спальным местом. — Подвеска — 4-х точечная пружинная. — Седельно-сцепное устройство. — Высота Ссу, мм — 1150. — Диаметр сцепного шкворня, мм — 50,8 (2”). — Марка — Orlandi/Jost/Saf-Holland. — Колёса и шины. — Размер обода 9,00-22,5. — Шины 315/70 R22.5.</t>
  </si>
  <si>
    <t>Камаз 5490-DC седельный тягач б/у (2019 г., 76222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</si>
  <si>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Продается камаз 65116-А5 2020 г. В пробег 13400. Автомобиль в состоянии нового. Бережная эксплуатация. Находится в лизинге остаток: 1 933 000. Все вопросы по телефону.</t>
  </si>
  <si>
    <t>5490-036-87! — Модель двигателя: Mercedes-Benz (Daimler) Om457la. V/3 (Евро-5). — Макс. Полезный крутящий момент, Нм (кгсм): 2000 (204). - при частоте вращения коленчатого вала, об/мин: 1100. — Максимальная полезная мощность, квт (л. С.): 295 (401). - при частоте вращения коленчатого вала, об/мин: 1900. — Рабочий объем, л: 11.97. — Расположение и число цилиндров: рядное, 6. — Тип двигателя: дизельный с турбонаддувом, с промежуточным охлаждением наддувочного воздуха. 1. Коробка. — Тип: механическая, 16-тиступенчатая. — Управление: механическое, дистанционное.</t>
  </si>
  <si>
    <t>Продаём сцепку. Мочевина отключена и увеличена мощность двигателя, установлена новая турбина (оригинал). Резина в хорошем состоянии. Недавно сделано ТО двигателя, масло свежее, жора масла нет вообще. Продажа в связи с обновлением автопарка. Цена указана с Ндс. Прицеп отдельно не продаем. Цена за сцепку 7 м л. Торг уместен.</t>
  </si>
  <si>
    <t>Номер лота № 01251-Врж-20-АМ-Л. На Автомобиль Наложены Ограничения На Регистрационные Действия, Продажа С Наложенными Ограничениями И Пакетом Документов Для ИХ Снятия. Продажа В Лизинг Не Возможна! Vin: Xtc549005k2530592. Требуется Переборка Двигателя! Колес. Фор. — 4x2; Модель двигателя — Daimler OM 457 LA (Евро 5); Мощность двигателя. — 401; Произв. Кпп — ZF; Тип Кпп — ZF 16; Кабина — большая, 1 спальное место; Топливный бак, л -695; Abs; Пжд Тахограф; Мкб, Кпп без интардера, задний мост Daimler HL6, Ecas, система нейтрализации ОГ (adblue), Ebs, Esp, Asr, кабина Daimler (высокая), пружинная подвеска кабины, кондиционер, автономный отопитель Eberspaecher Airtronic D2 24V, Дзк, тахограф европейского стандарта [Continental Vdo Dtco 1381], без бокового Ограждения.</t>
  </si>
  <si>
    <t>Продаётся камаз 5490-S5 Нео, В 900 т. Км. Ремонт двигателя, г. Б. Ц, вкладыши в круг, поршень комплект. Машина на физ. Лице. Машина в хорошем т. Состояний, в работе. Торг.</t>
  </si>
  <si>
    <t>В наличии тягач 4308 с полуприцепом Б/У, в отличном состоянии, до платона, грузоподъемность 7 тонн. Звоните все расскажу.</t>
  </si>
  <si>
    <t>До 15 июля звоните (в отпуске). Цена с Ндс. За наличные -20%. Возможны другие варианты оплаты (часть с Ндс, часть за наличные) Будет Дешевле. Эксплуатация с февраля 2019г. Перевозил собственный груз, Карьеров Не Видел, эксплуатировался с бортовым полуприцепом, без перегрузов. Отличное рабочее состояние, двигатель, коробка, мосты не вскрывались, вложений не требуется, хороший остаток резины примерно 90% (заменена вся резина осенью 2021г). Мочевина отключена. Один хозяин, пробег реальный. Вся история обслуживания. Дополнительно установлены: датчики топлива, магнитола, рация, Gps отслеживание. ТО каждые 30 тыс. Км с регулировкой клапанов. Вложений Не Требует.</t>
  </si>
  <si>
    <t>Состояние отличное пробег 117 000 км, пробег 1000% родной, не скручен не выкручен, резина вся новая по кругу, цена за тягач, можно в сцепке krone 2008 года, Птс получал сам, оформлен на меня, полностью обслужен, тормоза дисковые Bpw, все амортизаторы новые, резина Кама 5ти тоннки свежие, цена за штору 1 100 000 руб. Цена ЗА Наличные без Ндс. С Ндс цена другая! За наличные торг будет.</t>
  </si>
  <si>
    <t>На каждом, а/м была произведена поверка газового оборудования. Ближайшие 2 года проходить поверку не требуется. Машины полностью готовы к эксплуатации. Возможна продажа в лизинг. Технические характеристики: Седельный тягач Камаз 5490-892-87 Технические характеристики: Нагрузка на седельно-сцепное устройство, кг — 10 760 Полная масса, а/м, кг — 18 600 Полная масса автопоезда, кг — 44 000 Полная масса полуприцепа, кг — 36 160 Снаряженная масса, кг — 7 840 Двигатель Модель двигателя — Mercedes-Benz OM 457LA. V/3 Максимальная полезная мощность, квт (л. С.) — 295 (401) при частоте вращения коленчатого вала, об/мин — 1900 Рабочий объем, л 11,97 Расположение и число цилиндров — рядное, 6 Тип двигателя — газодизельный с турбонаддувом, с промежуточным охлаждением наддувочного воздуха Коробка передач Модель КП — ZF 16S2220 ТD Тип — механическая, 16-ступенчатая Управление механическое, дистанционное Кабина Высокая, с одним спальным местом Подвеска — 4-х точечная пружинная Седельно-сцепное устройство Высота Ссу, мм — 1150 Диаметр сцепного шкворня, мм — 50,8 (2”) Марка — Orlandi/Jost/Saf-Holland Колёса и шины Размер обода 9,00-22,5 Шины 315/70 R22.5 Продажа от АО «Тфк «Камаз». В наличии более 80 седельных тягачей Камаз 5490-DC Neo. На каждом автомобиле проведена комплексная предпродажная подготовка, включающая в себя полную проверку технического состояния, а/м, замену лобовых стекол, крыльев и осветительного оборудования. Все работы производились на официальных сервисах АО «Тфк «Камаз».</t>
  </si>
  <si>
    <t>Тягач седельный Камаз 65116-RS. Нагрузка на Ссу 15, 5т., высота Ссу 1255/1330 мм, двигатель Cummins Isl 360 50 (Евро-5), система нейтрализ. ОГ(adblue), аэродинам. Козырек, мощность номинальная (брутто) 360 л. С., Кпп ZF16, двускатная ошиновка, шины 11R22, 5, топливный бак 350 л., межколесная и межосевая блокировки, кабина рестайлинг со спальным местом. Тахограф российского стандарта с блоком Скзи, Увэос, Цвет кабины Синий. Седельный тягач от официального дилера Камаз, Новый 2022 года, без эксплуатационного пробега! Гарантия 24 месяца или 100000 км пробега, межсервисный интервал 30000 км. Автомобиль прошел предпродажную подготовку и ТО-2500.</t>
  </si>
  <si>
    <t>Седельный тягач Камаз 53504-7030-50. Новый. В Поставке На Июль! Рустракмобиль готова помочь Вам выбрать идеальную технику для вашего бизнеса. Наша компания предоставит Вам подробную информацию о технических характеристиках каждой модели автомобиля, проконсультирует по стоимости на все автомобили. Цель Ртм — обеспечение своих клиентов современными большегрузными, специальными и малотонажными автомобилями, а также продвижение бизнеса партнеров и потребителей на основе прочных и долгосрочных отношений. Описание Техники. Мкб, Моб, дв. Камаз 740.705-300 (Е-5), Тнвд Bosch, система нейтрализ. ОГ(adblue), Common Rail, аэродин. Козырек, тахограф российского стандарта с блоком Скзи, Увэос, рестайлинг-2, кондиционер, РК 621, Дзк. К вашим услугам: Квалифицированная помощь наших специалистов в подборе транспортных средств. Оптимальные цены на весь ассортимент брендов. Мы предоставляем лучшие условия для клиентов. Техника в наличии и под заказ. В течение гарантийного срока вы можете обратиться за помощью. Большое количество лизинговых компаний. Добавьте наше объявление в избранное чтобы не потерять! Звоните Или Пишите В Любое Время! Проконсультируем По Всем Интересующим Вопросам! Арт.: cbfrtxdfe. Серия: 5461897.</t>
  </si>
  <si>
    <t>Авто полностью обслужено готово к работе. Торг на месте осмотра. Имеются таких 2 автомобиля, оба они идентичные, цена такая же. Все вопросы по телефону.</t>
  </si>
  <si>
    <t>Камаз 5490-S5, 2017 г. Мкпп, Евро 5. Физ. Лицо. Стоянкам не беспокоить! Звонить с 09-00 до 20-00 по Мск.</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</si>
  <si>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vbnytjfghrtx. Серия: 541984803.</t>
  </si>
  <si>
    <t>Новый Камаз 53504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6х6. Тип ошиновки 1. Нагрузка / седельно-сцепное устройство 12,3. Мощность двигателя, л. С. 300. Модель коробки передач ZF9. Передаточное отношение главной передачи 6,53. Спальное место односпальное. Шины 425/85R21. Бак, л 210+350. Высота Ссу при полной / снаряженной массе 1450/1530. Особенности Комплектации Автомобиля. Мкб, Моб, дв. Камаз 740.705-300 (Е-5), Тнвд Bosch, система нейтрализ. ОГ(adblue), Common Rail, аэродин. Козырек, Дзк, тахограф российского стандарта с блоком Скзи, Увэос. Цены и наличие на интересующую Вас комплектацию уточняйте по телефону или в сообщениях Авито.</t>
  </si>
  <si>
    <t>Заводская гарантия до 28.09.2022 года.</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</si>
  <si>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cvbrtyjhjkyu. Серия: 24516798.</t>
  </si>
  <si>
    <t>Новый Камаз 5490 Акпп, Мкпп. Новые единицы в наличии, без пробега! Продажа от официального представителя Пао Камаз. - Двигатель: Mercedes-Benz (Daimler) Om457la. V/3. - Кпп: ZF 16s2220td. - Тип двигателя: дизельный с турбонаддувом, с промежуточным охлаждением наддувочного воздуха. - Задний мост: Модель: Daimler HL6. - Подвеска: пневматическая, с электронной системой управления Ecas. - Кабина: Исполнение: высокая, с одним спальным местом. Коротко о плюсах и преимуществах работы именно с нами. - Техника в наличии и под заказ. - более 50 моделей: грузовиков, тягачей, прицепов и полуприцепов. - Сопровождение на всех этапах сотрудничества: подбор финансирующей организации с низкой % ставкой, установка дополнительного оборудования, доставка во все региона РФ. - Работаем по всей России. - Наличие сертификатов официального дилера. Звоните и мы ответим на все интересующие вас вопросы и подберем технику под ваши возможности и задачи. Полный перечень техники, вы можете увидеть в нашем профиле. Условия покупки, обсуждаются индивидуально.</t>
  </si>
  <si>
    <t>Камаз 54901-94 (М1945) тягач седельный б/у ( 2022 г. В. 7 835 км.). Стоянка Екатеринбург! Также в Воронеже есть новые 54901 с низкой кабиной! С Ндс! Можно в лизинг!</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</si>
  <si>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Артикул: 541cvbf R302X sa69. Серия: 5614 9874 803. № объявл.: 5419.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Серия 3465238674.</t>
  </si>
  <si>
    <t>Артикул А138497. ˇ. Центральное Агентство Залогового Имущества (Цази) реализует: Седельный тягач Камаз 53504 46. ˇ. Год выпуска: 2015. Состояние: Удовлетворительное. ˇ. Оценочная стоимость объекта значительно выше текущей цены продажи. ˇ. Возможна отсрочка оплаты имущества на 30 дней. Возможен наличный и безналичный расчет. Обременения отсутствуют. ˇ. Распродажа залогового имущества! Предложение ограничено по времени. Звоните прямо сейчас!</t>
  </si>
  <si>
    <t>Камаз 65221 тягач новый без пробега, с гарантией завода (официальный дилер ГК Завгар). Грузоподъемность 17 т, Мощность 400 л. С. Мкб, Моб, дв. Камаз-740.735-400 (E-5), топл. Ап. Bosch, система нейтрализ. ОГ(adblue), РК Камаз-6522, Дзк, круиз-контроль, диаметр шкворня 2", пневмоподв. Каб., аэродин. Козырек, тахограф российского стандарта с блоком Скзи, Увэос. Напишите Нам сообщение с вашим номером телефона или e-mail,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5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спецтехнике разного назначения.</t>
  </si>
  <si>
    <t>Седельный тягач Камаз-43118-33031-76(RR) (44109). Кол. Формула 6х6, дв. Cummins Isl 340 50 (Е-5) 340л. С., Кпп ZF9, нагрузка на Ссу 12,3тн, высота Ссу 1460/1540мм, топ. Баки 350+210л. Мкб, Моб, Тнвд Cummins, система нейтрализ. ОГ(adblue), Common Rail, Дзк в заднем свесе, аэродинам. Козырек, Пжд, Увэос, тахограф с блоком Скзи.</t>
  </si>
  <si>
    <t>Седельный тягач Камаз-5490-037-87(S5).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Артикул: cvb#TR₨^dfg_ Uio. Серия: 45_367#₨89@6. № обяъвления: 4_56*₨04. ↜↜↜↜↜↜↜↜↜↜↜↜↜↜↜.</t>
  </si>
  <si>
    <t>Компания «Русбизнесавто» официальный дилер марок Камаз, Маз предлагает технику с наработкой в наличии: Камаз 65206-Т5 cедельный тягач б/у (2018 г., 235 517км.). Модель двигателя Daimler OM 457 LA (Евро-5). Максимальная полезная мощность, 428. Модель КП ZF 16S 2220. Мкб — межколесная блокировка дифференциала. Моб — межосевая блокировка дифференциала. Система нейтрализ. ОГ(adblue), Ecas — Система управления пневматической подвеской. Ebs — Тормозная система, позволяет сокращать тормозной путь автопоезда и снижать степень износа тормозных накладок. Esp — Электронная система стабилизации. Является важным приложением к Ebs и на данный момент является наиболее эффективной системой активной безопасности. Она мо- жет во время движения нейтрализовать образовавшийся занос, восстановив таким образом контроль над автомобилем. Asr — Антипробуксовочная система. Ведущие мосты Hande на пневматической подвеске. Тахограф с блоком Скзи. Техника в наличии. — В аренду технику не предоставляем. — Доставка в любую точку России. — Работа с физическими и юридическими лицами. — Кредит — Лизинг — Trade-in. — Засчитаем стоимость вашей техники при покупке новой.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</si>
  <si>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Продается сцепка Камаз 5453JA 2020г. В. И полуприцеп Уст94654 2020г. В. Шасси Камаз-43118. Кму максимальный вылет стрелы, 14,60м. Максимальная высота подъема, 16,30м. Максимальная грузоподъемность, 5 730 кг. Двс Евро-5 740.705 — 300. КП-154. Автомобиль оборудован предпусковым подогревателем и сухим феном типа Планар-4ДМ-24. Полуприцеп с кониками грузоподъемность 20 тн. Пригоним в любой регион. Продажа на условиях переуступки по договору с Альфализингом. На условиях процентной ставки 2020 года.</t>
  </si>
  <si>
    <t>Новый седельный тягач Камаз 65116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Колесная формула 6х4. Двигатель камаз 740.280. Кпп 154. Высота Ссу 1150. Нагрузка на Ссу 10440. Спальное место 1. Масса автопоезда, кг 44000. Цены и наличие на интересующую Вас комплектацию уточняйте по телефону или в сообщениях Авито.</t>
  </si>
  <si>
    <t>Камаз 65206-Т5 cедельный тягач б/у (2018 г., 266 810 км.). Экологический фактор (уровень евро): Евро-5. Колесная формула: 6x4. Мощность двигателя, л. С.: 428. Высота Ссу, мм: 1200. Нагрузка на Ссу, кг: 16750. Коробка передач, тип: Мкпп. Тип задней подвески: зад. Мост Daimler HL6 на пн. Подвеске. Производитель: Камаз. Тип транспортного средства: Тягач. Модель: 65206.</t>
  </si>
  <si>
    <t>Kamaз 54901-026-92 (2022 г. В. Евро-5, магистральный седельный тягач, колесная формула 4х2, двигатель Камаз 910.12 — 450 л. С., Кпп ZF 12TX (роботизированная Кпп), система нейтрализации ОГ (adblue), задний гипоидный мост Daimler HL6, круз-контроль, шины 315/70R22,5 задняя подвеска пневматическая с электронным управлением (Ecas), высокая кабина с ровным полом, два спальныместа, высота Ссу — 1150 мм, нагрузка на Ссу — 11,3 т., топливный бак — 800+450 л., дисковая тормозная система, системы Ebs, Esp, Asr, тахограф, кондиционер, электростеклоподъёмники, кабина Daimler (высокая), предпусковой подогреватель, мультимедия Бис, система «Эра Глонасс»).</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</si>
  <si>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апри7ва69п8р7врп8. Серия: Ва76пр8в97апв7.</t>
  </si>
  <si>
    <t>Камаз 5490 Neo2 Тягач Новый Без Пробега у надежного поставщика ГК Завгар. Фото в объявлении демонстрирует автомобиль на нашей стоянке. Описание Техники Камаз 5490-037-87 дв. Mercedes-Benz Om457la (Евро-5), система нейтрализ. ОГ (adblue), бак adblue 70 л, Акпп ZF 12AS2130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</si>
  <si>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Продам Тягач -седельный. В хорошем состоянии. Своевременное ТО. Полностью обслужен. На полном ходу. Обмен на Гсм. Двигатель камаз 400 сильный. Глонасс.</t>
  </si>
  <si>
    <t>Артикул А612159. ˇ. Центральное Агентство Залогового Имущества (Цази) реализует: Седельный тягач Камаз-54901-92 (M1845). ˇ. Год выпуска: 2021. Состояние: Хорошее, рабочее. ˇ. Периоды понижения цены. Стоимость включает в себя Ндс: до 21.04.2022 = 9 148 800 руб. (включая Ндс). До 06.05.2022 = 8 987 880 руб. (включая Ндс). До 21.05.2022 = 8 826 960 руб. (включая Ндс). До 05.06.2022 = 8 666 040 руб. (включая Ндс). До 20.06.2022 = 8 505 120 руб. (включая Ндс). До 05.07.2022 = 8 344 200 руб. (включая Ндс). До 20.07.2022 = 8 183 280 руб. (включая Ндс). До 04.08.2022 = 8 022 360 руб. (включая Ндс). До 8 022 360 = 7 861 440 руб. (включая Ндс). До 03.09.2022 = 7 700 520 руб. (включая Ндс). До 18.09.2022 = 7 539 600 руб. (включая Ндс). ˇ. В наличии 2 единицы! ˇ. Возможен наличный и безналичный расчет. Обременения отсутствуют. ˇ. Распродажа залогового имущества! Предложение ограничено по времени. Звоните прямо сейчас! ˇ. Полный перечень продаваемого имущества по ссылке ниже.</t>
  </si>
  <si>
    <t>Продажа С Ндс. Камаз 5490 Neo. По Птс 2017 год, куплен в начале 2018! Тягач обслужен, хороший остаток резины, на протяжении всего пробега было качественное и своевременное тех. Обслуживание. Не требует вложений. Пробег родной. Сам собственник. Возможна продажа в лизинг, перечислением, наличка, без ндс. Торг при осмотре. По всем вопросам пишите, звоните. Торговые площадки не беспокоить.</t>
  </si>
  <si>
    <t>Тягач седельный Камаз 65116-7863-37 2019 г. В. С пробегом 110 000 км. Автомобиль В Наличии! Продается седельный тягач, эксплуатировался в составе автопоезда-зерновоза. Полуприцеп также продаётся. Характеристики: — Мощность двигателя…133 л. С. Евро 5. — Тип топлива… Кпг Метан. — Колесная база длинная…3775 мм. — Грузоподъемность шасси…4750 кг. — Гарантия…3 года или 300 000 км. — Тормоза… Барабанные. — Кабина… Рестайлинг, со спальным местом. — Колесная формула…6х4; — Двигатель… Камаз 820.92 -300 л. С. (Евро-5). — Топливо… Газ природный сжатый, ГОСТ 27577. — Тип… Газовый с турбонаддувом и Онв. — Максимальная мощность, л. С. (квт)…300 (221). — Коробка передач… ZF9. — Объем газовых баллонов…1280л (256 м3). — Нагрузка на Ссу, кг…15 000. — Высота Ссу (полная / снаряженная), мм…1265/1330. — Снаряженная масса т/с, кг…7 275. — Максимальная масса автопоезда, кг…38 800. — Максимальная масса прицепа, кг…30 000. Дополнительные опции: - Гидрафикация под полуприцеп. - моноподача газа (система Econtrols). Мы реализуем все модели автотехники Урал/Камаз. Есть в наличии Новые грузовики на дизельном топливе. Работаем по РФ и осуществляем доставку по всем городам: Москва, Санкт-Петербург, Новосибирск, Екатеринбург, Нижний Новгород, Казань, Челябинск, Омск, Самара, Ростов-на-Дону, Уфа, Красноярск, Воронеж, Пермь, Волгоград, Краснодар, Саратов, Тюмень, Тольятти, Ижевск, Барнаул, Ульяновск, Иркутск, Хабаровск, Ярославль, Владивосток, Якутск.</t>
  </si>
  <si>
    <t>Автомобиль полностью в исправном рабочем состоянии, один собственник, тягач заводской, не переделка! Куплен в челнах у оф. Дилера.</t>
  </si>
  <si>
    <t>Камаз 65206 Тягач Новый Без Пробега у надежного поставщика ГК Завгар.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Описание Техники. Колесная формула 6х4. Тип ошиновки 2. Грузоподъемность, т (нагрузка / седельно-сцепное устройство) 17.5. Мощность двигателя, л. С. Номинальная (брутто) 428. Максимальная полезная (нетто) 428. Модель коробки передач ZF16. Передаточное отношение главной передачи 3,7. Спальное место 1. Шины 315/80R22,5. Бак, л 2*300. Тягово-сцепное устройство (высота Ссу при полной / снаряженной массе) 1340. Особенности Комплектации Автомобиля: дв. Mercedes-Benz Om457la (Евро-5), система нейтрализ. ОГ(adblue), Кпп ZF 16S2220, вед. На пн. Подвеске, Мкб, Моб, Ecas, Ebs, Esp, Asr, кабина Daimler (низкая), кондиционер, отопитель каб. Webasto AT 2000 Stc, тахограф российского стандарта с блоком Скзи, Увэос. Важно: Актуальная цена может быть ниже или выше указанной в объявлении в зависимости от курса металла и дефицитности модели.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</si>
  <si>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xcverhjkuil. Серия: 23416879840.</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</si>
  <si>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Hgd79381. Серия: 893773.</t>
  </si>
  <si>
    <t>Экологический фактор (уровень евро): Евро-5. Колесная формула: 4x2. Мощность двигателя, л. С.: 401 л. С. Высота Ссу, мм: 1150. Нагрузка на Ссу, кг: 10740. Коробка передач, тип: механика. Число передач КП: 16.</t>
  </si>
  <si>
    <t>Официальный дилер Камаз, Компания «Русбизнесавто» предлагает в Красноярске: Новый Камаз 53504-76020-50 седельный тягач Евро 5. Камаз 53504 предназначен для перевозки полуприцепов в условиях бездорожья. Отличается высокой проходимостью в тяжелых дорожных условиях и при любых погодных и климатических условиях. Колесная формула 6х6. Двигатель Камаз-740.705-300. Кпп Камаз 154. Высота Ссу, мм 1450/1530. Нагрузка на Ссу кг 12200. Кабина высокая. Спальное место да. Снаряженная масса, кг: 9025. Полная масса полуприцепа, кг: 28900. Масса автопоезда, кг 38000. Комплектация: Мкб, Моб, дв. Камаз 740.705-300 (Е-5), Тнвд Азпи, система нейтрализ. ОГ(adblue), Common Rail, Дзк, тахограф российского стандарта с блоком Скзи, Увэос. Кабины. — В аренду технику не предоставляем. — Доставка в любую точку России. — Работа с физическими и юридическими лицами. — Кредит — Лизинг — Trade-in. Машины В Наличии! Количество Ограниченно!</t>
  </si>
  <si>
    <t>Белый, рама для восстановения тягача Камаз 5490, 4х2.</t>
  </si>
  <si>
    <t>Седельный Тягач камаз 54901-004-94 Кабина высокая.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высокая,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fgvibjvjh. Серия: 5416798719.</t>
  </si>
  <si>
    <t>Продается Седельный тягач 43118 с Кму F155. A.0.22 Новый, 2022 г. В наличии 1 ед. Сервисное обслуживание по всей стране! Партнерские программы по лизингу (скидки, спец. Условия, аванс 0%). Шасси Камаз 43118-50 6x6. Двигатель Камаз 740.300. Кпп 154. Высота Ссу 1 500 мм. Характеристика Кму. Производитель Кму Fassi. Тип Кму Гидравлический. Грузоподъемность Кму 6160 кг. Вылет стрелы 8 м. Грузовой момент 13.50 тм. Тип стрелы Z-образная. Звоните!</t>
  </si>
  <si>
    <t>Дв. Mercedes-Benz Om457la (Евро-5), система нейтрализ. ОГ (adblue), бак adblue 70 л, Кпп ZF 16S2220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t>
  </si>
  <si>
    <t>Продается Тягач Камаз 54901, Ссу 1150 мм. Двигатель Мерседес. Техника полностью проверена и готова к эксплуатации, вложений не требует. Год выпуска — 2022. Реальный пробег — 7835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</si>
  <si>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fghtifbsdfew. Серия: 5149870852.</t>
  </si>
  <si>
    <t>Продается Седельный тягач 43118 с Кму F155. A.0.22. Новый, 2022 г. В наличии 1 ед. Сервисное обслуживание по всей стране! Партнерские программы по лизингу (скидки, спец. Условия, аванс 0%). Шасси Камаз 43118-50 6x6. Двигатель Камаз 740.300. Кпп 154. Высота Ссу 1 500 мм. Характеристика Кму. Производитель Кму Fassi. Тип Кму Гидравлический. Грузоподъемность Кму 6160 кг. Вылет стрелы 8 м. Грузовой момент 13.50 тм. Тип стрелы Z-образная. Звоните!</t>
  </si>
  <si>
    <t>Седельный тягач Камаз 5490-S5! Тип: двигателя: Газо-дизель. Евро-5. Год выпуска: 2020. Кпп: Автоматическая. Двигатель: Daimler. Рабочий объем: 11.97 л. Мощность двигателя: 401 л. С. Коробка передач: ZF. Пробег: 55 876 км. 1 спальное место. Остаток резины 90%. - Возможна покупка в кредит и лизинг (помощь в оформлении). - Доставка по всей территории РФ. - Цена c Ндс. - Обмен / Trade-in. Одобрены во всех крупных лизинговых компаниях и банках: Сбербанк, Втб, Альфа лизинг, Европлан, Балтийский лизинг, Нлк, Сбербанк Лизинг, Вэб-лизинг, Совкомбанк, Элемент-лизинг и др. Компания Транзит-Дон официальный дилер Krone, Sсhmitz, Kogel, Kassbohrer, Wielton, Koluman, Grunwald, Bonum, Bodex, Манак-Авто, МЗ Тонар, Чмзап. По всем вопросам звоните в любое удобное для Вас время.</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</si>
  <si>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высокая,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vcbrtjghjr. Серия: 5416874980.</t>
  </si>
  <si>
    <t>В наличии два тягача. Высокие кабины ровный пол. С двумя баками и холодильникам.</t>
  </si>
  <si>
    <t>Седельный Тягач камаз 53504-76020-50 2022 год! Новый. В Поставке На Июль! Рустракмобиль готова помочь Вам выбрать идеальную технику для вашего бизнеса. Наша компания предоставит Вам подробную информацию о технических характеристиках каждой модели автомобиля, проконсультирует по стоимости на все автомобили. Цель Ртм — обеспечение своих клиентов современными большегрузными, специальными и малотонажными автомобилями, а также продвижение бизнеса партнеров и потребителей на основе прочных и долгосрочных отношений. Описание Техники. Колёсная формула 6х6, тип ошиновки 1, грузоподъемность 12,3 т, мощность двигателя 300 л. С., модель двигателя Камаз 740.705-300 (Е-5), Кпп 154, передаточное отношение главной передачи 6,53, спальное место, шины 425/85R21, объём топливного бака 210л, Ссу 1450/1530, Мкб, Моб, Дзк, Тнвд Азпи, система нейтрализации ОГ(adblue), Common Rail, тахограф российского стандарта с блоком Скзи, Увэос. К вашим услугам: Квалифицированная помощь наших специалистов в подборе транспортных средств. Оптимальные цены на весь ассортимент брендов. Мы предоставляем лучшие условия для клиентов. Техника в наличии и под заказ. В течение гарантийного срока вы можете обратиться за помощью. Большое количество лизинговых компаний. Добавьте наше объявление в избранное чтобы не потерять! Звоните Или Пишите В Любое Время! Проконсультируем По Всем Интересующим Вопросам!</t>
  </si>
  <si>
    <t>Седельный тягач камаз 5490-036-87.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nbfyhrsdver. Серия: 0231879851.</t>
  </si>
  <si>
    <t>Седельный тягач в отличном состоянии, 2018 г. В., один владелец, двигатель 740735 400 л. С., Кпп механика, тахограф, проходил своевременное техническое обслуживание, не требует дополнительный вложений, пробег 27 т. Км. Автомобиль полностью в исправном состоянии и готов к работе. В наличии 2 единицы.</t>
  </si>
  <si>
    <t>Продаю собственный Камаз Нео. Первый владелец, спидометр реальный никак у некоторых. Один водитель был до сегодняшнего времени. Две спалки, кондиционер, Вебасто, отопитель двигателя. В кабине как новый. Куплен 18 года в Челнах. Можно в сцепке с Прицепом 2006 г Щмитц, оси Saf дисковые +1800000. . Звонить и договориться за ранее, потому что в работе Москва-Питер-Москва. Можно частично с Ндс.</t>
  </si>
  <si>
    <t>Седельный тягач камаз 53504-76020.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Арт.: cvbytjhkher. Серия: 541687980.</t>
  </si>
  <si>
    <t>Новый седельный тягач Камаз 65116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6х4. Тип ошиновки 2. Нагрузка / седельно-сцепное устройство 15,5. Мощность двигателя, л. С. 260. Модель коробки передач 154. Спальное место односпальное. Шины 11R22,5. Бак, л 350. Высота Ссу при полной / снаряженной массе 1300. Особенности Комплектации Автомобиля. Мкб, Моб, дв. Камаз-740.30-260, Тнвд Язда, Дзк, аэродинам. Козырек. Цены и наличие на интересующую Вас комплектацию уточняйте по телефону или в сообщениях Авито.</t>
  </si>
  <si>
    <t>Седельный Тягач камаз 5490.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Весовые параметры и нагрузки. Нагрузка на седельно-сцепное устройство, кг: 10720. Полная масса, а/м, кг: 18600. Нагрузка на задний мост, кг: 11000.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Артикул: asy5 41jbyc 65oiv. Серия: 5149 8798 403. № объявл.: 241549.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</si>
  <si>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Камаз 65116-7010-48. Тип: Седельный тягач. Компания Агат Ооо Техника для бизнеса является официальным дилером Пао Камаз в Нижнем Новгороде. Колёсная формула 6x4. Нагрузка на Ссу 15,5 т. Кпп ZF9. Мощность двигателя 300 л. С. Один спальник. Топливный бак 350 л. Высота Ссу 1255/1330 мм. Мкб, Моб, дв. Cummins Isb6.7E5 300 (Е-5), Тнвд Bosch, система нейтрализ. ОГ(adblue), Дзк, аэродинам. Козырек, тахограф российского стандарта с блоком Скзи, Увэос, рестайлинг 2. Также возможно приобретение автотранспорта в кредит или лизинг в кратчайшие сроки. Подходит под субсидию Мпт. Позвоните и узнайте чем автомобиль Камаз схож и чем выгодно отличается от автомобилей того же класса.</t>
  </si>
  <si>
    <t>Машина и цементовоз в полном идеальном состоянии. Техника на гарантии.</t>
  </si>
  <si>
    <t>Камаз 5490 тягач. Технические характеристики тягача: Колесная формула — 4х2. Тип ошиновки — 2. Грузоподъемность, т (нагрузка / седельно-сцепное устройство) — 10,9. Мощность двигателя, л. С. — 401. Модель коробки передач — Zf12as. Передаточное отношение главной передачи — 3,076. Шины — 315/70R22,5. Бак, л — 700. Тягово-сцепное устройство (высота Ссу при полной / снаряженной массе) — 1150. Особенности комплектации автомобиля: дв. Mercedes-Benz Om457la (Евро-5), система нейтрализ. ОГ (adblue), бак adblue 70 л, Акпп ZF 12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Hande, аэродинамич. Козырек. Компания «спецтехника» является официальным дилером крупнейших в России заводов изготовителей спецтехники на шасси камаз. Также мы можем подобрать вам автомобиль камаз серийного производства для любых задач вашего бизнеса и по самым низким ценам. Наша компания без преувеличения является самой лояльной и с индивидуальным подходом к каждому клиенту. Команда наших специалистов собрана из людей с богатым опытом в работе с техникой камаз. В кратчайшие сроки мы готовы согласовать и изготовить спецтехнику с любыми вашими пожеланиями такую как Сортиментовозы, Самосвалы, Бортовые автомобили с любыми манипуляторами, металловозы, Автотопливозаправщики, Автоцистерны под любые продукты и т. Д. Мы всегда рады видеть наших клиентов и делать все, чтобы их жизнь стала лучше и проще.</t>
  </si>
  <si>
    <t>Камаз-Центр «Луидор» — официальный дилер по продаже автомобилей «Камаз» и сервисный центр по обслуживанию грузовой техники в республике Мордовии. Двигатель 740.30-260 (с Онв, Унпд). Фгот Mann-Hummel PL270 или Racor SK1969. 1. Подогрев топлива: Фгот, Фтот, топливозаборник. Шумоизоляционный экран на двигателе. Сцепление мод. ZF-Sachs Mfz-430. 2. Коробка передач мод.154. Ведущие мосты «Камаз». 3. П/о главной передачи 5,43. Межосевая блокировка. Межколесная блокировка. Предпусковой подогреватель 15.8106 (Webasto). Кабина со спальным местом. 4. Гидроподъем кабины. Аэродинамический солнцезащитный козырек. Держатель запасного колеса. Дисковые колеса стальные 8.25 — 22,5. Шины бескамерные 11.00 R22,5. Топливный бак 350 л. 5. Абс (торм.) Wabco. Пластиковые трубопроводы. Регулир. Рул. Колонка с противоугон. Устр-вом. Седельно-сцепное устройство Камаз. Задние крылья пластиковые «Петропласт». 6. Буксирная проушина. Колесная база 2840 + 1320 мм. 7. Высота до верхней точки седельно-сцепного устройства (Ссу), мм 1330.</t>
  </si>
  <si>
    <t>Продается Камаз 5490-033-87, Акпп седельный тягач б/у (2021 г., 45 010 км.). Техника полностью проверена и готова к эксплуатации, вложений не требует. Год выпуска — 2021. Реальный пробег — 45 010 км. (любые проверки).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</si>
  <si>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Грузовой тягач седельный 336924.</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</si>
  <si>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vcbdthjlui. Серия: 2345179845.</t>
  </si>
  <si>
    <t>Седельный тягач камаз 65659-002-92. На базе К5. Практически новый. Куплен в феврале. Полностью на гарантии. Сразу после покупке протянут. Укомплектован рацией и тахографом. Распределение нагрузки на оси: 7.3/11.2/7.5. Двигатель Камаз 910.12-450 R6, LA, 331квт / 450л. С., 1900 об/мин. Исполнение двигателя Евро 5 с применением bluetec. Забор воздуха сзади за кабиной справа сверху. Фильтр топливный с подогреваемым влагоотделителем. Система предварительного подогрева топлива. Электромагнитная вискомуфта привода вентилятора. Автономный подогреватедь Адверс 14. Моторный тормоз с постоянным дросселем. Воздушный компрессор, 1-цилиндр., 2-ступенч. Электрофакельное устройсто холодного старта двигателя. Автоматическая коробка передач Traxon ZF 12TX2210 ТD. Система охлаждения коробки передач. Выгнутая балка переднего моста. Передняя ось 9,0 т производитель Hande. Задний мост Daimler H6, 13,0 т, ведомая шестерня 440 мм. Блокировка дифференциала заднего моста. Задняя подвеска, 2 пневмоэлемента, регулир. Уровня. Стабилизатор передней оси. Система контроля нагрузки задней оси тягача. Бак с adblue, 100 л. Топливный бак 650л., алюмин., справа. Топливные баки запираемые. Дисковые тормоза на передней и задней осях. Антиблокировочная система (Abs). Система курсовой устойчивости (Esp). Противобуксовочная система (Asr). Блок подготовки воздуха с подогревом. Разъемы для двухконтурной тормозной системы прицеп. Разъемы тормозные и электрич. С нижн. Расположением. Спиральные шланги и кабели соединения с прицепом. Система контроля нагрузки на приводную ось тягача. Кабина с высокой крышей (L). Ровный пол кабины. Подвеска кабины пружинная с газовыми амортизаторами. Электро-Гидропривод подъема кабины до темп. -25град. С. Ветровое стекло тонирован. Без ленточн. Светофильтра. Задняя стенка кабины без окна. Люк в крыше кабины с электроприводом. Лестница слева на раме и рабочая площадка за кабиной. Зеркало заднего вида регулируемое, со стороны водителя. Переднее зеркало в аэродинамическом исполнении. Зеркало с широким углом обзора со стороны пассаж. Рамповое зеркало со стороны пассажира. Зеркало заднего вида регулир., со стороны пассажира. Зеркало водителя с широким углом обзора, обогрев. Внешний солнцезащитный козырёк, прозрачный. Сиденье водителя с пневмоподвеской Isri. Сиденье пассажира статическое. Рулевая колонка регулируемая. Многофункциональное рулевое колесо. Вторая спальная кровать подвесная, подъемная с фиксацией положения. Панель управления люком с нижнего спального места. Розетка дополнит. 12 V/15 A в кабине, с крышкой. Розетка дополнит. 24 V/15 A в кабине, с крышкой. Передняя панель для дальних магистральн. Перевозок — стандарт. Электростеклоподъёмники дверей кабины. Комбинац. Приборов с графич. Дисплеем и эконометром. Тахограф цифровой производитель Vdo тип ЕС. Указатель внешней температуры. Информационная система бортового контроля Камаз. Трансформатор 24 V/12 V, 8 A. Воздушный фильтр вентиляции кабины. Автономный воздушный отопитель Адверс 4 квт. Управление системой отопления и вентиляции кабины. Теплоизоляция кабины дополнительная. Выключатель дополнит. Отопителя у спального места. Кондиционер в кабине. Блок Фара с прозрачной оптикой. 6-секционная задняя блок-фара с рефлекторами. Знак обозначения автопоезда. Круиз-контроль тип Tempomat. Дополнительное оборудование. Холодильный бокс 25л.</t>
  </si>
  <si>
    <t>Стоянка Москва, Набережные Челны, Екатеринбург. В наличии 100 ед. Тип кабины высокая со спальным местом. Тип задней подвески пневматическая. Двигатель производитель модель Mercedes-Benz, Om457la. V/3. Топливный бак, л 700. Полная масса автомобиля, кг 18600. Комплектация Нео-2. Тип транспортного средства Тягач. Экологический фактор (уровень евро) Евро-5. Модель 5490. Колесная формула 4x2. Мощность двигателя, л. С. 401 л. С. Высота Ссу, мм 1150. Нагрузка на Ссу, кг 10,720-10,370. Коробка передач, тип Акпп.</t>
  </si>
  <si>
    <t>Седельный тягач Камаз- 5490-036-87. Компания «спецтехтрейд». 3 года на рынке. Официальные дилеры машиностроительных заводов Тонар и Ютербог, субдилеры камаз. Техника в наличии! Арт.: 21dcrv65kjhjy8. Серия: 41689712301. № объявл.: 8451.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t>
  </si>
  <si>
    <t>Камаз 65116 Тягач. Двигатель 740.30-260 (с Онв, Унпд). Подогрев топлива: Фгот, Фтот, топливозаборник. Сцепление мод. ZF-Sachs Mfz-430. Кпп мод.154. Ведущие мосты «Камаз». Межосевая блокировка. Межколесная блокировка. Предпусковой подогреватель. Кабина со спальным местом. Гидроподъем кабины. Дисковые колеса стальные 8.25 — 22,5. Шины бескамерные 11.00 R22,5. Топливный бак 350 л. Высота до верхней точки седельно-сцепного устройства (Ссу), мм 1330. В наличии и под заказ! Новый! Без пробега! 2022г. В. Форма приобретения — Лизинг / Кредит / Безнал. Выкуп б/у транспорта (Trade In).</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</si>
  <si>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8шщд7бь908бь-09Ь809З-98. Серия: Аевсмн5899068нтщш7.</t>
  </si>
  <si>
    <t>В связи с обновлением парка продам: сцепку Камаз (газо-дизель) с самосвальным полуприцепом. Грюнвальд. - Техника 2019 года выпуска. - Пробег 230 000 км. - Своевременное техническое обслуживание. - Тахограф. - Музыка. - Видеорегистратор. - Автономный отопитель. Продажа без ндс! Вложений не требует. Техника в работе. Резина 315/70 остаток 90 %. 385/65 остаток 50-70%.</t>
  </si>
  <si>
    <t>Официальный дилер "Камаз Центр Екатеринбург" г. Березовский ул. Кольцевая 4К. Тягач Камаз 5490-80802-90 (2 бака по 530л) на Спг (сжиженный природный газ) запас хода 1400 км. Автомобили в наличии! Количество криобаков: 2. Двигатель. — Модель двигателя: Weichai Wp12ng400 (Евро-5). — Макс. Полезный крутящий момент, Нм (кгсм): 1730 (176). - при частоте вращения коленчатого вала, об/мин: 1350. — Максимальная полезная мощность, квт (л. С.): 294 (400). - при частоте вращения коленчатого вала, об/мин: 1900. — Рабочий объем, л: 11,6. — Расположение и число цилиндров: рядное, 6. — Тип двигателя: с турбонаддувом, с промежуточным охлаждением наддувочного воздуха. — Предпусковой газовый подогреватель двигателя. Коробка передач. — Модель КП: ZF16 S2220td. — Тип: механическая, 16-ступенчатая. Главная передача. — Передаточное отношение: 3,077. — Тип: гипоидная. Задний мост. — Модель: Daimler HL6. — Подвеска: пневматическая, с электронной системой управления Ecas. Кабина. — Исполнение: высокая, с одним спальным местом. — Кондиционер: есть. — Утепление кабины: есть. — Автономный отопитель кабины: Eberspaecher/Webasto/Адверс. — Электронный тахограф: есть. — Подвеска: 4-х точечная пружинная. Колеса и шины. — Размер обода: 9,00-22,5. — Тип колес: дисковые. — Тип шин: радиальные, бескамерные. — Шины: 315/70 R22,5. Седельно-сцепное устройство. — Высота Ссу, мм: 1150. — Диаметр сцепного шкворня, мм: 50,8 (2”). — Модель: Jost/Orlandi/Saf-Holland. Система питания. — Количество криобаков: 2. — Номинальный объем 1го криогенного бака, л: 530. — Эффективный объем криогенного бака, л: 477. — Вместимость криогенных баков, кг: 205. — Топливо: газ горючий природный сжиженный (ГОСТ 56021-2014) и компримированный (ГОСТ 27577-2000). Сцепление. — Привод: гидравлический с пневмоусилителем. — Тип: диафрагменное, однодисковое мод. Mfz-430. Тормоза. — Привод: электропневматический (Ebs), с системой курсовой устойчивости (Esp) и противобуксовочной системой (Asr). — Тип: дисковые (передние и задние). Характеристики, а/п полной массы 44000 кг. — Внешний габаритный радиус поворота, м: 8. — Максимальная скорость, не менее, км/ч: 90. — Угол преодолеваемого подъема, не менее, % (град): 17 (10°). Электрооборудование. — Аккумуляторы, В/А·ч: 2х12/240. — Напряжение, B: 24. — Электропроводка: износостойкая.</t>
  </si>
  <si>
    <t>Цена указана с Ндс! Приобретение в Лизинг(Европлан, Альфа Лизинг, Элемент Лизинг, Юг Лизинг, Каркадэ и. Т. Д). Любая форма оплаты. В наличие несколько едениц, автомобили прошли техническую подготовку. В отличном состоянии. В эксплуатации у одного собственника. В автомобиле установлен холодильник.</t>
  </si>
  <si>
    <t>В продаже седельный тягач Камаз 5490-S5 выпуск 2019 год. Рабочее состояние, метан отключён, работает на дизеле соответсвенно, был ремонт кабины. Модель двигателя ОМ 457 LA евро 5. Возможна продажа с ндс, а так же в лизинг и кредит.</t>
  </si>
  <si>
    <t>Мы являемся официальным дилером камаз. Цены от первого лица. Наши услуги: Дороботка авто камаз. Переоборудование, Допог. Трейд- ин. Установка кузовов сомосвальных, металловозов, сортиментовозов, лесовозов, бортовые с Кму. Машины новые и после капитального ремонта. Автомобили камаз, вся серийная техника, спецтехника. Звоните, узнавайте.</t>
  </si>
  <si>
    <t>Седельный тягач камаз 5490-037-87(S5). „.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 Почему Стоит Покупать Именно У Нас? „.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 Добавь наше объявление в избранное чтобы не потерять! „. Позвоните Или Напишите Прямо Сейчас! Наши Менеджеры С Радостью Проконсультируют По Всем Интересующим Вопросам! „. °°°°°°°°°°°°°°°°°°°°°°°°°°°°°°. Артикул: vbf@rtyd૱fgdf_ Grt. Серия: 1૱20#38_760૱. № обяъвления: (450)_21. °°°°°°°°°°°°°°°°°°°°°°°°°°°°°°.</t>
  </si>
  <si>
    <t>Седельный Тягач камаз 54901-004-94 Кабина высокая.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высокая,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cvbtrjfdgjt. Серия: 234519879.</t>
  </si>
  <si>
    <t>Камаз Седельный Тягач 53504-76020-50.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Hgd7863. Серия: 478337.</t>
  </si>
  <si>
    <t>Технические Характеристики. Весовые Параметры И Нагрузки. — Нагрузка на седельно-сцепное устройство, кг 10430. — Полная масса, а/м, кг 19500. — нагрузка на задний мост, кг 11500. — нагрузка на переднюю ось, кг 8000. — Полная масса автопоезда, кг 44000. — Полная масса полуприцепа, кг 34930. — Снаряженная масса, кг 9070. — нагрузка на задний мост, кг 2770. — нагрузка на переднюю ось, кг 6300. Двигатель. — Модель двигателя 910.12-450 (Евро-5). — Макс. Полезный крутящий момент, Нм (кгсм) 2060 (210). — при частоте вращения коленчатого вала, об/мин 1300. — Максимальная полезная мощность, квт (л. С.) 331 (450). — при частоте вращения коленчатого вала, об/мин 1900. — Рабочий объем, л 11,946. — Расположение и число цилиндров рядное, 6. — Тип двигателя дизельный с турбонаддувом, с промежуточным охлаждением наддувочного воздуха. Коробка Передач. — Модель КП ZF 12TX2210 ТD. — Тип автоматизированная, 12-ступенчатая. Главная Передача. — Передаточное отношение 2,278. — Тип гипоидная. Задний Мост. — Модель Daimler HL6. — Подвеска пневматическая, с электронной системой управления Ecas. Кабина. — Исполнение высокая, с двумя спальными местами. — Подвеска 4-х точечная пружинная. — Тип кабины с ровным полом, шириной 2500мм. Колеса И Шины. — Размер обода 9,00-22,5. — Тип колес дисковые. — Тип шин радиальные, бескамерные. — Шины 315/70 R22,5. Седельно-Сцепное Устройство. — Высота Ссу, мм 1150. — Диаметр сцепного шкворня, мм 50,8 (2”). — Модель Jost/Orlandi/Saf-Holland. Система Питания. — Вместимость топливного бака, л 800+600. Сцепление. — Привод пневматический привод conact. — Тип однодисковое, диафрагменное мод. Mfz 430. Тормоза. — Привод электропневматический (Ebs), с системой курсовой устойчивости (Esp) и противобуксовочной системой (Asr). — Тип дисковые (передние и задние). Характеристики А/М Полной Массой. — Внешний габаритный радиус поворота, м8. — Максимальная скорость, не менее, км/ч90. — Угол преодолеваемого подъема, не менее, % (град)18 (10°). Электрооборудование. — Аккумуляторы, В/А·ч2х12/240. — Напряжение, B24. — Новый! Без пробега! — 2022г. В. — Форма приобретения — Лизинг / Кредит / Безнал. — Выкуп б/у транспорта (Trade In).</t>
  </si>
  <si>
    <t>Седельный тягач Камаз 65206-Т5 2019 г/в. В отличном состоянии, бережная эксплуатация с конца 2019 года! Абсолютно никаких ошибок! Богатая комплектация, есть ретарда! На задних осях новая резина! Установлена гидрофикация! Один собственник! Сразу в работу!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2019. — Изготовитель: Россия. — Рабочий объём двигателя, куб. См: 11 967. — Разрешенная максимальная масса, кг: 26 000. — Масса без нагрузки, кг: 9 175. — Экологический класс: Евро-5. — Мощность двигателя, л. С: 428. — Тип Кпп: Механическая. — Колесная формула: 6х4. — Тип подвески: пневматическая. — Пробег, км: 380 000. Комплектация: — Инструментальный ящик. — Противотуманные фары. — Автономный отопитель. — Кондиционер. — Тахограф. — Люк. — Электростеклоподъёмники. — Abs. — Межколесная блокировка. — 1 спальное место. — 2 топливных бака. [Артикул 27094].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</si>
  <si>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Автопоезд В Наличии! Седельный тягач камаз 5490-036-87. Внимание Цена Акционная! Действительна ДО 10.06.2022. Полуприцеп шторный Тза 588510-0300200-08 (ш.0000229).</t>
  </si>
  <si>
    <t>Технические Характеристики. — Весовые Параметры И Нагрузки Нагрузка на седельно-сцепное устройство, кг10430 Полная масса, а/м, кг19500 нагрузка на задний мост, кг11500 нагрузка на переднюю ось, кг8000 Полная масса автопоезда, кг44000 Полная масса полуприцепа, кг34930 Снаряженная масса, кг9070 нагрузка на задний мост, кг2770 нагрузка на переднюю ось, кг6300. — Двигатель Модель двигателя910.12-450 (Евро-5) Макс. Полезный крутящий момент, Нм (кгсм)2060 (210)при частоте вращения коленчатого вала, об/мин1300 Максимальная полезная мощность, квт (л. С.)331 (450)при частоте вращения коленчатого вала, об/мин1900 Рабочий объем, л11,946 Расположение и число цилиндров рядное, 6тип двигателя дизельный с турбонаддувом, с промежуточным охлаждением наддувочного воздуха. — Коробка Передач Модель Кпzf 12TX2210 ТD Тип автоматизированная, 12-ступенчатая. — Главная Передача Передаточное отношение2,278 Тип гипоидная. — Задний Мост Модель Daimler HL6 Подвеска пневматическая, с электронной системой управления Ecas. — Кабина Исполнение высокая, с двумя спальными местами подвеска4-х точечная пружинная Тип кабины с ровным полом, шириной 2500мм. — Колеса И Шины Размер обода9,00-22,5тип колес дисковые Тип шин радиальные, бескамерные шины315/70 R22,5. — Седельно-Сцепное Устройство Высота Ссу, мм1150 Диаметр сцепного шкворня, мм50,8 (2”)Модель Jost/Orlandi/Saf-Holland. — Система Питания Вместимость топливного бака, л800+600. — Сцепление Привод пневматический привод conactтиподнодисковое, диафрагменное мод. Mfz 430. — Тормоза Привод электропневматический (Ebs), с системой курсовой устойчивости (Esp) и противобуксовочной системой (Asr) Тип дисковые (передние и задние). — Характеристики А/М Полной Массой Внешний габаритный радиус поворота, м8максимальная скорость, не менее, км/ч90угол преодолеваемого подъема, не менее, % (град)18 (10°). — Электрооборудование Аккумуляторы, В/А·ч2х12/240напряжение, B24.</t>
  </si>
  <si>
    <t>Седельный тягач камаз 5490 Neo 4х2 Газ + дизель. Год выпуска 2018. Пробег 477 395 км. Мкпп 16 передач, мощность двигателя 401 л. С., Евро-5, высота Ссу 1,15 м. Автономный отопитель, кондиционер, климат-контроль. Адрес осмотра техники и офис: г. Москва, Ленинградское шоссе, 261, стр. 6 (9 км от Мкад в область, с левой стороны). Код: 100897.</t>
  </si>
  <si>
    <t>Тягач продаётся в отличном состоянии, без вложений, сразу в работу с реальным пробегом, ТО каждые 30 тыс. Км. Фен, рация, тахограф, Двс Mercedes, кпп автомат. Резина 60%, не требует замены. Любая форма оплаты, Ндс, без Ндс. Об осмотре договариваться заранее необходимо, машина в работе. Обоснованный торг у колеса! Возможна продажа в кредит, лизинг.</t>
  </si>
  <si>
    <t>Продает собственник, не в лизинге, климат-контроль, автономка Eberspacher, люк в крыше, водительское сиденье на пневматике с подогревом. Авто не нуждается в ремонте и полностью готов к работе, обслуживание и ремонт проводилось на сертифицированных Сто, рулевые колеса новые, ведущие стоят с момента начала эксплуатации, автомобиль эксплуатировался с п/прицепом «шторой» без перегрузов, на лобовом стекле в районе дворников имеется трещина, обзору не мешает стекло не требует замены.</t>
  </si>
  <si>
    <t>Камаз 5490 Neo седельный тягач, новый не бу. Лизинг. Сервис. Запчасти. Гарантия. Основные характеристики: - колесная формула 4х2 (двускатная ошиновка). - каб. Daimler, высокая, со спальным местом. - двигатель Daimler Om457la (Евро-5) 401 л. С. - Кпп ZF 16 без интардера / ZF 12AS без интардера (с электронным переключением). - нагрузка на Ссу 10,82 т. - зад. Мост Daimler HL6 на пневмодвеске. - система нейтрализ. ОГ (adblue). - Мкб. - Ecas, Ebs, Esp, Asr. - высота Ссу 1150. - пружин. Подвеска кабины. - кондиционер, автономный отопитель каб. Eberspaecher. - бак 760 л. - тахограф. Также поставляем технику на шасси Маз и Урал. Цены и наличие на интересующую Вас комплектацию уточняйте по телефону или в сообщениях Авито. Поставка техники по всей России: Москва (Мск), Санкт-Петербург (Спб), Екатеринбург (Екб), Архангельск, Ярославль, Псков, Смоленск, Сыктывкар, Пермь, Тверь и т. Д. Компания Ооо «Наби» официальный дилер Камаз, Маз, Урал, Нефаз, АО «Подъемные машины», «Palfinger». Завод производитель сортиментовозной, лесовозной, металловозной и прицепной техники, а так же застройка бортовых автомобилей Кму.</t>
  </si>
  <si>
    <t>Седельный тягач Камаз 5490-S5! Тип: двигателя: Газо-дизель. Евро-5. Год выпуска: 2020. Кпп: Автоматическая. Двигатель: Daimler. Рабочий объем: 11.97 л. Мощность двигателя: 401 л. С. Коробка передач: Акпп. Пробег: 28 286 км. 1 спальное место. Остаток резины 90%. - Возможна покупка в кредит и лизинг (помощь в оформлении). - Доставка по всей территории РФ. - Цена c Ндс. - Обмен / Trade-in. Одобрены во всех крупных лизинговых компаниях и банках: Сбербанк, Втб, Альфа лизинг, Европлан, Балтийский лизинг, Нлк, Сбербанк Лизинг, Вэб-лизинг, Совкомбанк, Элемент-лизинг и др. Компания Транзит-Дон официальный дилер Krone, Sсhmitz, Kogel, Kassbohrer, Wielton, Koluman, Grunwald, Bonum, Bodex, Манак-Авто, МЗ Тонар, Чмзап. По всем вопросам звоните в любое удобное для Вас время.</t>
  </si>
  <si>
    <t>Цена указана с Ндс! Приобретение в Лизинг(Газпром, Европлан, Альфа Лизинг, Элемент Лизинг, Каркадэ и. Т. Д). Любая форма оплаты. Один собственник. В автомобиле установлен холодильник под продукты питания и напитки. Кондиционер, оплётка рулевого колеса отдельно кожей. В наличии несколько едениц. Автомобили прошли полную техническую подготовку, вложений не требуют.</t>
  </si>
  <si>
    <t>Как новый модель 336925, пробег + — точно не знаю продажа без ндс.</t>
  </si>
  <si>
    <t>Номер лота: АЛ 61792/18-21. Vin: Xtc549005m2547006. Состояние: хорошее. Год выпуска: 2021. Пробег: 96 372 км. Модификация: Евро 5, 1 спальное место, 11967 см3, 428 л. С. Записаться на осмотр можно у специалиста по указанному телефону. Мы работаем по будням с 9:00 до 18:00 (по московскому времени). Втб Лизинг — помимо оказания лизинговых услуг также осуществляет продажу автомобилей легковых, грузовых и спец. Техники возвращенных по завершению договоров лизинга. В наличии более 300 различных автомобилей и спец. Техники. Приобретение у нас — это гарантия чистой сделки! Наши специалисты помогут с выбором именно Вашего автомобиля! Работаем по всей России! В частности: Москва, Санкт-Петербург, Краснодар, Воронеж, Нижний Новгород, Казань, Самара, Екатеринбург, Новосибирск, Красноярск.</t>
  </si>
  <si>
    <t>Продам Седельный Тягач 53504. Тягач с завода, установлен заводской спальник, тахограф и надёжная коробка ZF. Так же готовы подобрать ПП под Ваши технические требования. Звоните! Техника в дефиците. Технические характеристики: Ошиновка односкатная. Топливные баки, л210+350. Ссу (седельно-сцепное устройство) Jost или Orlandi. Высота Ссу при снаряженной массе, мм 1530. Высота Ссу при полной массе, мм 1450. Электро-пневмовыводы на полуприцеп есть. Колесная база 3690+1320. Межколесная блокировка есть. Межосевая блокировка есть. Антиблокировочная система (Абс) Wabco или Knorr Bremse. Предпусковой подогреватель есть.</t>
  </si>
  <si>
    <t>Комплектация Камаз 5490 — Neo 2: двигатель Daimler Om457la (Евро-5), мощность 401 л. С, механическая Кпп ZF 16S2220 без интардера, система нейтрализации ОГ (adblue), бак adblue 70 л., топливный бак 700 л., передняя ось Камаз, задний мост Daimler HL6 на пневмо подвеске, Мкб, Ecas, Ebs, Esp, Asr, без Пжд. Кабина Daimler (высокая), пружинная подвеска кабины, кондиционер, одно спальное место, автономный отопитель кабины, утепление кабины, двускатная ошиновка, шины 315/70R22,5, высота Ссу 1150 мм, нагрузка на Ссу 11,05 тн, тахограф, Увэос. Седельный тягач новый, 2022 года выпуска, без эксплуатационного пробега. Гарантия 24 месяца без ограничения пробега.</t>
  </si>
  <si>
    <t>Марка, модель ТС: Камаз 5490. Идентификационный номер (Vin): Xtc549005g2470298. Наименование (Тип ТС): Грузовой Тягач Седельный. Категория ТС (А, В, С, D, прицеп): С/N2. Год изготовления ТС: 2016. Модель, № двигателя: Om457lav/3 Без Номер. Шасси (рама) №: Xtc549005g2470298. Кузов (кабина, прицеп) №: Каб. 549000G0002090. Цвет кузова (кабины, прицепа): Белый. Мощность двигателя, л. С. (квт): 401 (294.9). Рабочий объем двигателя, куб. См: 11967. Тип двигателя: Бензиновый. Экологический класс: Пятый. Разрешенная максимальная масса, кг: 18600. Масса без нагрузки, кг: 7900. Организация — изготовитель ТС (страна): З-Д Малолитражных. Машин ( Россия, Г. Наб. Челны).</t>
  </si>
  <si>
    <t>Камаз 5490-033-87, Акпп седельный тягач б/у (2020 г., 140 800 км.)(9330) на гарантии. Достойный тягач с Мерседесовским двигателем на автомате. На гарантии! Автомобиль исправен, вложений не требует. Двигатель производитель модель Mercedes-Benz, OM 457LA. V/4. Колесная формула 4x2. Комплектация Нео 2. Мощность двигателя, л. С. 401. Высота Ссу, мм 1150. Нагрузка на Ссу, кг 10,720-10,370. Техника в наличии. — В аренду технику не предоставляем. — Доставка в любую точку России. — Работа с физическими и юридическими лицами. — Кредит — Лизинг — Trade-in. — Засчитаем стоимость вашей техники при покупке новой.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</si>
  <si>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Колёсная формула 6х4. Грузоподъемность, т (нагрузка на Ссу) 15,5. Двигатель Cummins Isb6.7E5 300. Кпп 9. Кабина рестайлинговая, с 1 спальным местом Высота Ссу 1255/1330 мм. Топливный бак, л 350. Шины 11.00 R 22.5. Особенности комплектации автомобиля Мкб, Моб, Тнвд Bosch, система нейтрализ. ОГ (adblue), аэрод. Козырек, тахограф российского стандарта.</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</si>
  <si>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Артикул: 854zxas915frj. Серия: 02314879715. № объявление: 549749. Звоните Или Пишите В Любое Время! Проконсультируем По Всем Интересующим Вопросам!</t>
  </si>
  <si>
    <t>Экологический фактор (уровень евро): Евро-5. Колесная формула: 4x2. Мощность двигателя, л. С.: 401. Высота Ссу, мм: 1150. Нагрузка на Ссу, кг: 10740. Коробка передач, тип: ZF. Число передач КП: 16. Двигатель производитель модель: Daimler Om457lа. В наличии более 90 единиц тягачей в разных регионах России (Воронеж, Екатеринбург, Краснодар, Ростов-на-Дону) пробеги от 50 000 км.</t>
  </si>
  <si>
    <t>Камаз 65206-Т5 cедельный тягач б/у (2018 г., 235 517км.). Техника на стоянке в г. Екатеринбург. Точный адрес: 625019, г. Тюмень, ул. Республики, 252 стр. 38. — Техника в наличии и готова к работе. — Доставка в любую точку России. Основные технические характеристики: Радиус поворота 9,5 м; Бак для топлива 600 л; Передаточное число 3,73 или 3,7; Скорость 90 км/ч; Вес снаряженной машины 9,33 т; Нагрузка на Ссу 16,6 т; Нагрузка на переднюю/заднюю ось 4,8/4,53 т; Высота Ссу 1,3 м; Вес автопоезда 44 т; Полный вес авто 26 т; Привод 6х4. Выкупим вашу технику по программе Trade-IN: камаз, Маз, Shacman(Шахман), Howo (Хово), Урал, Кавз, Man (Ман), Scania (Скания), Iveco (Ивеко), Daf (Даф), Mercedes, Renault (Рено) Паз, Hyundai(Хендай), Komatsu(Коматсу), Hitachi(Хитачи), Volvo(Вольво), Jcb, Terex(Терекс), Doosan(Дусан), Cat(Кат), Case(Кейс), liugong(Люгонг), Sem(Сэм), Shantui(Шантуй), John Deere(Джон Дир), Сдм. Bomag(Бомаг), Hamm(Хамм). Hidromek(Гидромек), Mst(Мст). Kobelco(Кобелко), Четра, Zoomlion(Зумлион), Shehwa(Шева), DM(Завод дорожных машин), Xcmg, Lonking(Лонкинг).</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</si>
  <si>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Арт.: cvb#ER*sd~ R_ tqs. Серия: 23_05416*8@719. №объявления: 6*54_02. Звоните Или Пишите Прямо Сейчас! Проконсультируем По Всем Интересующим Вопросам!</t>
  </si>
  <si>
    <t>Продам Камаз 65206-Т5 cедельный тягач б/у (2021 г., 74 002 км.). Техника в наличии на стоянке в Москве в кол-ве 3-ед. Цена указана с Ндс. Техника полностью в рабочей состоянии. Любые проверки на месте. Высота Ссу, мм 1300. Колесная формула 6x4. Коробка передач, тип ZF. Модель 65206. Мощность двигателя, л. С. 428. Нагрузка на Ссу, кг 16750. Число передач КП 16.</t>
  </si>
  <si>
    <t>Специальный тягач с Кму (kanglim1256) 780805. (ш. Камаз 43118-3077-50, 6х6, двс Камаз, Кпп zf9, спальник). Год выпуска 2021, цвет желтый.</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</si>
  <si>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Праио87556мн75764м78. Серия: Нрпееги657м567м5.</t>
  </si>
  <si>
    <t>В наличии! Седельный тягач Камаз 65206-032-68. Технические характеристики тягача: Колесная формула — 6х4. Тип ошиновки — 2. Грузоподъемность, т (нагрузка / седельно-сцепное устройство) — 17,150. Мощность двигателя, л. С. — 428. Модель коробки передач — ZF16. Передаточное отношение главной передачи — 3,700. Шины — 315/70R22,5. Бак, л — 300+300. Тягово-сцепное устройство (высота Ссу при полной / снаряженной массе) — 1300. Особенности комплектации автомобиля: дв. Mercedes-Benz Om457la (Евро-5), система нейтрализ. ОГ(adblue), Кпп ZF 16S2220, вед. Мосты Hande на пн. Подвеске, Мкб, Моб, Ecas, Ebs, Esp, Asr, кабина Daimler (низкая), кондиционер, отопитель каб. Webasto AT 2000 Stc, тахограф российского стандарта с блоком Скзи, Увэос.</t>
  </si>
  <si>
    <t>Машина в хорошем состоянии. Резина «в круг» новая.</t>
  </si>
  <si>
    <t>Страна производства: Россия Базовое шасси: 43118-50 Экологический фактор: Евро-5 Колёсная формула: 6*6 Максимальная скорость, км/ч: 80 Полная масса автомобиля, кг: 22500 Распределение полной массы на переднюю ось, кг: &lt;значение не задано&gt; Распределение полной массы на заднюю ось, кг: &lt;значение не задано&gt; Масса снаряжённого автомобиля, кг: 13525 Распределение снаряженной массы на переднюю ось, кг: &lt;значение не задано&gt; Распределение снаряженной массы на заднюю ось, кг: &lt;значение не задано&gt; Грузоподъёмность, кг: 6000 Тип кабины: &lt;значение не задано&gt; Спальное место: &lt;значение не задано&gt; Двигатель модель: &lt;значение не задано&gt; Мощность двигателя, л. С.: 300 Коробка передач: ZF Число передач КП: &lt;значение не задано&gt; Число передач раздаточной коробки: &lt;значение не задано&gt; Высота Ссу при полной/снаряжённой массе: &lt;значение не задано&gt; Топливный бак, л: &lt;значение не задано&gt; Размер шин: &lt;значение не задано&gt; Гарантия на шасси: &lt;значение не задано&gt; Модель Кму: Palfinger PK17.001 Sld1 Тип Кму: Гидравлическое, поворотное с телескопической стрелой. Грузовой момент: 16 Максимальная высота подъёма, м: 11,5 Габаритные размеры в рабочем положении, мм: &lt;значение не задано&gt; Максимальная рабочая высота, м: &lt;значение не задано&gt; Грузоподъемность на макс. Вылете, кг: 1800 Грузоподъемность на мин. Вылете, кг: 6000 Макс. Вылет стрелы, м:8.</t>
  </si>
  <si>
    <t>Продается срочно, сцепкой вместе с кроной 2008 года на коробах, оси саф. Прицеп 16,5 метра под 40 европаллет. Двигатель полностью перебран в феврале 2021, а так же замена всех форсунок, турбины, сцепления. Машина в работе, показ по согласованию.</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</si>
  <si>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fgghfghdsf. Серия: 6575686785.</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</si>
  <si>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ntukjkleg. Серия: 2354168798.</t>
  </si>
  <si>
    <t>Продаётся по Переуступке Лизинга. Мне 1300.000 руб лизинговые платежи 212000 руб/ежемесячно. Лизинг до 2025 года. Авто полностью обслужено на сервисе. Заменены все масла. Пройдено большое ТО. Машина в работе.</t>
  </si>
  <si>
    <t>Продажа от официального дилера «Камаз» в г. Оренбург! Седельный тягач 5490-037-87. Новый, 2022г. Акция действительна при условии покупки автопоезда — полуприцеп штора. По всем вопросам можете обращаться по телефону, указанному в профиле!</t>
  </si>
  <si>
    <t>Тягач Камаз 65116 с полуприцепом Нефаз 9334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Тягач Камаз 65116-7010-48.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тахограф российского стандарта с блоком Скзи, Увэос, рестайлинг 2. Полуприцеп Нефаз 93341. Грузоподъемность, т. 31,93. Размеры платформы, мм.: 13480×2476×730. Высота Ссу (min-max), мм.: 1350. Погрузочная высота, мм 1568. Производитель осей: Saf. Количество осей/колес: 3/6+1. Шины: 385/65R22,5. Тип полуприцепа: бортовой с фанерным настилом пола. Масса снаряженного полуприцепа, кг: 7073. Технически допустимая полная масса полуприцеп, кг 39000. Распределение нагрузки, кг: — на седельное устройство тягача 12000; - на дорогу через заднюю тележку 27000; Подвеска пневматическая Saf с подъемной передней осью. Объем платформы Нефаз-93341-07, м3 24. Максимальная скорость полуприцепа полной массой, км/ч не более 80. Вместимость европоддонов 33.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</si>
  <si>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Ходил со шторой. Максимальная комплектация + зимний пакет. -Автономный отопитель. -Круиз-контроль. -Климат-контроль. -Полный электропакет. -Остаток резины 90%. Выгодные Условия По Финансированию. Лизинг. Trade IN.</t>
  </si>
  <si>
    <t>Тягач продаётся в отличном состоянии, без вложений, сразу в работу с реальным пробегом, ТО каждые 30 тыс. Км. Фен, рация, тахограф, Двс Mercedes, кпп автомат. Резина 70%, не требует замены. Любая форма оплаты, Ндс, без Ндс. Об осмотре договариваться заранее необходимо, машина в работе. Обоснованный торг у колеса! Возможна продажа в кредит, лизинг.</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</si>
  <si>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51xcfredf. Серия: 541987514.</t>
  </si>
  <si>
    <t>В продаже. Камаз 5490 Neo DC. 2021г. В. Продажа с полным Ндс. Пробег 123 тыс. Км. 1 собственник, возили автовозы. Двс — Газодизель. 401 л. С. Кпп — Автомат. Обслужены у дилера, на гарантии. Остаток резины более 60%. Цена с Ндс.</t>
  </si>
  <si>
    <t>Седельный тягач Камаз 65221-6020-53. В наличии 1 единица. Технические характеристики: — Колесная формула 6х6, односкат 16.00R20, — Грузоподъемность 17 т, — Двигатель Камаз-740.735-400 (E-5), 400 л. С., — Кпп ZF16, — Спальное место, — Топливный бак 350 л, — Высота Ссу 1530/1610, — Особенность комплектации: Мкб, Моб, топл. Ап. Bosch, система нейтрализ. ОГ(adblue), РК Камаз-6522, Дзк, круиз-контроль, диаметр шкворня 2", пневмоподв. Каб., аэродин. Козырек, тахограф российского стандарта с блоком Скзи, Увэос. О компании: Ооо ТД Успт компания по изготовлению и поставки техники в РФ, работая с нами вы получаете ряд преимуществ и точные сроки поставки. — Техника в наличии и под заказ. — Доставка в любую точку России. — Работа с физическими и юридическими лицами. — Приобретение в Лизинг или по безналичному расчету. — Собственная база для изготовление спецтехники различного назначения.</t>
  </si>
  <si>
    <t>Седельный тягач Камаз 65116-7010-48. Мкб, Моб, дв. Cummins Isb6.7E5 300 (Е-5), Тнвд Bosch, система нейтрализ. ОГ(adblue), аэродинам. Козырек, тахограф российского стандарта с блоком Скзи, Увэос. Колесная формула: 6х4. Ошиновка: двускатная. Грузоподъемность, т.: 15.5. Мощность, л. С.: 300. Кпп: ZF9. П/о редуктора: 5,94. Спальник: есть. Шины: 11R22,5. Топливн. Бак, л.: 350. Высота седельного устройства: 1255/1330. Ооо «Камавтоцентр» — официальный дилер Пао «Камаз».</t>
  </si>
  <si>
    <t>Камаз 5490. Готов к работе. Возили легкие контейнера. Резина вся новая. На физ. Лице.</t>
  </si>
  <si>
    <t>Седельный тягач Камаз 5490. Характеристики: — Производитель: Камаз; — Максимальный крутящий момент, Нм: 2000; — Мощность двигателя, л. С.: 401; — Тип двигателя: дизельный с турбонаддувом, с промежуточным охлаждением наддувочного воздуха; — Колесная формула: 4х2; — Экологический класс: Евро-5; — Двигатель модель: Daimler OM 457LA. V/3; — Коробка передач модель: ZF16; — Снаряженная масса, кг: 7900; — Количество цилиндров, шт/см3: рядное, 6; — Нагрузка на переднюю ось, кг: 7100;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Выкупим вашу технику по программе Trade-IN: Hyundai, Komatsu, Hitachi, Volvo, Jcb, Terex, Doosan, Cat, Case.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</si>
  <si>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Переуступка лизинга. 990 тыс. Аванс за сцепку, платежи по 180 тысяч в месяц за сцепку. Срок лизинга 30 месяца. Прицеп Тонар 16м. 2017г. Торг.</t>
  </si>
  <si>
    <t>Продается Камаз 65206 2018 года выпуска. Три оси 6х4. Пробег 440000км. Эксплуатировался со шторным полуприцепом, машина под самосвалом никогда не ходила, перегруза не видела. Тахограф Скзи. Низкое седло, высота Ссу 1150. Подготовка под Допог. Мощность двигателя 401л. С. ; модель двигателя Daimler Om457la (Евро-5); Автоматическая Кпп ZF12 astronik количество передач 12, Ebs, система курсовой устойчивости Esp, антипротивобуксовочная система Asr, кондиционер, ведущие мосты Dana на пневмоподвеске, шины 315/80R22,5. Мочевина отключена. Инструментальный ящик, высокая крыша, два спальных места, большие вещевые полки. Остаток резины 60%. ТО каждые 40000км, с регулировкой клапанов. Готова к эксплуатации, вложений не требует. Возможна продажа с полуприцепом Kogel, 2017 год выпуска, оси Bpw, Коники, палетный ящик, в феврале заменены все ступичные подшипники и перебраны все супорта(стоимость полуприцепа 3500000₽). Торг. Аналогичные машины Камаз 65116, Камаз 5490, Камаз 54901, Маз 6312, Маз 6430, Man, Mercedes, Scania, Iveco, Daf.</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</si>
  <si>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c/vbertgsdf. Серия: 32451789811.</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</si>
  <si>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</si>
  <si>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Седельный тягач камаз 5490-036-87(S5).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zxcerhjkyq. Серия: 56198740.</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</si>
  <si>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 Jbu#uc5~41x_ rwe. Серия: 21~6@571_9871.</t>
  </si>
  <si>
    <t>В наличии новый седельный тягач Камаз Нео (Neo, 5490). На выбор несколько ТС. Осмотр по договоренности. Пишите или звоните.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Новый тягач Камаз 5490 достойная альтернатива седельным тягачам Scania, Volvo, Renault, Man, Daf. На фото один из вариантов. В продаже несколько тягачей. Место осмотра: г. Санкт-Петербург, Московское ш., д.289, стр. 1 (поселок Ленсоветовский). Автоцентр «МБ Тракс спб» понедельник-пятница 09:00-18:00.</t>
  </si>
  <si>
    <t>Седельный тягач Камаз 65806 абсолютно новый, заводской сборки, без пробега у надежного поставщика ГК Завгар. Фото в объявлении демонстрирует автомобиль на нашей стоянке. Свяжитесь с нами и закажите технику уже Сегодня. Вы можете доверять нашему опыту и профессионализму! Почему Завгар: Работаем выше, чем на дилерском уровне, с 2013 года. Делаем Всё для наших покупателей. Тысячи людей и компаний со всей России уже остались довольны нами. Описание Техники. Тягач седельный Камаз 65806-68(Т5). Технические характеристики: Колесная формула: 6х4; Тип ошиновки: 2; Грузоподъемность, т: 16,7; Мощность двигателя, л. С.: 428; Модель коробки передач: ZF16; Передаточное отношение главной передачи: 3,7; высота Тсу 1340. Спальное место: одно; Шины: 315/70R22,5; Бак, л: 2*300; Особенности комплектации автомобиля: дв. Mercedes-Benz Om457la (Евро-5), система нейтрализ. ОГ(adblue), Кпп ZF 16S2220, Мкб, Моб, Asr, кабина Daimler (низкая), кондиционер, отопитель каб. Webasto AT 2000 Stc, тахограф российского стандарта с блоком Скзи, Увэос.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Сертификаты, полный каталог и другая информация представлены на нашем сайте. Важно: Актуальная цена может быть ниже или выше указанной в объявлении в зависимости от курса металла и дефицитности модели.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t>
  </si>
  <si>
    <t>Камаз 5490-DC седельный тягач ( в наличии 40 единиц). Год выпуска 2019 г., пробег 53 421 — 103 000 км. Двигатель Mercedes-Benz (Daimler) Om457la. V/3. Кпп (коробка переключения передач) ZF 16s2220td. Высота Ссу (седельно-сцепного устройства), см 1150. Нагрузка на Ссу (седельно-сцепное устройство), кг 10760. Масса автопоезда, кг 44000. Возможна Продажа В Лизинг /Кредит. Цена указана с Ндс. Trade-IN.</t>
  </si>
  <si>
    <t>Авто в хорошем состоянии, ТО каждые 30-35 т км. Ходил только под автовозом! Загрузки не более 16тон! Подробно по телефону. На стоянку не поставлю! Авто в работе!</t>
  </si>
  <si>
    <t>Камаз 65225 тягач. Технические характеристики тягача: Колесная формула — 6х6. Тип ошиновки — 2. Грузоподъемность, т (нагрузка / седельно-сцепное устройство) — 22,0. Мощность двигателя, л. С. — 400. Модель коробки передач — ZF16. Передаточное отношение главной передачи — 6,33. Кабина со спальным местом. Шины — 12.00R20. Бак, л — 550. Тягово-сцепное устройство (высота Ссу при полной / снаряженной массе) — 1450/1530. Особенности комплектации автомобиля: Мкб, Моб, дв. Cummins Isl400 50 (E-5), Тнвд Cummins, система нейтрализ. ОГ(adblue), РК Камаз-6522, Ссу F2t3g40-RP59, Ø шкворня 2", высота 190 мм, 2 ст. Свободы, аэродинам. Козырек, пневмоподв. Каб., рестайлинг, Пжд Webasto, тахограф российского стандарта с блоком Скзи, Увэос. Компания "спецтехника" является официальным дилером крупнейших в России заводов изготовителей спецтехники на шасси камаз. Также мы можем подобрать вам автомобиль камаз серийного производства для любых задач вашего бизнеса и по самым низким ценам. Наша компания без преувеличения является самой лояльной и с индивидуальным подходом к каждому клиенту. Команда наших специалистов собрана из людей с богатым опытом в работе с техникой камаз. В кратчайшие сроки мы готовы согласовать и изготовить спецтехнику с любыми вашими пожеланиями такую как Сортиментовозы, Самосвалы, Бортовые автомобили с любыми манипуляторами, металловозы, Автотопливозаправщики, Автоцистерны под любые продукты и т. Д. Мы всегда рады видеть наших клиентов и делать все, чтобы их жизнь стала лучше и проще.</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</si>
  <si>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dfrtbfgder. Серия: 1494809.</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</si>
  <si>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Артикул: Umt2130796. Серия: 79601230.</t>
  </si>
  <si>
    <t>Камаз 5490 Акпп седельный тягач. Год выпуска 2017г. В. Двигатель производитель модельdaimler Ом457la Евро 5. Топливный бак, л700. Колесная формула4x2. Мощность двигателя, л. С.401 л. С. Высота Ссу, мм1150. Нагрузка на Ссу, кг10,720-10,370. Коробка передач, т. Акпп ZF.</t>
  </si>
  <si>
    <t>Седельный Тягач камаз 54901-054-92.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Went8195. Серия: 649184.</t>
  </si>
  <si>
    <t>В наличии новый седельный тягач Камаз Neo 5490. На выбор несколько тягачей. Осмотр по договоренности. Звоните или пишите.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Новый тягач Камаз 5490 достойная альтернатива седельным тягачам Scania, Volvo, Renault, Man, Daf. На фото один из вариантов. В продаже несколько тягачей. Место осмотра: г. Санкт-Петербург, Московское ш., д.289, стр. 1 (поселок Ленсоветовский) Автоцентр «МБ Тракс спб» понедельник-пятница 09:00-18:00.</t>
  </si>
  <si>
    <t>Торг у капота. Выкупим вашу технику по программе Trade-IN.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</si>
  <si>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sdvjgviuib. Серия: 51680941.</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</si>
  <si>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568о3п6р354лг6орп45лш. Серия: Авпр85аыв8правпр.</t>
  </si>
  <si>
    <t>Седельный тягач Камаз-5490-036-87.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Артикул: cvf618wwev91. Серия: 68179820. № объявл.: 54169.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t>
  </si>
  <si>
    <t>Продам седельный тягач вездеход 6x6. 2015 года выпуска. Стрела kanglim 1256-2g 7т 21м. Установлен тахограф. Предпусковой подогреватель. Фен в салоне. Стрела обслужена. Все в рабочем состоянии. Собственник. Реальному покупателю торг. Обмен Не Интересует. Для поиска: тягач. Седельный тягач. 6x6. Тягач с кму. Вездеход. Вездеход с кму.</t>
  </si>
  <si>
    <t>Характеристики автомобиля: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10740. Снаряженная масса, кг 7860.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16S2220 TO без интардера. -Тип КП Мкпп. -Количество передач вперед — 16, назад — 2. -Максимальный крутящий момент, Нм 2200. -Передаточные числа 13,8-0,84. Кабина. -Исполнение кабины Daimler. -Спальное место 1 спальное место. -Крыша высокая. -Подвеска кабины 4-х точечная пружинная. -Опрокидывание кабины Гидросистема с ручным приводом. -Аэродинамический солнцезащитный козырек есть. -Аэродинамический спойлер на крыше кабины есть. -Проблесковые маячки на крыше кабины нет. -Электропривод люка кабины есть. -Сиденье водителя с обогревом на пневмоподвеске. -Отопитель кабины есть. -Кондиционер есть. -Аудиоподготовка есть. -Тахограф российского стандарта с блоком Скзи. -Увэос есть. -Розетки 12 В и 24В. -Дополнительно Бак нейтрализующей жидкости 70 л. -Глушитель-нейтрализатор. -Глушитель-нейтрализатор чемоданного типа. -Сцепление F&amp;S Mfz-430. -Тормоза Дисковые, с датчиком критического износа накладок. -Колеса Дисковые колеса 9,00-22,5 стальные. -Шины 315/70R22,5 бескамерные цельнометаллокордные. -Задние крылья пластиковые, со съемной средней частью с плоским верхом. -Боковое аэродинамическое ограждение нет. -Передаточное отношение главной передачи 3.077. -Дзк на лонжероне рамы. Особенности комплектации автомобиля. Мкб, дв. Daimler Om457la (Евро-5), Кпп без интардера, зад. Мост Daimler HL6, Ecas, система нейтрализ. ОГ (adblue), Ebs, Esp, Asr, каб. Daimler (высокая), пружин. Подв. Каб., кондиционер, автономный отопитель Eberspaecher Airtronic D2 24V, Дзк, тахограф европейского стандарта Continental Vdo Dtco 13811, без бокового ограждения. В наличии и под заказ! Новый! 2022г. В. Форма приобретения — Лизинг / Кредит / Безнал. Выкуп б/у транспорта (Trade In).</t>
  </si>
  <si>
    <t>Камаз 65206-Т5 cедельный тягач б/у (2018 г., 211 117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</si>
  <si>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Камаз 5490-DC седельный тягач б/у (2019 г.,61 748 км.). Русбизнесавто. Техника в наличии на площадке г. Москва (Подрезково). Возможно оформление в лизинг, более 20 банков-партнеров.</t>
  </si>
  <si>
    <t>Тягач продаётся в отличном состоянии, без вложений, сразу в работу с реальным пробегом, ТО каждые 30 тыс. Км. Спойлер, фены, рация, тахограф, Двс Mercedes, кпп механика. Резина 90%, не требует замены. Возможна продажа с полуприцепом Нефаз — 1700000. Любая форма оплаты, ндс, без ндс. Об осмотре необходимо договариваться заранее, машина в работе. Обоснованный торг у колеса!</t>
  </si>
  <si>
    <t>Камаз 54901 High-Tech тягач новый без пробега 2022 г. В. У надежного дилера ГК Завгар. Технические Характеристики: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устройство (высота Ссу при полной / снаряженной) 1150.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Напишите Нам Сообщение, чтобы получить максимально подробное коммерческое предложение с ценами, фотографиями и характеристиками.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</si>
  <si>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 Арт.: cvb#RT~ h`df_ a*S. Серия: 6`54_189@75^0. №объявления: 23~54_18. »»»»»»»»»»»»»»»»»»»»».</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</si>
  <si>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xcvrthhjkt. Серия: 516879480032.</t>
  </si>
  <si>
    <t>В связи с обновлением парка продаем седельный тягач Камаз 5490-S5, полностью в отличном состоянии! Все ТО по регламенту. Двигатель Мерседес работает без нареканий. Коробка и ходовая нареканий не имеют. За все время эксплуатации один водитель. Остаток резины 90%. Цена указана с учетом Ндс. Возможна продажа в лизинг и кредит. Юридическую чистоту гарантирую. Посредникам просьба не беспокоить, на комиссию не поставлю, такая техника сама себя продаст. На все вопросы отвечу по телефону.</t>
  </si>
  <si>
    <t>Универсальная машина для Вашего бизнеса. Вы можете использовать для перевозки груза, бурения, для поднятия груза. Технические характеристики Камаз 43118. Комплектация: Мкб, Моб, дв. Камаз 740.705-300 (Е-5), Тнвд Азпи, система нейтрализ. ОГ(adblue), commonrail, Увэос Двигатель: Камаз 740.705-300 (Е-5) Кпп 154. Технические характеристики Кму Fassi F215A.0.25. - Грузовой крутящий момент, т/м 17,53. - Максимальная высота подъема, м. 16,3. - Максимальный вылет стрелы, м. 14,65. - Угол вращения, град. 360. - Количество выдвижных секций, шт. 5. - Аутригеры Передние переворотные гидравлические выдвижные. - Пост управления: Верхний. - Лестница для подъема на пост — В комплекте. - Производство Кму: Италия. Технические характеристики бурильного оборудования. - Бурение в категориях грунтов 1-4 категории. - Глубина бурения, м (при использовании телескопического шнека и дополнительных проставок) — До 15 метров. - Рабочий радиус бурения от базового ТС до 12,35 метров. - Диаметр бурения до 0,8 метра. - Вращатель — Delta RD7. - Адаптивная система гидрофикации бурового оборудования: — Ком в Ркп — отдельный насос 80 л/мин (пр-во Италия) — кулер-маслоохладитель. - отдельный распределитель. - Гидроразовдка по стреле, выполненная Рвд DN12 мм. Технические характеристики бортового полуприцепа: - Количество осей/колес 2/4+1зап. Колесо. - Грузоподъемность 20 тонн. - Полная масса 27,5 тонн. - Высота седельно-сцепного устройства до 1540 мм. - Подвеска рессорная. - Внутренний размер платформы: — длина до13540 мм — ширина 2470 мм — высота 730 мм. - Борта стальные, откидные. - Антиблокировочная система– с Абс. Если Вы Нашли Дешевле, ТО МЫ Предоставим Скидку. Минимальная предоплата на заказные позиции; Большой опыт производства бурильных машин. Качество высокого уровня; Доставка осуществляется во все регионы России! Кратчайшие сроки изготовления Бкм. Наши преимущества: - Все работы сертифицированы; - Гарантия на Бкм и сервисное обслуживание по месту эксплуатации — 12 месяцев; - Большой опыт; - Опытный конструкторский отдел; Звоните, пишите, уточняйте наличие! Мы изготовим бурильно-крановые машины (Бкм) на базе Урал, (также и на Камаз) исходя из ваших пожеланий. Мы производим бурильно-крановые машины с 2009 года, развиваемся, вместе с технологиями и рынком, годами улучшаем качество! Полный каталог техники у нас на сайте bipmauto и на holzer-trailer.</t>
  </si>
  <si>
    <t>Тягач седельный: Камаз 5490. Год изготовления: 2017. Мощность двигателя, л. С: 401. Тип Кпп: Механика. Колесная формула: 4х2. Тип подвески: Пневмо. Изготовитель: Россия. Рабочий объём двигателя, куб. См: 11967. Разрешенная максимальная масса, кг: 18600. Масса без нагрузки, кг: 7805. Экологический класс: Евро-5. Пробег, км: 553000. Дополнительная информация: Хорошая комплектация, магнитола, Abs, круизконтроль, автономный отопитель, оригинальный пробег, техника в отличном рабочем состоянии, мотор в идеале, без залогов и обременений, готова к работе. Остаток резины 60-70 %. Высота седла 1150. Птс оригинал. Цена указана С Ндс.</t>
  </si>
  <si>
    <t>Седельный тягач Камаз-5490-036-87.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Артикул: Jkl~ fg#h₨RT_ xcd. Серия: 3~2₨0*65_19@87. № обяъвления: 56~ ^1₨8_9. ↜↜↜↜↜↜↜↜↜↜↜↜↜↜↜.</t>
  </si>
  <si>
    <t>Седельный тягач Камаз 5490 — 033-87 (Акпп). Год выпуска 2020 г., пробег 241 749 км. Двигатель Mercedes-Benz (Daimler) Om457la. V/3. Акпп (коробка переключения передач) ZF 12s2220td. Высота Ссу (седельно-сцепного устройства), см 1150. Нагрузка на Ссу (седельно-сцепное устройство), кг 10760. Масса автопоезда, кг 44000. Возможна Продажа В Лизинг /Кредит. Цена указана с Ндс. Trade-IN.</t>
  </si>
  <si>
    <t>Камаз 54901 High-Tech тягач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устройство (высота Ссу при полной / снаряженной) 1150.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</si>
  <si>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5490-036-87(S5).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fgnrtbesdfw. Серия: 6541919084.</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</si>
  <si>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fgv64785ct6b58947. Серия: 4560745тм498570649.</t>
  </si>
  <si>
    <t>Продается седельный тягач с Кму и полуприцепом. Состояние сцепки близкое к новому, отработал один сезон. Пробег реальный, любые проверки за ваш счет. Стоит на учете на ф/л. Продажа возможна по н/л, б/н, лизинг. Торг у капота.</t>
  </si>
  <si>
    <t>Камаз 65656 (К5) Тягач с кабиной Mercedes абсолютно новый, заводской сборки, без пробега у надежного поставщика ГК Завгар. Фото в объявлении демонстрирует автомобиль на нашей стоянке. Свяжитесь с нами и закажите Камаз К-5 уже Сегодня. Вы можете доверять нашему опыту и профессионализму! Почему Завгар: Работаем выше, чем на дилерском уровне, с 2013 года. Делаем Всё для наших покупателей. Тысячи людей и компаний со всей России уже остались довольны нами. Описание Техники. Колесная формула: 6х4. Тип ошиновки: 1. Г/п, т (наг. /Ссу): 17,13. Двигатель: Дизельный. Мощность:450. Модель КП: ZF12. П/о гл. Пер.: 2,278. Спальных мест: 1. Шины: 315/80R22,5. Бак, л: 12. Высота Ссу: 1300. Подвеска пневмо.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Сертификаты, полный каталог и другая информация представлены на нашем сайте. Важно: Актуальная цена может быть ниже или выше указанной в объявлении в зависимости от курса металла и дефицитности модели.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t>
  </si>
  <si>
    <t>Седельный тягач Камаз 5490 Neo 2018г/в. Тягач эксплуатировался одним собственником, с конца февраля 2019года. Эксплуатировался без перегрузов. За техникой исправно следили и регулярно обсуживали. Отличное внешнее и техническое состояние. Проведена предпродажная подготовка. Тягач без технических проблем, полностью исправный, вложений не требует! Юридически чистое ТС. Цена указана без Ндс. Техническое описание: — Год изготовления: 2018. — Изготовитель: Россия. — Рабочий объём двигателя, куб. См: 11 967. — Разрешенная максимальная масса, кг: 18 600. — Масса без нагрузки, кг: 7 975. — Экологический класс: Евро-5. — Мощность двигателя, л. С: 401,08. — Тип Кпп: Механическая. — Колесная формула: 4х2. — Тип подвески: Спереди рессоры, сзади пневмо-рессоры. — Пробег, км: 550000. Комплектация: — Инструментальный ящик. — Спойлер. — Противотуманные фары. — Солнцезащитный козырек. — Автономный отопитель. — Кондиционер. — Люк. — Электростеклоподъёмники. — Abs. — 1 спальное место. — 2 топливных бака. — Допог. Цена с Ндс 3600000. Имеется Ппц Сеспель Битумовоз. 32 м3. Торг приветствуется.</t>
  </si>
  <si>
    <t>Седельный тягач Камаз на шасси 65116-019 (Евро 2). Цена: 5 060 000 руб. В Наличии Г. Челябинск. Технические Характеристики: Колесная формула: 6х4; Высота Ссу: 1300 мм; Нагрузка на Ссу: 15,0 т; Бак: 350 л; Кпп: 154; Двигатель: Камаз-740.30-260; Мкб, Моб, Тнвд Язда, Дзк, аэродинам. Козырек. Возможна покупка в Лизинг. Доставка в любую точку России. Соблюдаем гарантийные обязательства. Проводим доработки и переоборудование. По всем вопросам звоните/пишите В Любое Время.</t>
  </si>
  <si>
    <t>Новый Камаз 65116 Без Пробега у надежного поставщика ГК Завгар. Фото в объявлении демонстрирует автомобиль на нашей стоянке. Описание Техники.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</si>
  <si>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Продаю Камаз-65116-А4 Евро 4, 2015 года вып., пробег 120 тыс. Км — седельный тягач, Двигатель Cummens, Кпп — ZF-9, топливная — Comman Rail, резина Кама 275х70 R22.5 (остаток 60%), седло Jost. Тахограф Скзи до марта 2023 года. Своевременное техническое обслуживание, машина технически исправна, готова к работе. Причина продажи — обновление парка, есть аналогичное авто 2010г. 1,15 млн. Двигатель камаз.</t>
  </si>
  <si>
    <t>Камаз 65116 тягач. Технические характеристики тягача: Колесная формула — 6х4. Тип ошиновки — 2. Грузоподъемность, т (нагрузка / седельно-сцепное устройство) — 15,5. Мощность двигателя, л. С. — 300. Модель коробки передач — ZF9. Передаточное отношение главной передачи — 5,94. Шины — 11R22,5. Бак, л — 350. Тягово-сцепное устройство (высота Ссу при полной / снаряженной массе) —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рестайлинг 2. Компания «спецтехника» является официальным дилером крупнейших в России заводов изготовителей спецтехники на шасси камаз. Также мы можем подобрать вам автомобиль камаз серийного производства для любых задач вашего бизнеса и по самым низким ценам. Наша компания без преувеличения является самой лояльной и с индивидуальным подходом к каждому клиенту. Команда наших специалистов собрана из людей с богатым опытом в работе с техникой камаз. В кратчайшие сроки мы готовы согласовать и изготовить спецтехнику с любыми вашими пожеланиями такую как Сортиментовозы, Самосвалы, Бортовые автомобили с любыми манипуляторами, металловозы, Автотопливозаправщики, Автоцистерны под любые продукты и т. Д. Мы всегда рады видеть наших клиентов и делать все, чтобы их жизнь стала лучше и проще.</t>
  </si>
  <si>
    <t>Седельный тягач Камаз-65206-012-68. Описание: Двигатель Daimler Om457la (Евро-5) 428 л. С., Система нейтрализации ОГ(adblue), Кпп Zf16s2220 с интардером, Мосты Dana на пневмо подвеске, Мкб, Моб, Ecas, Ebs, Esp, Asr, Кабина Daimler (низкая) — 1 спальное место, Баки 2х300л, кондиционер, отопитель кабины Webasto AT 2000 Stc, тахограф российского стандарта с блоком Скзи, Увэос. Дополнительное установленное оборудование: 2 проблесковых светодиодных маячка на кабину на магнитах. Доработан главный выключатель аккумуляторной батареи в соответствии с требованиями Допог- установка в кабине кнопки выключения массы от случайного нажатия. Установлен табличкодержателя. Установлен электронный ограничитель скорости. Отключена мочевина. Полуприцеп Сеспель Sf3b35. Комплектация: 1) Трёхосная односкатная пневматическая подвеска Sespel с дисковыми тормозами в усиленном исполнении; 2) Тормозная система: Электронная система торможения Tebs-Е с Rss (Rollover Stability System) с optilink; Датчик. Давления в шинах; Производитель Wabco, тип 2S/2M; 3) Шины: Шины Cordiant Professional TR-1 размерности 385/65 R 22,5; Стальные колесные диски 11,75х22,5; 4) Электрооборудование 24В (класс 3 Adr); с верхними дублирующими блоками; 5) Система налива: Верхний налив; Крышка горловины DN500; Дыхательный клапан; Шаровый кран 4"; 6) Система слива: Гравитационный слив; Разгрузочная труба 4"; Битумный донный клапан; 7) Покраска: Покраска цистерны и рамы высококачественной двухкомпонентной краской Basf с грунтовкой. Поверхности; Цвет — чёрный. 8) Оснастка: Шкворень диаметром 2"; Механические опоры (24 т) Bpw; Термометр; Огнетушитель; Композитный. Битумный рукав; Алюминиевый пенал; Экологический короб; Площадка обслуживания у заливной горловины с. Приводом от уровня земли; 9) Сечение постоянное, высота Ссу 1250 мм; Цена с прицепом 9 500 000 р. Возможна переуступка лизинга.</t>
  </si>
  <si>
    <t>Седельный тягач Камаз 65806-Т5. Год выпуска: 2018. Пробег: 232066 км. Тип кабины: 2-х местная с оспальником. Колёсная формула: 6х4. Мощность двигателя: 428 л. С. Объем двигателя: 11 967 см3. Разрешенная максимальная масса: 33 500 кг. Масса без нагрузки: 10 275 кг. Экологический класс: Евро-5. Тип Кпп: механическая. Подвеска рессорная. Тахограф, кондиционер, автономный отопитель. Цена указана с Ндс. 11501. Возможна продажа в кредит, лизинг.</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</si>
  <si>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vbtrhhjkyu. Серия: 32541798.</t>
  </si>
  <si>
    <t>Тягач Камаз 65206 с полуприцепом для перевозки металлолома Новый Без Пробега у надежного поставщика ГК Завгар.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Описание Техники. Седельный тягач камаз 65206-012-68 (T5). Колесная формула: 6х4; Тип ошиновки: 2; Грузоподъемность, т (нагрузка / седельно-сцепное устройство): 16,75; Мощность двигателя, л. С: 428; Модель коробки передач: ZF16; Передаточное отношение главной передачи: 3,7; Спальное место: 1; Шины: 315/80R22,5; Бак, л: 2x300; высота Ссу: 1300. Особенности комплектации автомобиля: дв. Mercedes-Benz Om457la (Евро-5), система нейтрализ. ОГ(adblue), Кпп ZF 16S2220, вед. Мосты Hande на пн. Подвеске, Мкб, Моб, Ecas, Ebs, Esp, Asr, кабина Daimler (низкая), кондиционер, отопитель каб. Webasto AT 2000 Stc, тахограф российского стандарта с блоком Скзи, Увэос. Гарантия Заводская 24 месяца или 100 000 км пробега. Полуприцеп бортовой (для перевозки металлолома). Модель по Птс 8785Т2. Объем кузова — 74,7 м3. Максимальная полная масса автопоезда — 41000 кг. Снаряженная масса — 11000 кг. Грузоподьемность — 30000 кг. Межосевое расстояние — 1310+1310 мм. Размеры полуприцепа: Габаритная дхшхв — 13950х2550х3800мм. (при высоте Ссу — 1250мм.). Высота бортов — 2350мм. Внутренние размеры кузова — 13600х2340х2350мм. Гарантия на полуприцеп и на составляющие конструкции 12 месяцев. Важно: Актуальная цена может быть ниже или выше указанной в объявлении в зависимости от курса металла и дефицитности модели.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</si>
  <si>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Камаз 54901 High-Tech седельный тягач Новый Без Пробега у надежного поставщика ГК Завгар.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Описание Техники.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 Важно: Актуальная цена может быть ниже или выше указанной в объявлении в зависимости от курса металла и дефицитности модели.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грузовых автомобилей и спецтехники различных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Проводим онлайн-трансляцию со стоянки или с завода по вашему запросу. Обслуживаем на высоком уровне, тщательно следим за качеством сервиса.</t>
  </si>
  <si>
    <t>54901-014-94 2022г. В. Машина В Наличии. В Ближайшей Поставке Еще 2 Единицы Техники. Официальный дилер «Камаз Центр Екатеринбург» г. Березовский ул. Кольцевая 4К. Ресурс автомобиля — 1 200 000 км Гарантия — 36 мес. Или 540 000 км Межсервисный интервал — 120 000 км. Снаряженная масса, не более, кг 8600. Нагрузка на седельно-сцепное устройство, кг 10 430. Полная масса автомобиля, кг 19 500 М. Асса буксируемого полуприцепа, кг 34 930. Модель двигателя Kamaz-910.12-450. Мощность, квт (л. С.) 331 (450). Крутящий момент, Нм 2060. Модель коробки передач ZF 12TX2210. Ведущий мост Daimler HL6. Высота седельно-сцепного устройства, мм 1150 Вместимость топливных баков, л 800+600. Внутренняя ширина кабины, мм 2240 Внутренняя высота кабины, мм 2020 ровный пол.</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</si>
  <si>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ghjtyxcvwe. Серия: 23541987.</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</si>
  <si>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xcverhghj. Серия: 235416789.</t>
  </si>
  <si>
    <t>Седельный тягач камаз 65659-002-92. На базе К5. Практически новый. Куплен в феврале. Полностью на гарантии. Сразу после покупки протянут. Укомплектован рацией и тахографом. Распределение нагрузки на оси: 7.3/11.2/7.5. Двигатель Камаз 910.12-450 R6, LA, 331квт / 450л. С., 1900 об/мин. Исполнение двигателя Евро 5 с применением bluetec. Забор воздуха сзади за кабиной справа сверху. Фильтр топливный с подогреваемым влагоотделителем. Система предварительного подогрева топлива. Электромагнитная вискомуфта привода вентилятора. Автономный подогреватедь Адверс 14. Моторный тормоз с постоянным дросселем. Воздушный компрессор, 1-цилиндр., 2-ступенч. Электрофакельное устройсто холодного старта двигателя. Автоматическая коробка передач Traxon ZF 12TX2210 ТD. Система охлаждения коробки передач. Выгнутая балка переднего моста. Передняя ось 9,0 т производитель Hande. Задний мост Daimler H6, 13,0 т, ведомая шестерня 440 мм. Блокировка дифференциала заднего моста. Задняя подвеска, 2 пневмоэлемента, регулир. Уровня. Стабилизатор передней оси. Система контроля нагрузки задней оси тягача. Бак с adblue, 100 л. Топливный бак 650л., алюмин., справа. Топливные баки запираемые. Дисковые тормоза на передней и задней осях. Антиблокировочная система (Abs). Система курсовой устойчивости (Esp). Противобуксовочная система (Asr). Блок подготовки воздуха с подогревом. Разъемы для двухконтурной тормозной системы прицеп. Разъемы тормозные и электрич. С нижн. Расположением. Спиральные шланги и кабели соединения с прицепом. Система контроля нагрузки на приводную ось тягача. Кабина с высокой крышей (L). Ровный пол кабины. Подвеска кабины пружинная с газовыми амортизаторами. Электро-Гидропривод подъема кабины до темп. -25град. С. Ветровое стекло тонирован. Без ленточн. Светофильтра. Задняя стенка кабины без окна. Люк в крыше кабины с электроприводом. Лестница слева на раме и рабочая площадка за кабиной. Зеркало заднего вида регулируемое, со стороны водителя. Переднее зеркало в аэродинамическом исполнении. Зеркало с широким углом обзора со стороны пассаж. Рамповое зеркало со стороны пассажира. Зеркало заднего вида регулир., со стороны пассажира. Зеркало водителя с широким углом обзора, обогрев. Внешний солнцезащитный козырёк, прозрачный. Сиденье водителя с пневмоподвеской Isri. Сиденье пассажира статическое. Рулевая колонка регулируемая. Многофункциональное рулевое колесо. Розетка дополнит. 12 V/15 A в кабине, с крышкой. Розетка дополнит. 24 V/15 A в кабине, с крышкой. Передняя панель для дальних магистральн. Перевозок — стандарт. Электростеклоподъёмники дверей кабины. Комбинац. Приборов с графич. Дисплеем и эконометром. Тахограф цифровой производитель Vdo тип ЕС. Указатель внешней температуры. Информационная система бортового контроля Камаз. Трансформатор 24 V/12 V, 8 A. Воздушный фильтр вентиляции кабины. Автономный воздушный отопитель Адверс 4 квт. Управление системой отопления и вентиляции кабины. Теплоизоляция кабины дополнительная. Выключатель дополнит. Отопителя у спального места. Кондиционер в кабине. Блок Фара с прозрачной оптикой. 6-секционная задняя блок-фара с рефлекторами. Знак обозначения автопоезда. Круиз-контроль тип Tempomat. Дополнительное оборудование. Холодильный бокс 25 л. Прицеп Тонар 9888технические характеристики: Масса перевозимого груза, не более, кг: 27 050. Масса снаряженного полуприцепа (прицепа), не более, кг: 7 300. Полная масса полуприцепа (прицепа), не более, кг: 34 550. Нагрузка на седло (седельно-сцепное устройство), кг: 10 350. Высота седла (седельно-сцепного устройства), мм: 1 150. Длина: 14 000. Ширина: 2 550. Высота: 4 000. Полезный объем 91 куб. М. Полная грузоподъемность до 27 тонн без нарушения весовых нагрузок. Цена указана за сцепку. Тягач и прицеп в лизинге. Рассмотрим варианты. Без торга.</t>
  </si>
  <si>
    <t>Автомобиль Камаз 5490 Neo в отличном состоянии, 2018 год выпуска по Птс, эксплуатировался с шторным полуприцепом, пробег оригинальный, есть история обслуживания. Кабина высокая MB Axor с одним спальных местом, автономный отопитель и кондиционер, запасное колесо. Двигатель Mercedes-Benz 400 л. С, Кпп — ZF As Tronic, ведущий мост Mercedes-Benz. Остаток резины 80 процентов от нового. В наличии несколько едениц. Возможна продажа в кредит/лизинг. Готов к эксплуатации. Торг возможен при осмотре. Цена указана с Ндс.</t>
  </si>
  <si>
    <t>Основные преимущества конструкции Камаз 54901: Современный и экономичный рядный 6 цилиндровый двигатель Камаz. Экономичный задний гипоидный мост Daimler HL6. Улучшенная аэродинамика (полный комплект обтекателей и оптимизированная форма кабины Daimler Actros). Автоматизированная Кпп ZF Traxon. Встроенный мониторинг транспорта, контроль расхода топлива, предотвращение поломок. Расширенный на 50% межсервисный интервал ТО (с 80 000 до 120 000 км). Увеличенный на 20% ресурс автомобиля. Сниженный на 10% расход топлива. Габаритные размеры седельного тягача Камаз 54901-014-92: Технические характеристики: Весовые параметры и нагрузки. Нагрузка на седельно-сцепное устройство, кг: 11090. Полная масса, а/м, кг: 19500. - нагрузка на задний мост, кг: 11500. - нагрузка на переднюю ось, кг: 8000. Полная масса автопоезда, кг: 44000. Полная масса полуприцепа, кг: 34930. Снаряженная масса, кг: 8410. - нагрузка на задний мост, кг: нет данных. - нагрузка на переднюю ось, кг: нет данных. Двигатель. Модель двигателя: Камаз 910.12-450 (Евро-5). Макс. Полезный крутящий момент, Нм (кгсм): 2060 (210). - при частоте вращения коленчатого вала, об/мин: 1300. Максимальная полезная мощность, квт (л. С.): 331 (450). - при частоте вращения коленчатого вала, об/мин: 1900. Рабочий объем, л: 11,946. Расположение и число цилиндров: рядное, 6. Тип двигателя: дизельный с турбонаддувом, с промежуточным охлаждением наддувочного воздуха. Коробка передач. Модель КП: ZF 12тх2215td с Ком. Тип: автоматизированная, 12-ступенчатая. Главная передача. Передаточное отношение: 2,28. Тип: гипоидная. Задний мост. Модель: Daimler HL6. Подвеска: пневматическая, с электронной системой управления Ecas. Кабина. Исполнение: низкая, узкая, со спальным местом. Подвеска: 4-х точечная пружинная. Тип кабины: нет данных.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Jost/Orlandi/Saf-Holland. Система питания. Вместимость топливного бака, л: 700. Сцепление. Привод: пневматический привод conact. Тип: однодисковое, диафрагменное мод. Mfz 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Характеристики, а/м полной массы. Внешний габаритный радиус поворота, м: 8. Максимальная скорость, не менее, км/ч: 90. Угол преодолеваемого подъема, не менее, % (град): 18 (10°). Электрооборудование. Аккумуляторы, В/А·ч: 2х12/240. Напряжение, B: 24. Особенности комплектации. Система нейтрализации ОГ (adblue), задний мост Daimler HL6 на пневмоподвеске, Мкб, Ecas, Ebs, Esp, Asr, кабина низкая, узкая, пружинная подвеска кабины, аэродинамический козырек, кондиционер, Пжд, Дзк, тахограф российского стандарта с блоком Скзи, Итис, мультимедиа Бис, Увэос.</t>
  </si>
  <si>
    <t>Седельный тягач Камаз 53504. Технические характеристики: Двигатель Камаз 740.705 — 300 л. С. Кпп ZF9. Ошиновка односкатная. Шины 425/85 R21. Ссу Orlandi. Высота Ссу 1450/1530 мм. Кабина со спальным местом. Тахограф с блоком Скзи. Увэос.</t>
  </si>
  <si>
    <t>Полностью выполнено обслуживание, а/м п. Произведена замена сцепления. Новые Акб, тормозные колодки. Осуществлялась профилактика топливной аппаратуры. Остаток резины. Спереди 60%, сзади 40%. Электрика исправна, ошибок нет. А/м эксплуатировался с полуприцепом. Возможна продажа с шторным п/п. Аккуратная эксплуатация водителем.</t>
  </si>
  <si>
    <t>В наличии новый седельный тягач Камаз Neo 5490. На выбор несколько ТС. Осмотр по договоренности. Звоните или пишите.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Новый тягач Камаз 5490 достойная альтернатива седельным тягачам Scania, Volvo, Renault, Man, Daf. На фото один из вариантов. В продаже несколько тягачей. Место осмотра: г. Санкт-Петербург, Московское ш., д.289, стр. 1 (поселок Ленсоветовский) Автоцентр "МБ Тракс спб" понедельник-пятница 09:00-18:00С спб" (пнд-птн, с 9.00 до 18.00).</t>
  </si>
  <si>
    <t>Характеристики Шасси. — Производитель камаз. — Кабина без спального места / со спальным местом. — Модель 43118-3027-50 / 43118-3090-50. — Колесная формула 6x6. — Двигатель Камаз 740.705-300 (Е-5). — Мощность, л. С. 300. — Коробка передач 154 / ZF9. Характеристики Кму. — Собственный вес, кг 3492. — Максимальный грузовой момент, тм 19. — Максимальная грузоподъёмность, кг 8000. — Максимальный вылет стрелы, м 19. — Максимальная рабочая высота, м 21,9. — Угол поворота, град 360. — Скорость поворота, об/мин 2. — Расчетная подача масла, л/мин 70. — Давление масла, кг/см2 210. — Объем масляного бака, л 90. — Тип стрелы гексагональная. — Количество секций 6. — Скорость выдвижения стрелы, м/с 15,1. — Трос 10мм x 100м. — Скорость лебедки, м/мин 28-56. — Вылет передних аутригеров, м 5,7. — Вылет задних аутригеров, м 4,4. — Минимальный рабочий радиус, м2.</t>
  </si>
  <si>
    <t>Цена с Ндс. Пробег оригинал. Нет электронного блока кпп.</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</si>
  <si>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sdtnrtyuhjoi. Серия: 2130790.</t>
  </si>
  <si>
    <t>Камаз-Центр «Луидор» — официальный дилер по продаже автомобилей «Камаз» и сервисный центр по обслуживанию грузовой техники в Челябинской области. Двигатель 740.30-260 (с Онв, Унпд). Фгот Mann-Hummel PL270 или Racor SK1969. 1. Подогрев топлива: Фгот, Фтот, топливозаборник. Шумоизоляционный экран на двигателе. Сцепление мод. ZF-Sachs Mfz-430. 2. Коробка передач мод.154. Ведущие мосты «Камаз». 3. П/о главной передачи 5,43. Межосевая блокировка. Межколесная блокировка. Предпусковой подогреватель 15.8106 (Webasto). Кабина со спальным местом. 4. Гидроподъем кабины. Аэродинамический солнцезащитный козырек. Держатель запасного колеса. Дисковые колеса стальные 8.25 — 22,5. Шины бескамерные 11.00 R22,5. Топливный бак 350 л. 5. Абс (торм.) Wabco. Пластиковые трубопроводы. Регулир. Рул. Колонка с противоугон. Устр-вом. Седельно-сцепное устройство Камаз. Задние крылья пластиковые «Петропласт». 6. Буксирная проушина. Колесная база 2840 + 1320 мм. 7. Высота до верхней точки седельно-сцепного устройства (Ссу), мм 1330.</t>
  </si>
  <si>
    <t>Продажа с торгов. Дата и время проведения торгов 23.06.2022 11:00, дата окончания подачи заявок: 20.06.2022. (номер извещения 170522/40481056/20 от 18.05.2022г.). Звонки принимаются: пн-чт: с 08:30 до 17:30, пт: с 08:30 до 16:30.</t>
  </si>
  <si>
    <t>Камаз Центр Луидор Вавилово. Официальный дилер Камаз. Камаз 65116 Тягач Е2 без мочевины. Технические характеристики: Колесная формула 6x4. Мощность, л. С. 260. Коробка передач 154. Спальное место 1. Кабина рестайлинг-2 (высокая). Шины 11.00 R 22.5. Топливный бак 350. Тсу / высота Ссу 1330. Двигатель Камаз 740.31-260 Е2 без мочевины. Полная масса, а/м, кг 22850. Полная масса автопоезда, кг 37850. Снаряженная масса, кг 7275. Тип двигателя дизельный с турбонаддувом, с промежуточным охлаждением наддувочного воздуха. Колеса дисковые. Максимальная скорость движения 100 км/ч. В наличии и под заказ! Новый! Без пробега! 2022г. В. Форма приобретения — Лизинг / Кредит / Безнал. Выкуп б/у транспорта (Trade In).</t>
  </si>
  <si>
    <t>Камаз 43118 новый без пробега у надежного дилера ГК Завгар. Фото в объявлении демонстрирует автомобиль на нашей стоянке. Напишите Нам Сообщение, чтобы получить максимально подробное коммерческое предложение с ценами, фотографиями и характеристиками.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</si>
  <si>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камаз 65116-7010-48 2022 год! Новый. Техника в наличии! Рустракмобиль готова помочь Вам выбрать идеальную технику для вашего бизнеса. Наша компания предоставит Вам подробную информацию о технических характеристиках каждой модели автомобиля, проконсультирует по стоимости на все автомобили. Цель Ртм — обеспечение своих клиентов современными большегрузными, специальными и малотонажными автомобилями, а также продвижение бизнеса партнеров и потребителей на основе прочных и долгосрочных отношений. Описание Техники. Колёсная формула 6х4, тип ошиновки 2, грузоподъемность 15,5 т, мощность двигателя 300 л. С., модель двигателя Cummins Isb6.7E5 300 (Е-5), Кпп ZF9, передаточное отношение главной передачи 5,94, шины 11R22,5, объём топливного бака 350 л, Мкб, Моб, Тнвд Bosch, система нейтрализации ОГ(adblue), Common Rail, аэродинамический козырек, спальное место, Ссу 1255/1330, тахограф российского стандарта с блоком Скзи, Увэос. К вашим услугам: Квалифицированная помощь наших специалистов в подборе транспортных средств. Оптимальные цены на весь ассортимент брендов. Мы предоставляем лучшие условия для клиентов. Техника в наличии и под заказ. В течение гарантийного срока вы можете обратиться за помощью. Большое количество лизинговых компаний. Добавьте наше объявление в избранное чтобы не потерять! Звоните Или Пишите В Любое Время! Проконсультируем По Всем Интересующим Вопросам!</t>
  </si>
  <si>
    <t>Камаз 65209 Тягач Новый Без Пробега у надежного поставщика ГК Завгар. Фото в объявлении демонстрирует автомобиль на нашей стоянке. Описание Техники Седельный тягач Камаз 65209-002-87 (дв. Mercedes-Benz Om457la (Евро-5), система нейтрализ. ОГ (adblue), бак adblue 70 л, Кпп ZF 12AS2135 без интардера, вед. Мост Daimler HL6 на пн. Подвеске, Мкб, Ecas, Ebs, Esp, Asr, задняя подъемная ось, каб. Daimler (высокая), аэродин. Козырек, кондиционер, отопитель каб. Webasto AT 2000 Stc, тахограф российского стандарта с блоком Скзи, Дзк, Увэос).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</si>
  <si>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Отличное состояние. Оригинальный пробег. Экономия топлива за счет метана до 18%. Цена с Ндс. Гидрооборудование для самосвала продается отдельно.</t>
  </si>
  <si>
    <t>Возможен торг, Ндс. Новая коробка. Кап ремонт мотора только что без пробега.</t>
  </si>
  <si>
    <t>Продается Камаз 65206-Т5 cедельный тягач. Таких камаза 2шт. —Двигатель «Daimler OM 457 LA (Евро 5) 428л. С. Кпп ZF, Машины Оснащены Ретардером И Интардером, Гидрофикация Хива, Ведущие Мосты Камаз 6520 С Бортовыми Редукторами, И Мосты Дана, Техника каждый день в рейсе и готова к эксплуатации, своевременное обслуживание по регламенту, ТО Каждые 35000 км, вложений не требует. Год выпуска — 2018. Реальный пробег — км. Любые проверки. Машина без залогов и ограничений. Возможно приобретение в лизинг. Цена указана с Ндс! Возможна продажа за наличный расчёт со скидкой до 20% от цены Юридически безопасная сделка. По всем вопросам Звоните! Полуприцеп Грюнвальд 34 Куба высота Ссу1350 оси Бпв На полурессоре. 3 000 000. Своевременное обслуживание только оригинальные запчасти.</t>
  </si>
  <si>
    <t>Седельный тягач камаз 5490-S5 Neo 2018 год выпуска. Газ + Дизель. Мкпп 8 передач, мощность двигателя 401 л. С., высота Ссу 1,15 м, Евро-5. Пробег 479077 км. Кондиционер, автономный отопитель. Адрес осмотра техники и офис: г. Москва, Ленинградское шоссе, 261, стр. 6 (9 км от Мкад в область, с левой стороны). Код: 100868.</t>
  </si>
  <si>
    <t>Камаз 53504(44108) седельный тягач вездеход 6х6 2016 г. Камаз 44108, камаз 53504 после полного капитального ремонта. Техника в наличии. Спецификация камаза на фото. — Модель: камаз 53504 вездеход 6х6. — Модификация: Седельный тягач. — Год выпуска: 2016. — Кабина: Со спальным местом. — ·Двигатель: Вал/Блок стандарт, Евро 2, топливная Язда, 300 л. С. — Кпп: ZF 9. — Ркп: 65111(усиленная). — Мосты: 4310 с Мод, Мкд, подкачка колес из кабины. — Бак: 350 л. + 210 л. (возможна установка доп. Баков). — Пжд: 14ТС. — Резина: Камерная Кама-1260, новая. — Ссу: Vorlandi. — После полного качественного капитального ремонта. Возможно вы искали: Камаз тягач 65225. Камаз 6x6. Камаз шасси. Камаз тягач. Камаз шасси. Камаз 43118. Камаз 53504. Камаз сайгак. Камаз 6522. Камаз 44108.</t>
  </si>
  <si>
    <t>В Москве и Ростове-на-Дону. Пробеги до 100 000 км. С гидрофикацией под самосвальный п/прицеп. Колёсная формула 6х4. Двигатель модель Daimler Om457la. Мощность двигателя, л. С. 428. Кпп ZF16. Нагрузка на Ссу 16750 кг. Высота Ссу 1300 мм. Задняя подвеска пневматическая.</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</si>
  <si>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fbngyliosd. Серия: 2354168798.</t>
  </si>
  <si>
    <t>Продам камаз 5490, возможна продажа с ндс, все вопросы по телефону.</t>
  </si>
  <si>
    <t>Продаётся в хорошем состоянии, без вложений, сразу в работу с реальным пробегом, обслуживание у дилера. Фены, рация, тахограф, холодильник. Двс Mercedes, кпп механика. Резина хорошая, не требует замены. Любая форма оплаты, ндс, без ндс. Об осмотре договариваться заранее необходимо, машина в работе. Торг!</t>
  </si>
  <si>
    <t>Продам Камаз 65206-012-68 cедельный тягач. Год выпуска 2020 г., пробег 235 000 км. Цена с Ндс. В хорошем состоянии! Полностью обслужен! Любые проверки. Помощь продажи в лизинг. Машина на осмотр в уральском округе. Есть еще такие машины разных годов и пробеги, соответственно и по разным ценам.</t>
  </si>
  <si>
    <t>Официальный дилер «Камаз Центр Екатеринбург». Г. Березовский ул. Кольцевая 4К. Седельный тягач Камаз 65116 евро2.</t>
  </si>
  <si>
    <t>В наличии стоянка г. Москва.</t>
  </si>
  <si>
    <t>Седельный тягач Камаз 43118 с Кму Kanglim 2056. В связи со сложившейся ситуацией в стране — цены постоянно меняются. Просим Вас уточнить цены у менеджеров. Характеристики: Камаз 43118,53504,44108 с Бкм Kanglim-Ks2056h — одна из самых распространеных и ликвидных моделей Кму тросового типа, отлично подходящая для использования с навесным буровым оборудованием. Kanglim-Ks2056h имеет в наличие высокие аутригеры, которые способствуют надежной грузоподъемности. Грузоподъемность (КГ/М)-7100/2.4,2550/6.0,1100/12.0,350/20.3. Тип Стрелы-6- Гранная. Угол Вращения-360 Непрерывно. Тип Редуктора-Редуктор С Червячьной Передачей. Аутригеры (Вылет), М-5.7. Опции-Доп. Ледбёдка(1 Или 1.5 Тон), Доп. Стрела(3М), Пульт Упр-Я.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</si>
  <si>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Камаз 6460 седельный тягач 6х4 2017 г. Техника не в наличии, изготавливаем на заказ индивидуально под каждого клиента! Прежде чем звонить, внимательно ознакомьтесь с предложением! Добро пожаловать в компанию Kama Discount. У нас есть камазы в наличии. Соберем любой камаз под ваши цели и задачи, согласно ваших технических потребностей. Произведем любые доработки с переоборудованием в Птс. Осуществляем доставку техники по всей России. Предоставляем гарантию по всей России 25000 км или 4 месяца. Спецификация камаза на фото: · Модель: камаз 6460. · Модификация: Седельный тягач. · Год выпуска: 2017. · Цвет: Оранжевый. · Кабина: Макси, два инструментальных ящика, водительское пневмосиденье, на пружинах, три пассажирских места, два спальных места. · Двигатель: Вал/Блок стандарт, Евро 2, топливная Язда, 360 л. С. · Кпп: ZF 16. · Мосты: Камаз-бортовые, редуктора на 35 зубьев. · Бак: 350+350 л. · Пжд: 14ТС. · Резина: Бескамерная, Китай. · Ссу: V. Orlandi. · После полного капитального ремонта. Более детальные фотографии и видео вышлем по запросу, звоните! Любая форма оплаты: наличная и безналичная с Ндс, Лизинг, Кредит, программа Traid-IN. Мы напрямую сотрудничаем с такими лизинговыми компаниями, как: Элемент Лизинг, Восток Лизинг, Европлан, Втб Лизинг, Ресо лизинг. Смотрите видео-обзоры на Ютуб-канале Kama_ Discount. Страница в Инстаграм @kama_ discount. Более подробную информацию уточняйте по телефону.</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</si>
  <si>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cvfd618df7qs. Серия: 54168798120.</t>
  </si>
  <si>
    <t>Продам два К5 идентичных тягача 2020 года выпуска один сентябрь другой октябрь. Оба лизинговые, Продажа с Ндс либо другая форма оплаты. Пробег родной. Все остальные вопросы по телефону. Торг возможен после осмотра.</t>
  </si>
  <si>
    <t>Новый тягач Камаз 53504-50 (из шасси 43118) без пробега. Характеристики: — Мощность 300 л. С. — Грузоподъемность 12,2 т. — Мкб, Моб, — дв. Камаз 740.705-300 (Е-5), — Кпп 154. — Тнвд Азпи, — система нейтрализ. ОГ(adblue), — Common Rail, аэродин. Козырек, — Дзк за кабиной. — тахограф российского стандарта с блоком Скзи, — Увэос.</t>
  </si>
  <si>
    <t>Камаз 5490, 2021г, акпп. Идеальное состояние. Возможна продажа по переуступке лизинга (камаз лизинг). Цена за перееуступку 3.6 млн рублей с учетом Ндс 20%. Далее 37 платежей по 156 817.00 рублей с учетом Ндс 20%.</t>
  </si>
  <si>
    <t>Седельный Тягяч Камаз 53504-7030-50. Краткие характеристики: — Колесная формула 6х6. — Двс Камаз 740.705-300 (Е-5). — Кпп ZF9. — Тнвд Bosch. — Система нейтрализация ОГ(adblue). — Аэродинамический козырек. — Тахограф с блоком Скзи. — Рестайлинг-2. — Кондиционер. — Раздаточная коробка 621. — Дзк за кабиной. — Грузоподъемность 12 т, — Высота Ссу 1450/1530 мм. — Бак 210+350 л. — Шины 425/85R21. Гарантия 24 месяца либо 100 000 км пробега (что наступит ранее). О компании: Ооо ТД Успт компания по изготовлению и поставки техники в РФ, работая с нами вы получаете ряд преимуществ и точные сроки поставки. — Техника в наличии и под заказ. — Доставка в любую точку России. — Работа с физическими и юридическими лицами. — Приобретение в Лизинг или по безналичному расчету. — Собственная база для изготовление спецтехники различного назначения.</t>
  </si>
  <si>
    <t>Тягач с полуприцепом ( в наличии 2 сцепки) в отличном состоянии. Переоборудован под перевозку семечки, в том числе зерновых культур.</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</si>
  <si>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Dne5149. Серия: 3054198.</t>
  </si>
  <si>
    <t>Седельный тягач камаз 53504-76020-05.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Арт.: BY6-5S@dwt_ Y3gb. Серия: 234_5#789-856. № объявления: 3245_7~8.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</si>
  <si>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Седельный тягач Камаз 65115-48. Технические Характеристики: колесная формула 6х4, двухскатная ошиновка, резина 11R22,5, нагрузка на ссу — 15,500 т, двигатель — Cummins Isb6.7E5 300л. С. (Е-5), модель Кпп — ZF9, кабина со спальным местом, топливный бак 350 л, высота ссу 1350 мм, Дополнительное оснащение: межколесная блокировка, межосевая блокировка, Тнвд Bosch, система нейтрализ. ОГ(adblue), аэродинамический козырек, тахограф российского стандарта с блоком Скзи, Увэос. Все автомобили проходят предпродажную подготовку. Гарантия 24 месяца либо 100 000 км пробега (что наступит ранее).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 Позвоните Или Напишите Прямо Сейчас! Наши Менеджеры Проконсультируют По Всем Интересующим Вопросам! Артикул: xcvbetrgfh. Серия: 651498412.</t>
  </si>
  <si>
    <t>Продаю камаз 44108 тягач. 2017г. В. В идеальном состоянии. Двигатель Евро 4 команрейл пробег родной 67т. Км, на заводских пломбах, Кпп ZF-9 новая, Ркпп-65111 новая, резина новая, Акб новые.</t>
  </si>
  <si>
    <t>Камаз 5490 Спг, запас хода до 1400 км. Пробег 75т. Км, работает по спб. Тягач в отличном состояние. Продажа по переуступке лизинга (камаз лизинг). Цена переуступки: 3 200 000.00 руб включая Ндс 20%. Далее 36 платежей по 147 269.00 руб.</t>
  </si>
  <si>
    <t>Производитель Камаз. Колесная формула 6х4. Тип ошиновки Двускатная. Модель КП Камаз 154. Спальное место Есть. Бак, л 350. Особенности комплектации автомобиля. Мкб, Моб, дв. Камаз-740.30-260, Тнвд Язда, Дзк, аэродинам. Козырек, без электроники, без мочевины.</t>
  </si>
  <si>
    <t>Камаз вездеход 6х6, Двс 740, Кпп ZF. Глонасс, фен, пжд. Оборудован под опасный груз. В эксплуатации с 2019г. Без повреждений и Дтп. Обслужен.</t>
  </si>
  <si>
    <t>Вид кузова — Седельный тягач. Высота Ссу, мм — 1200. Двигатель производитель модель — Om457la. Колесная формула — 6x4. Коробка передач, тип — Мкпп. Модель — 65206. Мощность двигателя, л. С. — 428. Нагрузка на Ссу, кг — 16750. Производители — Пао «Камаз»(Россия). Тип задней подвески — зад. Мост Daimler HL6 на пн. Подвеске. Экологический фактор (уровень евро) — Евро 5. Машина находится на стоянке в г. Сургут.</t>
  </si>
  <si>
    <t>В Наличии на нашей стоянке в Ростове. Состояние новой техники. На гарантии. Своевременное обслуживание у официального дилера. Стоимость с Ндс. Аванс от 0%. Срок до 60 мес. Торг минимальный. Примем Вашу технику в зачет.</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</si>
  <si>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cvbtrhdfher. Серия: 231498408.</t>
  </si>
  <si>
    <t>Официальный дилер Камаз Центр Екатеринбург. Г. Березовский ул. Кольцевая 4К. Нагрузка на седельно-сцепное устройство, кг 16750. Полная масса, а/м, кг 26000. Нагрузка на заднюю тележку, кг 19000. Нагрузка на переднюю ось, кг 7000. Полная масса автопоезда, кг 44000. Полная масса полуприцепа, кг 34750. Снаряженная масса, кг 9175. Двигатель. Модель двигателя Mercedes-Benz OM 457 LA (Евро-5). Макс. Полезный крутящий момент, Нм (кгсм) 2100 (214). При частоте вращения коленчатого вала, об/мин 1100. Максимальная полезная мощность, квт (л. С.) 315 (428). При частоте вращения коленчатого вала, об/мин 1900. Рабочий объем, л 11,97. Расположение и число цилиндров рядное, 6. Тип двигателядизельный с турбонаддувом. · Коробка Передач. Модель КП ZF 16S 2221. Тип механическая, синхронизированная, 16-ступенчатая. · Габаритные Размеры, Мм. Длина, мм 7170. База, мм 3300+1440. Дорожный просвет, мм 190. · Главная Передача. Передаточное отношение 3.70. Тип гипоидная. · Задний Мост. Модель Hande. Подвеска пневматическая, с электронной системой управления Ecas. · Кабина. Исполнение низкая, с 1 спальным местом. Подвеска 4-х точечная пружинная. · Колеса И Шины. Размер обода 9,00-22.5. Тип шин пневматические, бескамерные. Шины 315/80 R 22.5. · Седельно-Сцепное Устройство. Диаметр сцепного шкворня, мм 50,8 (2''). Высота 1300 мм. · Система Питания. Вместимость топливного бака, л 2х300. · Дополнительно. Дополнительное оборудование. Автономный отопитель кабины, кондиционер, датчик критического износа накладок, датчик нагрузки на ведущие мосты, тормозная система Ebs, противобуксовочная система Asr, система стабилизации Esp, горный тормоз, электронный тахограф, аудиоподготовка (радиоантенна, 2 динамика).</t>
  </si>
  <si>
    <t>Выкупим вашу технику по программе Trade-IN: Hyundai, Komatsu, Hitachi, Volvo, Jcb, Terex, Doosan, Cat, Case.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t>
  </si>
  <si>
    <t>Седельный тягач камаз 5490-036-87. „.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 Почему Стоит Покупать Именно У Нас? „.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 Добавь наше объявление в избранное чтобы не потерять! „. Позвоните Или Напишите Прямо Сейчас! Наши Менеджеры С Радостью Проконсультируют По Всем Интересующим Вопросам! „. °°°°°°°°°°°°°°°°°°°°°°°°°°°°°°. Артикул: cv~ bR@TH૱dfgy_ UJ. Серия: 52`6૱#(780)_971. № обяъвления: 4`5~60_76૱. °°°°°°°°°°°°°°°°°°°°°°°°°°°°°°.</t>
  </si>
  <si>
    <t>Камаз 65206-т5. Коробка zf, двс. Daymler 2017 г. В Пробег реальный маленький по причине простоя. Машина в отличном техническом состоянии. Двигатель даймлер, коробка зф, мосты дана. Пневмо. Гидрофикация отсутствует. Остаток резины 50%. Машина в идеале. Можно в лизинг. Отсрочка платежа обсуждается. Торг. Цена Без Ндс или за наличку 4500.000.</t>
  </si>
  <si>
    <t>Покупался в лизинг Срочная продажа в связи с разводом. Двс cummins мочивина отключена перепрошивкой. В январе делалась гильзовка двигателя Новая поршневая новый вал всё новое покупал оригинал с Челнов заказывал. Прошёл обкатку после капиталки 8000 км. Есть пжд, фен, тахограф обновлен ещё два года не надо обновлять. Кабина проклеена спальник. Отдам весь инструмент, цепи противоскольжения. Машина и прицеп впорядке хоть сейчас в рейс. Резина на машине износ 30% прицеп кзпт 12 метров переделан на одаз 2001год площадка борта. Отдам коники 6 шт всё вписано в доки. Возможен Обмен.</t>
  </si>
  <si>
    <t>Автопоезд на базе Камаз 5490 Нео2 газодизель с прицепом Нефаз-93341 у надежного дилера ГК Завгар. Фото в объявлении демонстрирует автомобиль на нашей стоянке.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Напишите Нам Сообщение, чтобы получить максимально подробное коммерческое предложение с ценами, фотографиями и характеристиками.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</si>
  <si>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vcnrtyhjkyu. Серия: 234519879.</t>
  </si>
  <si>
    <t>Новый седельный тягач Камаз 54901-004-92. Дв. Kamaz-910.12-450 (Евро-5), система нейтрализ. ОГ (adblue), Акпп ZF 12TX2210, зад. Мост Daimler HL6 на пн. Подвеске, Мкб, Ecas, Ebs, Esp, Asr, кабина высокая, широкая, с ровным полом, пружинная подвеска каб., кондиционер, Пжд, тахограф российского стандарта с блоком Скзи, электронасос Мок, Итис, мультимедиа Бис, Увэос, 450 л. С. Машина только вышла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10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Напишите Нам сообщение с вашим номером, чтобы получить максимально подробное коммерческое предложение с ценами, фотографиями и характеристиками. Вы узнаете о наших специалистов, какая техника подойдет по вашим критериям, какими условиями лизинга можно воспользоваться и какие скидки от ГК Завгар вам доступны. Если Вам предложили дешевле, перезвоните нам и мы сделаем для Вас индивидуальное предложение по выгодным условиям!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t>
  </si>
  <si>
    <t>Отличное состояние. В наличии несколько единиц-есть возможность выбора. Машины готовы к работе. Выгодные условия лизинга. Место осмотра-Москва.</t>
  </si>
  <si>
    <t>Код предложения: 2767657-ФЛ/Епа-21.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2019. Страна: Россия. Цвет: белый. Тип двигателя: Дизель, Метан. Технические характеристики Камаз 5490-892-DC (газодизельный). Технические характеристики автомобиля с колесной базой 3780 мм.: Весовые параметры и нагрузки. Снаряженная масса автомобиля, кг 7900. - нагрузка на переднюю ось, кг 5400. - нагрузка на задний мост, кг 2500. Нагрузка на Ссу, кг 10625. Технически допустимая масса автомобиля, кг 18600. - нагрузка на переднюю ось, кг 7100. - нагрузка на заднюю тележку, кг 11500. Полная масса буксируемого полуприцепа, кг 36100. Полная масса автопоезда, кг 44000. Двигатель. Модель Daimler OM 457LA. V/3. Тип Газодизельный дизельный с турбонаддувом, с промежуточным охлаждением наддувочного воздуха. Максимальная полезная мощность, квт (л. С.) 315 (401). При частоте вращения коленчатого вала, об/мин 1900. Максимальный полезный крутящий момент, Н*м (кг*см) 2000. При частоте вращения коленчатого вала, об/мин 1100. Расположение и число цилиндров рядное, 6. Рабочий объем, л 11,97. Система питания. Вместимость топливного бака, л 1 х 450 + 4х80л. Рама автомобиля. Толщина лонжеронов, мм 8. Расположение запасного колеса Слева на раме (в комплектации с 1 топливным баком). Электрооборудование. Напряжение, В 24. Аккумуляторы, В/А*ч 2х12/210. Сцепление. Тип диафрагменное, однодисковое мод. Mfz 430. Привод Дистанционный, пневмогидравлический. Диаметр ведомого диска, мм 430. Тормоза. Привод Электропневматический, Ebs. Тип Дисковые на всех колесах. Коробка передач. Модель Мкпп ZF 16 S 2220 TD. Тип Механическая, синхронизированная. Управление дистанционное. Главная передача. Тип гипоидная. Передаточное отношение 3,076. Колеса и шины. Тип колес дисковые. Тип шин радиальные, бескамерные. Размер обода 9,00-22,5. Размер шин 315/70 R22,5. Производитель шин Ооо «Нижнекамский завод шин Цмк». Кабина. Тип Цельнометаллическая, тоннельного типа. Исполнение Высокая, с 1 спальным местом. Подвеска 4-х точечная, пружинная. Утепление кабины Да. Автономный отопитель кабины Eberspaecher 2,2 квт. Индикатор нагрузки на ведущую ось на приборной панели Да. Кондиционер Да. Подвеска. Тип передней подвески малолистовая, рессорная. Тип задней подвески пневматическая, с электронной системой управления Ecas. Седельно-сцепное устройство. Тип Ссу с 2 степенями свободы, литое, с возможностью перемещения вдоль рамы. Производитель Jost/Saf-Holland/Orlandi. Диаметр сцепного шкворня, мм 50,8 (2″). Высота Ссу, мм 1150. Характеристика автомобиля полной массой кг. Максимальная скорость, не менее, км/ч 90. Дополнительно, в базовой комплектации. Задние крылья Трехкомпонентные с плоской верхней частью. Электропроводка Износостойкая. Кнопка выключения массы На шасси, с левой стороны. Датчик нагрузки на ведущую ось Да. Антикоррозионная обработка разъемов Да. Номенклатура и нормы расхода оригинальных запасных частей Да. Модификация: Седельный тягач; 11967 куб. См., дизель: 401 л. С. (294,9 квт); Мкпп, колесная формула: 4x2.</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</si>
  <si>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 RT~615и775и5v7и576@6btg_9ert. Серия: 324и576_518@7571и78#485. Серия: 324_518@7718#4855567т6785к67.</t>
  </si>
  <si>
    <t>Пробег оригинальный не скрученный любые проверки, но все и так видно по состоянию машины! На машине ездил один водитель месяц назад прошло ТО. На площадку не поставлю!</t>
  </si>
  <si>
    <t>Собственник продаёт тягач с самосвальным полуприцепом, в идеальном состоянии.</t>
  </si>
  <si>
    <t>Стоят в г. Набережные Челны! Перегоним в ваш город за доп. Плату, договоримся — звоните! Габариты: длина/ширина/высота 6300мм/2550мм/3900мм. Колесная база 3780 мм. Средняя высота шасси 942 мм (до верхней полки лонжерона). Внешний, габаритный радиус поворота 8 м. Снаряженная масса, в т. Ч. 7 780 кг. Нагрузка на переднюю ось 5 250 кг. Нагрузка на задний мост 2 530 кг. Допустимая полная масса, в т. Ч. 18 600 кг. Нагрузка на переднюю ось 7 600 кг. Нагрузка на задний мост 11 000 кг. Нагрузка на Ссу 11 000 кг. Полная масса полуприцепа 36 400 кг. Полная масса автопоезда 44 000 кг. Угол преодолеваемого подъема 18 % (10°). Шасси. Передняя подвеска рессорная. Передняя ось с малообслуживаемым ступичным узлом Камаз. Пневматическая задняя подвеска с электронной системой управления Ecas. Ведущий мост Daimler HL6. Датчик нагрузки на ведущий мост. Главная передача гипоидная. Передаточное отношение 3,077. Блокировка дифференциала заднего моста. Брызговики спереди и сзади, грязезащита моторного отсека под крыльями. Задние крылья пластиковые с плоской верхней секцией. Передний противоподкатный барьер. Шины 315/70 R22,5. Диски Стальные штампованные диски, белый алюминий — Ral 9006. Держатель запасного колеса: Слева на раме. Внешнее оснащение кабины. Вишневый Ral 3004. Подвеска кабины 4-х точечная пружинная. Ветровое стекло — триплекс, все остальные стекла в кабине водителя из закаленного травмобезопасного стекла. Зеркала заднего вида с обычным обзором справа и слева на кабине с обогревом и электроприводом. Зеркала заднего вида с панорамным обзором и зеркало с обзором пространства перед передним бампером с обогревом. Зеркало с обзором пространства справа от кабины. Противомоскитная сетка перед радиатором. Гидросистема опрокидывания кабины с ручным приводом. Электропривод люка кабины. *Все автомобили поставляются с проведением предпродажной подготовки.</t>
  </si>
  <si>
    <t>Камаз 5490-S5 — тягач 2016 года с двумя дизельными баками. Пробег всего 812 696 км. Мощность 401 л. С Двигатель Mercedes Om457la объемом 11967 см3. Соответствует Евро 5. Коробка механика. Есть Abs, тахограф, автономка, магнитола, электропакет, люк. Кабина с одним спальным местом. Обслужен, на ходу, с пройденным ТО. Новая резина по кругу. В наличии большой выбор камаз 5490 Neo 2016 годов. Также к ним полуприцепы Schmitz, нефаз 2017 годов. Можно в кредит и лизинг. Цена с Ндс! Реальные фото и видео данного тягача! Марка и модель: камаз 5490-S5. ID: 0254. Тип кузова: седельный тягач. Год выпуска: 2016. Цвет: белый. Пробег (км): 812 696. Тип кабины: 2+1 спальное место. Подвеска кабины: механическая. Высота Ссу (мм): 1150. Разрешенная максимальная масса (кг): 18600. Масса без нагрузки (кг): 7900. Габаритные размеры дл/шир/выс (м): 6,13/2,55/3,78. Внешний габаритный радиус поворота (м): 8,5. Двигатель и трансмиссия. Марка и модель: Mercedes Om457la. Объем двигателя (см3): 11967. Тип двигателя: дизельный. Мощность двигателя (л/с): 401. Экологический класс: 5. Тип Кпп: механическая. Шасси. Колесная формула: 4x2. Колесная база (мм): 3580. Задний свес (мм): 1075. Передний свес (мм): 1475. Тип подвески: передняя рессорная задняя пневматическая. Тип тормозов: дисковые. Размер шин: 315/70 R22.5. Кол-во баков:2.</t>
  </si>
  <si>
    <t>Седельный тягач Камаз 5490 S5 2015 г/в. Стоит новая резина (остаток более 90%). Цена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2015. — Изготовитель: Россия. — Рабочий объём двигателя, куб. См: 11 967. — Разрешенная максимальная масса, кг: 18 600. — Масса без нагрузки, кг: 7 900. — Экологический класс: Евро-5. — Мощность двигателя, л. С: 401. — Тип Кпп: Механическая (ZF 16). — Колесная формула: 4х2. — Тип подвески: Пневмо-рессорная. — Пробег, км: 880 900. Комплектация: — Инструментальный ящик. — Спойлер. — Противотуманные фары. — Солнцезащитный козырек. — Автономный отопитель. — Кондиционер. — Тахограф. — Магнитола. — Люк. — Электростеклоподъёмники. — Abs. — Межколесная блокировка. — 1 спальное место. — 2 топливных бака. [артикул 57321].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</si>
  <si>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Новый седельный тягач Камаз 65225 без пробега, 2021 г. В. (у официального дилера ГК Завгар). Напишите Нам сообщение с вашим номером телефона,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10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спецтехнике разного назначения.</t>
  </si>
  <si>
    <t>Камаз в сцепке с прицепом Nefaz 2019г в хорошем состоянии. По технике никаких нареканий, все полностью в рабочем состоянии, вложений не требует, перед продажей сделано ТО. По кузову есть незначительные косячки, в родной краске, кабина прошумлена. Установлена автономка на 4квт. Подогрев двигателя. Gsm система слежения за авто и уровнем топлива. Холодильник Скания. Палетник на прицепе. Мочевина отключена, мощность добавлена. На прицепе новая резина, на тягаче в хорошем состоянии, так же есть комплект зимней резины. Один собственник юр. Лицо, документы в полном порядке. Цена за наличку, небольшой торг присутствует. Возможна продажа в лизинг. Все вопросы по телефону.</t>
  </si>
  <si>
    <t>Новый Камаз 65116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Цена указана с Ндс. Производим Авто под заказ, срок поставки от 5 рабочих дней. Автомобиль напрямую с завода, гарантия официального производителя. Обслуживание в любом авторизованном сервисном центре Камаз.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Цены и наличие на интересующую Вас комплектацию уточняйте по телефону или в сообщениях Авито. Технические характеристики: Колесная формула. 6х4. Тип ошиновки. Грузоподъемность, т (нагрузка / седельно-сцепное устройство). 15,5. Номинальная мощность (брутто). 260. Модель коробки передач. 154. Спальное место. Шины. 11R22,5. Мкб, Моб, дв. Камаз 740.30- 260 (Е-2), Тнвд Язда, аэродинам. Козырек,</t>
  </si>
  <si>
    <t>Камаз 43118 С Манипулятором Канглим 1256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Технические характеристики Камаз 43118 с кму Kanglim. — колесная формула 6х6, дв. — Камаз 300 л. С., — модель КП 154, — колесная база 4400+1390, — бортовая платформа 6.2 м, — бак 350 л. И 210 л, — Мкб, Моб, — рестайлинг. С крано-манипуляторной установкой за кабиной Kanglim Ks1256g-II: — Грузовой момент, т/м 15,00. — Грузоподъемность, кг/м 7000/2.0, 3000/4,4,1200/10.0, 300/18.7. — Максимальный рабочий радиус, м 18.7. — Максимальная высота подъема, м 21.7. — Скорость масла, л/мин 60. — Давление масла, кг/см² 230. — Объем масленного бака, л 120. — Тип стрелы 6-гранная. — Количество ступеней 6 ступеней. — Угол вращения 360° непрерывно. — Скорость вращения, мин/оборот 2.5. — Трос (лебедка), диаметр/м 10/100.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</si>
  <si>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Мкб, Моб, дв. Камаз 740.705-300 (Е-5), Тнвд Bosch, система нейтрализ. ОГ. (adblue), Common Rail, аэродин. Козырек, Дзк,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Dfn514980. Серия: 351489904.</t>
  </si>
  <si>
    <t>Камаз тягач 53504 В Наличии. 53504 После Полного Качественного Ремонта Всех Узлов И Агрегатов. -2016 года выпуска. - Двигатель евро 2, 300 л. С, Без Электроники ( вал, блок стандарт, поршневая вся новая). -Тнвд Язда. -Кпп ZF 9. Новая В Круг Резина Кама 1260. Новый Обвес На Кабину, Новая Обшивка В Салоне, Новые Подножки, Новые Бампера Европанель, Пневмосиденья. Камаз В Идеальном Техническом Состоянии.</t>
  </si>
  <si>
    <t>Седельный тягач камаз 5490-036-87. ¬.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Весовые параметры и нагрузки. Нагрузка на седельно-сцепное устройство, кг: 10720. Полная масса, а/м, кг: 18600 нагрузка на задний мост, кг: 11000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 Добавь наше объявление в избранное чтобы не потерять! ¬. Позвоните Или Напишите Прямо Сейчас! Наши Менеджеры С Радостью Проконсультируют По Всем Интересующим Вопросам! ¬. Артикул: vbn~ FG#dfe_ Rsa. Серия: 32(10)7_9@60~7. № объявления: 7~86_012.</t>
  </si>
  <si>
    <t>Продаю камаз нео 2018 года. Покупал новым 2019 году в августе работал под скотовоз без перегруза максимум 20 тонн, 60 % пробега ездил пустым. Тягач в хором рабочем состояние. Прицеп тонар 2010 года переделан под скотовоз и оформлен как скотовоз длина 16.5 метров ( тахограф не нужен). Цена С Ндс. Обмен интересен на газон некст валдай не старше 2019 года.</t>
  </si>
  <si>
    <t>Продам камаз 5490-Т5. Пневмоподвеска кабины. Кондиционер. Два спальных места. Эксплуатировался мало. Пробег оригинальный.</t>
  </si>
  <si>
    <t>Продам Камаз 65206-012-68 cедельный тягач б/у (2020 г., 114 924 км.). В хорошем состоянии! Полностью обслужен! Любые проверки. Продажа в лизинг! Работаем со всеми лизинговыми компаниями! Машина на осмотр в уральском округе. Есть еще такие машины разных годов и пробеги, соответственно и по разным ценам.</t>
  </si>
  <si>
    <t>Продам камаз neo в отличном состоянии. Реальный пробег. ТО по регламенту и только у оф. Дилера. Можно рассмотреть продажу с Ндс. Возможна продажа с работой.</t>
  </si>
  <si>
    <t>Седельный тягач Камаз-5490-036-87(S5).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Артикул: 91@dfvr_ dfre54. Серия: 5418 6541. Звоните Или Пишите В Любое Время! Проконсультируем По Всем Интересующим Вопросам!</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</si>
  <si>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Мкб, Моб, дв. Камаз 740.705-300 (Е-5), Тнвд Bosch, система нейтрализ. ОГ. (adblue), Common Rail, аэродин. Козырек, Дзк,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Dfn5614980. Серия: 350468179.</t>
  </si>
  <si>
    <t>Камаз 65211 без пробега у надежного дилера ГК Завгар. Вы можете доверять нашему опыту и профессионализму! Напишите Нам сообщение с вашим номером телефона,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5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спецтехники разного назначения.</t>
  </si>
  <si>
    <t>Седельный тягач камаз 53504-76020-50.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Арт.: cvbe~ Trh_ dfio. Серия: 32_5416~98. №объявления: 5`~41_98.</t>
  </si>
  <si>
    <t>Продаем тягачи в количестве 7 ед. Камаз 5490-32-87 2021 года. Дизель, 401 л. С., Двигатель Daimler OM 457LA. V/3, Евро-5, резина 80% остатка по кругу, своевременное обслуживание, машина в отличном техническом состоянии, сел и поехал. Продажа автомобилей по цессии (переуступок лизинга) с Ндс.</t>
  </si>
  <si>
    <t>Камаз-54901(Тягач). Компания Ооо "Автомобильная История" представляет вам новый автомобиль 2022 г. В. Характеристики автомобиля Колесная формула 4х2 Габариты: длина/ширина/высота 6250мм/2550мм/3980мм Колесная база 3780 мм Полная масса полуприцепа 35 600 кг (не входит в комплектацию) Полная масса автопоезда 44 000 кг Угол преодолеваемого подъема 18 % (10°) Шины 315/70 R22,5 Диски Стальные штампованные диски, белый алюминий — Ral 9006 Держатель запасного колеса технологическое крепление на седельно-сцепном устройстве Двигатель Модель двигателя Kamaz-910.12-450 Тип двигателя дизельный с турбонаддувом, с промежуточным охлаждением наддувочного воздуха. Расположение, количество цилиндров Рядное, 6. Максимальная полезная мощность 450 л. С. (331 квт). Объем двигателя 11,946 л. Уровень выбросов отработавших газов Евро-5 Электронный ограничитель скорости. Круиз-контроль. Предпусковой подогреватель двигателя Адверс. Коробка передач Модель Кпп Акпп ZF 12TX2210 Тип Кпп автоматизированная. Сцепление Диафрагменное, однодисковое сцепление мод. Mfz-430 Привод гидравлический с пневмоусилителем. Тормозная система. Дисковые тормозные механизмы. Электропневматическая система тормозов Ebs со встроенной функцией Abs. Система курсовой устойчивости (Esp). Противобуксовочная система (Asr). Устройство торможения дросселированием выхлопов с ручным управлением (правым подрулевым переключателем). Моторный тормоз-замедлитель с ручным управлением (правым подрулевым переключателем). Бак нейтрализующей жидкости 100 л. Топливная система. Топливный бак 800+600 л. Материал топливного бака алюминий. Подогрев топливозаборника. Запирающаяся крышка топливного бака. Топливный фильтр ф. Ufi с водоотделителем и обогревом. Электрооборудование. Напряжение 24 В Две розетки в кабине 12В/15А. Аккумуляторы 2 х 240 А*ч Генератор 28 В / 3000 Вт / 100 А. Головные фары: ближний и дальний свет, светодиодные дневные ходовые огни. Блок-фары (светодиодные фары Bi-Led) Электросигнал за бампером Разъем для электросистемы полуприцепа 24В две 15-ти клеммовые розетки Электронный блок Abs Wabco. Внутреннее оснащение кабины. Внутреннее освещение кабины. Сиденье водителя на пневмоподвеске с обогревом. Подголовник Два спальных места. Педали с резиновыми накладками/противоскользящим материалом Электропривод стеклоподъемников дверей Левосторонний рулевой механизм с гидроусилителем. Регулируемая по вылету и наклону рулевая колонка Кондиционер Комбинация приборов с тахометром, спидометром и бортовым компьютером Язык дисплея русский Указатель наружной температуры. Электромеханический корректор уровня фар. Тахограф Российского стандарта Continental Dtco 3283 с Скзи / Европейского стандарта Continental Vdo Dtco 1381. Подготовка под рацию Оригинальная 10" HD Mmc, с поддержкой MP3, наличием порта для Usb, SD, Bluetooth, Wi-Fi, Aux, simcard, Gsm выход в интернет c сенсорным управлением Внешнее оснащение кабины. Подвеска кабины 4-х точечная пружинная Ветровое стекло — триплекс, все остальные стекла в кабине водителя из закаленного травмобезопасного стекла. Зеркала заднего вида с обычным обзором справа и слева на кабине с обогревом и электроприводом. Зеркала заднего вида с панорамным обзором справа и слева на кабине и зеркало с обзором пространства перед передним бампером с обогревом. Зеркало с обзором пространства справа от кабины. Противомоскитная сетка перед радиатором. Гидросистема опрокидывания кабины с электроприводом(насосом) Электропривод люка кабины. Защитная шторка люка. Седельно-сцепное устройство Ссу с 2-мя степенями свободы Orlandi, Jost, Saf-Holland. Монтажная плита 22 мм, Ссу 150 мм Высота Ссу 1150 мм. Доставка/кредит/лизинг.</t>
  </si>
  <si>
    <t>Ходил со шторой. Максимальная комплектация + зимний пакет. -Автономный отопитель. -Круиз-контроль. -Климат-контроль. -Полный электропакет. -Остаток резины 80%. Выгодные Условия По Финансированию. Лизинг. Trade IN.</t>
  </si>
  <si>
    <t>Седельный тягач камаз 53504-76020-50.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(6х6, Двс Камаз 740.705-300 (Е-5), Кпп ZF9, Тнвд Bosch, Мкб, Моб, система нейтрализ. ОГ(adblue), Common Rail, аэродин. Козырек, тахограф с блоком Скзи, Увэос, рестайлинг-2, кондиционер, РК 621, Дзк, г/п 12 т., высота Ссу 1450/1530 мм., бак 210+350 л., шины 425/85R21).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 CV~ g91#rnm6_1SD. Серия: 564@19~87_45120.</t>
  </si>
  <si>
    <t>Камаз 5490 Neo, 2018 года, цвет черный металлик «Млечный путь», в отличном состоянии, вложений не требует. Проведено комплексное ТО, отрегулированы клапана, замена масел- фильтров, На передке абсолютно новая резина, задняя б-у. Возможна продажа в лизинг с Ндс, к цене плюс 10 процентов.</t>
  </si>
  <si>
    <t>В продаже седельный Тягач Камаз 5490-033-87, Акпп. Год выпуска 2021г., пробег 45 010 км. Состояние нового. - ГК «Русбизнесавто» предлагает к продаже самосвалов в наличии. Всегда в наличии более 2000 единиц техники в наличии. - Цена указана с учетом Ндс. Поможем оформить в лизинг. Технические характеристики: Высота Ссу, мм 1150. Колесная формула 4x2. Коробка передач, тип Акпп. Мощность двигателя, л. С. 401. Нагрузка на Ссу, кг 10,720-10,370. Производители Пао «Камаз»(Россия). Тип техники Автотехника/Колёсная техника. Находится в городе Казань.</t>
  </si>
  <si>
    <t>Битый. Снят с учёта. На учет встанет без проблем. Вопросы пишите в what's app.</t>
  </si>
  <si>
    <t>В Наличии На Нашей Стоянке В Краснодаре! Отличное состояние. Своевременное обслуживание у официального дилера. Стоимость с Ндс. Мы собственники! Работаем со всеми лизинговыми компаниями. Возможны любые варианты оплаты. Техника подходит под лизинг. Аванс от 0%. Срок до 60 мес. Обоснованный торг после осмотра. Доступна программа Trade-in. Примем Вашу технику взаимозачётом.</t>
  </si>
  <si>
    <t>Камаз 5490-037-87 в наличии! Также на складах есть и другие варианты легендарного завода! Вся техника новая, на гарантии, есть различные варианты оплаты. Вся техника есть в наличии в разных областях РФ. Есть доставка. Поможем оформить в лизинг. Компания «Надежные Машины» представляет надежную современную технику Камаз. Колесная формула 4х2. Тип ошиновки Двускатная. Нагрузка на седельно-сцепное устройство 10,72-10,37 т. Коробка передач автоматическая ZF 12AS2130 без интардера Спальное место в кабине1 шт. . шины315/70R22,5. Двигательmercedes-Benz Om457la (Евро-5). Мощность двигателя 401 л. С. Топливный бак700 л. Высота Ссу1150 мм. Особенности комплектации: — Система нейтрализации отработанных газов (adblue). — Бак adblue 70 л. — Задний мост Daimler HL6 на пневмоподвеске. — Межколесная блокировка. — Пневмоподвеска ведущих мостов с электронной системой управления (Ecas). — Тормозная система с электронным управлением (Ebs). — Система курсовой устойчивости (Esp). — Противобуксовочная система (Asr). — Кабина Daimler (высокая). — Пружинная подвеска кабины. — Кондиционер. — Отопитель кабины Webasto. — Тахограф российского стандарта с блоком Скзи. — Держатель запасного колеса. — Без бокового ограждения. — Увэос. — Утепление кабины. — Передняя ось Камаз. — Аэродинамический козырек.</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</si>
  <si>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cvbrthdfgqs. Серия: 120137960.</t>
  </si>
  <si>
    <t>Машина в прекрасном состоянии куплена в18 году декабрь эксплуатируется с 19 года побег 550000 машина в лизинге до декабря 22года полуприцеп шмитц 2021г изотермический с подготовкой под Реф состояние отличное цена 4500000 с Ндс.</t>
  </si>
  <si>
    <t>Седельный тягач камаз 5490-036-87(S5).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xcvreghgjr. Серия: 34198402.</t>
  </si>
  <si>
    <t>Камаз 5490 Neo2 Тягач Новый Без Пробега у надежного поставщика ГК Завгар. Фото в объявлении демонстрирует автомобиль на нашей стоянке. Описание Техники. Технические характеристики: Грузоподъемность, т: 10,7; Модель коробки передач: ZF16; Передаточное отношение главной передачи: 3,7; Монтажная длинна рамы, мм: 5 755. Спальное место: есть; Шины: 315/70 R22,5; Бак, л: 450; Тсу: крюк-петля. Особенности комплектации автомобиля: Мкб, Daimler Om457la. V/3. Система нейтрализ. ОГ(adblue), ZF 16.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</si>
  <si>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Продается Новый седельный тягач камаз 5490-037-87 Neo 2. Машина В Наличии! Дизель! - год: 2022. - двигатель: дизельный, 12 л, 401 л/с, Евро 5. - Кпп: автоматическая. - высота Ссу, мм: 1 150. - колесная формула: 4х2. Осмотр в Уфе. Звоните! Камаз 5490 нео нэо 4x2 4 на 2 аналог Scania и Volvo FH.</t>
  </si>
  <si>
    <t>Кол. Форм 6х4, 2-скат. Ошин, шины 11R22,5, нагрузка на Ссу-15,5т., дв. Cummins Isb6.7E5 300 (Евро-5), Тнвд Bosch, Common Rail, сист. Нейтрализ. ОГ(adblue), Кпп ZF9, п/о гл. Передачи 5,94, кабина с 1 сп. Местом, топл. Бак 350л, высота Ссу-1255/1330, Мкб, Моб, Дзк, кондиционер, тахограф российского стандарта с блоком Скзи, кнопка Увэос.</t>
  </si>
  <si>
    <t>Камаз 5490-S5 в хорошем состоянии, новая резина, новые акб пробег реальный 243760 км, продажа с ндс, стоит доп оборудование, датчик топлива, гланас, мокрая и сухая автономка, В наличии 2 шт. Вышли из лизинга.</t>
  </si>
  <si>
    <t>Седельный тягач Камаз 43118 с Кму Inman IM-180. В связи со сложившейся ситуацией в стране — цены постоянно меняются. Просим Вас уточнить цены у менеджеров. Характеристики: Грузоподъемность-10 т. Спальное Место-по запросу заказчика. Мощность Двс-300 л. С. Модель Кпп-ZF9-154. Технические Характеристики Кму ИМ 180. Макс. Подъемный Момент-17.9 ТМ. Макс. Грузоподъемность-5950 КГ. Макс. Гидравлический Вылет-8.0 М. Угол Поворота-390°. Стандарт Размаха Аутригеров-5660 Мм. Требуемое Для Монтажа Пространство(Станд.)-1505.00 Мм. Ширина В Транспортном Положении-2490.00 Мм. Макс. Рабочее Давление-28 Мпа. Производительность Насоса-32 Л/Мин. Общий Вес (Станд.)-2600 КГ.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</si>
  <si>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Седельный тягач камаз 5490-036-87.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Весовые параметры и нагрузки. Нагрузка на седельно-сцепное устройство, кг: 10720. Полная масса, а/м, кг: 18600 нагрузка на задний мост, кг: 11000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Артикул: VN~ Byt_ sdf`E#Rsd. Серия: 54_1(879)8@4~03. № обяъвления: 21`49_87. »»»»»»»»»»»»»»»»»»»»»»»»»»»»»»»»»»»»»»»».</t>
  </si>
  <si>
    <t>Седельный тягач камаз 5490-9S Neo 2018 год выпуска. Дизель + газ. Пробег 428 097 км. Мкпп 16 передач, мощность двигателя 401 л. С., Евро-5, Ссу 1,15 м. Кондиционер, автономный отопитель, круиз-контроль. Адрес осмотра техники и офис: г. Москва, Ленинградское шоссе, 261, стр. 6 (9 км от Мкад в область, с левой стороны). Код: 100871.</t>
  </si>
  <si>
    <t>В наличии новый седельный тягач Камаз Neo 2 (5490). На выбор несколько ТС. Осмотр по договоренности. Звоните или пишите. — год выпуска: 2021г. — разрешенная максимальная масса: 18 600 кг. — масса без нагрузки: 7 900 кг. — колесная база: 3 780 мм. Двигатель: — дизельный, объем 11 967 см3, (R6) Daimler Ом457la, Евро 5. — максимальная мощность: 401 л. С. (295 квт) при 1900 об/мин. — максимальный крутящий момент: 2000 Н/м при 1100 об/мин. — ограничитель скорости: 90 км/ч. Кпп: — механическая 16-ступ., Zf16s2220, с делителем и демультипликатором. — Передаточное число главной передачи: 3,077. Оси и мосты: — передняя ось: 7,1 т. — задний мост: 11,5 т, Daimler HL6. — блокировка дифференциала заднего моста. Топливо: — топливный бак: 700л. — топливный фильтр с подогреваевым влагоотделителем. — бак adblue: 70л. Тормозная система: — электропневматическая с Ebs, дисковые тормоза на передней и задней осях, система курсовой устойчивости (Esp), Дополнительные системы помощи водителю: — противобуксовочная система (Asr); Ccу: — V. Orlandi, D=152kN, выстота Ссу -1150 мм; Шины: радиальные, бескамерные, 315/70R22.5; Кабина: — с высокой крышей, 1 спальное место. — пружинная подвеска кабины. — электрический люк в крыше. — кондиционер. — дополнительный воздушный отопитель Ebershpaecher. Тахограф Vdo. Автомобиль из автопарка собственной транспортной компании. Юридическая чистота. Любые проверки. Новый тягач Камаз 5490 достойная альтернатива седельным тягачам Scania, Volvo, Renault, Man, Daf. На фото один из вариантов. В продаже несколько тягачей. Место осмотра: г. Санкт-Петербург, Московское ш., д.289, стр. 1 (поселок Ленсоветовский) Автоцентр «МБ Тракс спб» понедельник-пятница 09:00-18:00.</t>
  </si>
  <si>
    <t>1 собственник, продаётся в сцепке.</t>
  </si>
  <si>
    <t>Автомобиль под задатком до 25.07.2022 г. Номер автомобиля на стоянке №279 (05269). Цена Фиксированная. Строго Вообще Без Торга. Звонить с 09:00 до 21:00 по Московскому времени! Часы работы компании «Скулекс» с 09:00 до 21:00! Осмотр автомобилей производится с Понедельника по Воскресенье с 10:00 до 20:00 ч. (Дополнительно Уточняйте Часы Работы). Оформление документов с 09:00 до 19:00 с Понедельника по Пятницу. Нажав кнопку Справа: Ооо «Ску-Лекс» или Снизу с мобильного устройства, Вы перейдете в наш каталог Автомобилей. Еще больше автомобилей и спец техники в ТГ канале. Телега: «Скулекс» подпишись. //////////////////////////////Ооо » Скулекс »\\\\\\\\\\\\\\\\\\\\\\\\\\\\\\\. //////////////Адрес Стоянки Указан Верный! \\\\\\\\\\\\\\. //////////////////Москва, ул. Красная Сосна, 36с1\\\\\\\\\\\\\\\\\. ///////(заезд со стороны Ярославского Ш дом 2Ж)\\\\\\\. Марка и(или) модель: Камаз 5490-S5. Год выпуска: 2018. Цвет кузова (кабины): Белый. Рабочий объем (см³): 11967.0. Мощность (квт/л. С.): 294.900/401.0. 1 Ключ, Аккумуляторов Нет. Не Заводится, Передвигается (Не Своим Ходом). Тип транспортного средства: Грузовые автомобили тягачи седельные. В Авито Действует Подменный Номер СО Сроком Действия 2 Недели. Звоните И Уточняйте Прямой Номер Компании. Для Связи С Представителями Компании Посредством Месcенджеров Нужен Прямой Номер Компании. Автомобиль юридически чист. Нет никаких запретов ограничений либо других обременений. Запчасти с авто отдельно не продаются.</t>
  </si>
  <si>
    <t>Седельный тягач камаз 65116. В связи со сложившейся ситуацией в стране — цены постоянно меняются. Просим Вас уточнить цены у менеджеров. Мкб, Моб, дв. Cummins Isb6.7E5 300 (Е-5), Тнвд Bosch, система нейтрализ. ОГ(adblue), Дзк, аэродинам. Козырек, тахограф российского стандарта с блоком Скзи, Увэос, рестайлинг 2.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</si>
  <si>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Камаз 53504 новый седельный тягач. Выгодное предложение для вас. — Нашли дешевле? Сделаем скидку от найденной цены. — Осаго в подарок при покупке любого автомобиля Камаз, — Отключим мочевину без потери гарантии. Хотите посмотреть другие наши предложения? Звоните — наш менеджер ответит Вам в любое время. Вся спецтехника на базе Камаз по ценам завода. — Работая с нами Вы получите лучшее предложение на рынке, качественную технику с гарантией производителя! — Если Вам предложили дешевле, перезвоните нам и мы сделаем для Вас индивидуальное предложение по выгодным условиям! — Доставка техники по всей России. ГК Завгар. Работаем более семи лет по всей РФ и Снг, за это время было продано более 1000 единиц спецтехнике разного назначения. Камаз 53504-50, 6х6, тягач, нагрузка на Ссу 12,3 тн, дв. Камаз 740.705-300 (Е-5), Кпп ZF9, Мкб, Моб, Тнвд Bosch, система нейтрализ. ОГ(adblue), Common Rail, тахограф российского стандарта с блоком Скзи, автономн. Возд. Отопитель «Планар 4Д», подогрев Акб типа «Термокейс»+ электрообогрев, утепление капота. Также в наличии 53504 под опасный груз с отметкой в Птс! На всю технику предоставляется заводская гарантия, обслуживание возможно в любом сервисном центре РФ.</t>
  </si>
  <si>
    <t>Камаз 65659-004-92 новый без пробега у надежного дилера ГК Завгар. Работаем с юридическими и физическими лицами. Возможно оформление тягача в лизинг. Фото в объявлении демонстрирует автомобиль на нашей стоянке. Этот тягач покорил всех вслед за тягачом Камаз 54901. Двигатель Kamaz 910! Мощность 450 л. С.! Грузоподъемность — 16 500 кг! Колесная формула 6х2-2. Напишите Нам Сообщение, чтобы получить максимально подробное коммерческое предложение с ценами, фотографиями и характеристиками. Вы можете доверять нашему опыту и профессионализму!</t>
  </si>
  <si>
    <t>Седельный тягач, 5490 Neo. 2019 года выпуска. Коробка — автомат, 2 топливных бака. Окончательная цена по факту осмотра автомобиля.</t>
  </si>
  <si>
    <t>Данную технику продает лизинговая компания Интерлизинг. — Цена включает в себя 20% Ндс. — Продажа возможна по прямому договору (для физ. И юр. Лиц) или повторно в лизинг (только для юр. Лиц). — Данная техника юридически чиста (приобреталась у официального дилера, не имеет запретов/залогов и в Птс вписана наша компания). — Проведена диагностика. — Комплектация из Договора купли-продажи: - Мощность двигателя: 300 л. С. - Рабочий объем двигателя: 11762 куб. См. - Колесная формула: 6х6. - Мкб. - Моб. - Двс: Камаз-740.662-300 (E-4). - Кпп: ZF9. - Тнвд: (337-20.07) Язта. - Утепление кабины.</t>
  </si>
  <si>
    <t>Седельный тягач Камаз 65206-Т5 2015 г/в. Новая резина. Состояние очень хорошее. Торг уместен.</t>
  </si>
  <si>
    <t>Колесная формула — 6х6; Шины — 425/85R21 390/95R20. Тип ошиновки — 2; Объем топливного бака, л — 210+350. Кпп *; Передаточное число главной передачи — 6,53. Г/п, т (наг. /Ссу) — 12,3, Ссу 1450/1530, Мкб, Моб, дв. Камаз 740.705-300 (Е-5), Тнвд Bosch, система нейтрализ. ОГ(adblue), Common Rail, аэродин. Козырек, тахограф российского стандарта с блоком Скзи, Увэос, рестайлинг-2.</t>
  </si>
  <si>
    <t>Продается Камаз Кму-грузоподъемностью 7 тн. В хорошем состоянии. Нареканий по работе нет.</t>
  </si>
  <si>
    <t>Продаётся Камаз 65206-Т5 cедельный тягач б/у (2018 г., 239 094 км.). Высота Ссу, 1200 мм. Колесная формула 6x4. Коробка передач, тип Мкпп. Модель 65206. Мощность двигателя, 428 л. С. Нагрузка на Ссу, 16750 кг. Тип задней подвески зад. Мост Daimler HL6 на пн. Подвеске. Экологический фактор (уровень евро) Евро-5. Есть возможность к данному тягачу подобрать необходимый п/прицеп. Машина без залогов и ограничений. Возможно приобретение в лизинг. Цена указана с Ндс! Юридически безопасная сделка. По всем вопросам Звоните!</t>
  </si>
  <si>
    <t>Кму Тягач Камаз 43118-23027-50 (Евро-5, без спалки) + Soosan Scs746l Top (верх. Упр.).  Высота Ссу при полной/снаряжённой массе, мм.: 1460/1540;  Колёсная формула,: 6*6;  Максимальная глубина копания, мм: 5530;  Макс. Вылет стрелы, м: 19,6;  Макс. Вылет аутригеров, м: 5,6;  Количество секций: 6;  Грузоподъемность на мин. Вылете, кг.: 7600; Новые прицепы с Эптс. Возможно приобретение погрузчика в Лизинг, Кредит, Трейд-ин. Выездные сервисные бригады по всей территории РФ. Собственный склад запчастей и расходных материалов в регионах присутствия. Доставка по месту требования по необходимости. Машина без залогов и ограничений. Цена указана с Ндс! Юридически безопасная сделка. В наличии большой спектр техники с документами и готовой к работе. Самосвалы, Седельные тягачи, Прицепы, Атз, Автобетоносмесители, Автокраны, Кму, Коммунальная техника, Автобусы, Тракторная техника, Фронтальные погрузчики, Автогрейдеры, Экскаваторы, Экскаваторы-погрузчики, Мини-погрузчики, Бульдозеры, Телескопические погрузчики. По всем вопросам Звоните и получите индивидуальные условия!</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</si>
  <si>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Ва7п8в9а6пва87п6в. Серия: ви9в76аи98ва7пи6в987ап6вп.</t>
  </si>
  <si>
    <t>Реальный пробег. Растаможка на Россию. Мотор Евро 5. Две автономки, мокрая и сухая.</t>
  </si>
  <si>
    <t>Аналог: Iveco-Амт 733910, Mercedes-Benz 3 4151AK, Man Tgs 41.480 8х8 ВВ-WW, Мзкт-741600. Седельный тягач на базе шасси Камаз 65808-56(5J) для эксплуатации в сложных условиях. Двигатель Cummins Isg12 500.50 (510 л. С. При 1800 об/мин., 2293 Нм при 1400об/мин.) 6 цилиндров, рядный, гильзованный, 11,8куб. См., Тнвд Cummins, система нейтрализации ОГ(adblue), Евро-5. Кпп ZF 16S2520 TO, Мкб, Моб. Нагрузка на седельно-сцепное устройство 24 800 кг. Полная масса автомобиля 40 575 кг. Нагрузка на первый мост 9 000 кг, нагрузка на второй мост 9 000 кг. Нагрузка на задние мосты по 13 000 кг. Полная масса автопоезда 120 000 кг (по Оттс). Снаряженная масса 15775 кг. Высота Ссу 1680-1720 мм. Колесная формула 8х8.1-4, односкатная ошиновка Кама 16.00R20. Колесная база (I+II… Iii-+IV): 2050+3500…6300+1440 мм. Кабина со спальным местом, рестайлинг К4. Вместимость топливного бака 500 л. Пжд, тахограф с блоком Скзи. Передние мосты: управляемые, осевые дифференциалы с блокировкой, колесные редукторы. Малолистовая рессора и телескопические амортизаторы гидравлического типа. Стабилизатор поперечной устойчивости. Передняя подвеска зависимая, рессорная, с гидравлическими телескопическими амортизаторами и стабилизатором поперечной устойчивости. Задние мосты: ведущие, межосевые и межколёсные дифференциалы с блокировкой. Многолистовая рессора 2х13 т. Стабилизатор поперечной устойчивости. Задняя подвеска балансирная, на двух полуэллиптических рессорах, с реактивными штангами, с гидравлическими телескопическими амортизаторами и стабилизатором поперечной устойчивости. (гл. Передача двойная, разнесенная, I=6,73). Раздаточная коробка VG2000\300, механическая, двухступенчатая, с блокировкой межосевого дифференциала. Продажа в Лизинг и Кредит. Доставка. Электронный Птс Пао «Камаз». Гарантия 2 года или 100 000 км. Пробега. Гарантия на двигатель Cummins Isg 400 000 км. Пробега или 6 250 моточасов! Склад в городе Набережные Челны. В наличии! Возможна установка Допог, Северного пакета опций. Если остались вопросы или готовы сделать заказ звоните по указанному номеру телефона!</t>
  </si>
  <si>
    <t>В наличии. При условии покупки сцепкой цена будет снижена. Выбор полуприцепов есть! Дв. Mercedes-Benz Om457la (Евро-5), система нейтрализ. ОГ (adblue), бак adblue 70 л, Кпп ZF 12AS2130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t>
  </si>
  <si>
    <t>Тягач Камаз 5490 (Дизель + метан). Расход 20 — 21 л на сотню совместно с метаном. Возможна продажа с прицепом Тонар изотерма и рефрижератором Термо Кинг, наработка 1900 м/ч. Цена указана с Ндс. За наличные будет дешевле. Есть водитель. Работает и готов продолжить. Авто полностью обслужен и готов к работе. Реальный пробег. Любые проверки. Покупался в феврале 2022г. На 4 года, до февраля 2026г. Продаем по переуступке прав лизинга. (Альфа-лизинг). В график платежей включена страховка Каско на весь срок лизинга. По необходимости возможно провести перерасчет. Установлено доп. Оборудование: - датчики Gps и топлива. - на прицепе термописец с датчиками открытия/закрытия дверей. В подарок отдадим распорные штанги. Схема продажи следующая: 1. Получаете одобрение в лизинговой компании. 2. Заключаем договор переуступки лизинга. 3. Оплачиваете нам 1.349.000 рублей с Ндс. 4. Далее выплачиваете лизинговые платежи по графику, 161.500 руб/мес. Возможен торг с реальным покупателем. Различные варианты расчета. Бартер не интересует. Подробнее по телефону.</t>
  </si>
  <si>
    <t>Автомобиль Новый. Спг! Пробег из Москвы в Белгород. Продается по переуступке лизинга (Европлан) Остаток платежей — 5 327 000, до апреля 2024г. Возможна продажа с п/п Schmitz Scb-S3T 2019 г. В. (4 млн.).</t>
  </si>
  <si>
    <t>Бортовой Камаз 43118 (6x6) с Кму Kanglim 2056 с буром. В связи со сложившейся ситуацией в стране — цены постоянно меняются. Просим Вас уточнить цены у менеджеров. Характеристики: Грузоподъемность-10 т. Мощность Двс-300 л. С. Модель Кпп-ZF9 — 154. Основные Технические Характеристики Бку 2056 Auger. Грузоподъемность (КГ/М). -7500/2.0. -2550/6.0. -1100/12.0. -350/20.3. Тип Лебедки-Блокировка Сервомотора ДО Постановки Крана На Ручной Тормоз(Поставить Механический Тормоз). Характеристики Бурового Оборудования. Глубина Бурения (М)-ДО 10. Диаметр Бурения (М)-0,3 — 0,8. Частота Вращения (ОБ/Мин)-ДО 30. Макс. Крутящий Момент На Вращателе (НМ)-7 000.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</si>
  <si>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авлопащшп5856765476ва. Серия: ашвгпркуашщп768967.</t>
  </si>
  <si>
    <t>Камаз 65116 2015 г. В. Эксплуатация 2016. Пробег 100 т. Км. В отличном техническом состоянии. Всё работает: блокировки, подогревы, всё что установлено с завода. Резина 80-70% остатка. Плавающая кабина. Тахограф, рация, музыка, фен мокрый сухой, салон чистый. ТО сделано 5 т. Км. Реальному покупателю торг. Возможна продажа с полуприцепом (зерновоз). Подробности по телефону.</t>
  </si>
  <si>
    <t>Код предложения: 2864077-ФЛ/Орл-21. Покупая автомобиль в Европлан — Вы получаете 100% гарантию законности сделки,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2017. Страна: Россия. Птс дата выдачи: 12.12.2017. Кем выдан Птс: Пао «Камаз». Номер шасси: Xtc549005h2502695. Цвет: красный. Тип двигателя: Дизель. Год выпуска: 2017. Пробег: 519 376 км. Страна: Россия. № Птс: 918242. Серия Птс: 16 ОС. Птс дата выдачи: 12.12.2017. Кем выдан Птс: Пао «Камаз». Номер двигателя: 0342936. Модель двигателя: Om457la. V/3. Номер кузова: Каб. 549000Н0010713. Номер шасси: Xtc549005h2502695. Цвет: Красный Ral 3001. Тип двигателя: Дизель. Модификация: 5490-S5 (Тягач. 11.967 куб. См — 401 л. С. Мкпп). Технические характеристики: Масса транспортного средства в снаряженном состоянии, кг, не более 7900. Нагрузка на переднюю ось, кг 5300. Нагрузка на задний мост, кг 2600. Технически допустимая нагрузка на опорно-сцепное устройство, кг 10550. Технически допустимая максимальная масса автомобиля, кг 18600. Нагрузка на переднюю ось, кг 7100. Нагрузка на задний мост, кг 11500. Технически допустимая максимальная масса буксируемого полуприцепа, кг 36100. Технически допустимая максимальная масса автопоезда, кг 44000. Модель двигателя Mercedes-Benz OM 457LA (Евро-5). Тип двигателя Дизельный с турбонаддувом, с промежуточным охлаждением наддувочного воздуха. Максимальная полезная мощность (л. С.) 401. Рабочий объем двигателя, куб. См 11 967. Расположение и число цилиндров Рядное, 6. Вместимость топливного бака, л 400. Напряжение, В 24. Тип электрооборудования Диафрагменное, однодисковое. Аккумуляторы, В/Ачас 2x12/190. Генератор, В/Вт 28/2000. Привод Гидравлический с пневмоусилителем. Модель коробки передач ZF 16S2221 без ретардера. Тип коробки передач Механическая, синхронизированная, шестнадцатиступенчатая. Управление Механическое, дистанционное. Передаточные числа на передачах: 1 2 3 4 5 6 7 8 ЗХ. 13,86 9,52 6,56 4,58 3,02 2,08 1,43 1,00 12,97. 11,56 7,96 5,48 3,83 2,53 1,74 1,20 0,84 10,85. Тип главной передачи Гипоидная. Передаточное отношение 3,077. Привод Электропневматический. Передние тормоза Дисковые. Задние тормоза Дисковые. Тип колес Дисковые. Тип шин Пневматические, бескамерные. Размер обода 9,00-22,5. Размер шин 315/70 R22.5. Тип кабины Расположение над двигателем. Исполнение кабины С одним спальным местом. Комплектация Отопитель Eberspeacher Airtronic D2 24V. Максимальная скорость, не менее, км/ч 110. Угол преодолеваемого подъема, не менее, % 18. Внешний габаритный радиус поворота, м 8,5. Особенности комплектации: Мкб. Коробка передач без ретардера. Задний мост Daimler HL6. Ecas. Система нейтрализации отработавших газов (adblue). Ebs. Esp. Asr. Кабина Daimler. Пружинная подвеска кабины. Кондиционер. Автономный отопитель Eberspaecher Airtronic D2 24V. Тахограф европейского стандарта (Continental Vdo Dtco 1381). Проблесковые маячки на крыше кабины. Держатель запасного колеса.</t>
  </si>
  <si>
    <t>Продам хороший и ухоженный тягач с полуприцепом. По отдельности прожажу не расматриваю. Все работает что есть в машине. Тех. Обслуживание все делалось вовремя. Машина хорошая. Стоит подогрев двигателя. Холодильник. Кондиционер работает. Кабина вся проклеена шумкой м утеплителем. Зимой тепло. Резина почти новая на тягаче. На полуприцепе остаток 70%. Можно сразу в работу. Делать ни чего не нужно. Штора все стороны открываются. Все исправно работает. Стоит палетный ящик. Коники есть в наличии. Обрешетка почти до верха из профеля. Торг возле машины приветствуется. Машина в работе звонить заранее. Фото могу сделать по запросу еще.</t>
  </si>
  <si>
    <t>Камаз 43118 седельный тягач новый без пробега у надежного дилера ГК Завгар. Фото в объявлении демонстрирует автомобиль на нашей стоянке. Напишите Нам Сообщение, чтобы получить максимально подробное коммерческое предложение с ценами, фотографиями и характеристиками.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</si>
  <si>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Осмотр: Саратов. Код предложения: 6677/2021. Птс оригинал. Продажа от собственника. Цена с Ндс. Обмен не интересует. Автомобиль приобретался у официального дилера и принадлежит нашей лизинговой компании Carcade. Имущество изъято после расторжения договора лизинга. Произведен визуальный осмотр и дефектовка. Диагностика не проводилась. Техническое состояние можно узнать при личном осмотре. Carcade — финансовая компания, входит в группу компаний АО «Газпромбанк». Город: Саратов.</t>
  </si>
  <si>
    <t>Камаз 65116 Тягач Новый Без Пробега у надежного поставщика ГК Завгар. Фото в объявлении демонстрирует автомобиль на нашей стоянке. Описание Техники. Колесная формула 6х4. Тип ошиновки 2. Грузоподъемность, т (нагрузка / седельно-сцепное устройство) 15,50. Мощность двигателя, л. С. Номинальная (брутто) 300. Максимальная полезная (нетто) 292. Модель коробки передач ZF9. Передаточное отношение главной передачи 5,94. Спальное место 1. Шины 11.00R22,5. Бак, л 350. Высота Ссу при полной / снаряженной массе 1255/1330. Особенности Комплектации Автомобиля: Мкб, Моб, дв. Cummins Isb6.7E5 300 (Е-5), Тнвд Bosch, система нейтрализ. ОГ(adblue), Дзк, аэродинам. Козырек, кондиционер, тахограф российского стандарта с блоком Скзи, Увэос.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 Идуальное предложение по выгодным условиям!</t>
  </si>
  <si>
    <t>Камаз М1840, 5490S, после Дтп, документы оригиналы, на запасные части не продаётся, торг только при осмотре.</t>
  </si>
  <si>
    <t>В продаже Камаз 5490-S5. * Год выпуска — 2015. * Колесная формула — 4х2. * Грузоподъемность — 18 600 кг. * Мотор — 401 л. С., модель OM 457 LA. * Экологический стандарт — Евро 5. * Объем двигателя — 12 л. * Тип двигателя — Дизельный. * 9 Мкпп. * 1 спальное место. * Высота седла — 1.15 м. * Автономный отопитель. * Запасное колесо с диском. ~ Автомобиль в исправном рабочем состоянии, с постоянным закреплённым водителем. Салон чистый. Пробег родной, в нашей эксплуатации не первый год. ~ Данная техника обслуживается в собственном сервисе. ТО, чек лист, регулировка клапанов каждые 50 000 км. Масло Мобил. За дополнительной информацией: - Телефонный звонок. - What’sapp. - Viber. - Telegram. Торг присутствует. Место осмотра г. Екатеринбург, ул. Чистая 32. Осмотр в любой день недели.</t>
  </si>
  <si>
    <t>После Дтп.</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</si>
  <si>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567и4лор5и763. Серия: 47лорпопо3.</t>
  </si>
  <si>
    <t>Седельный тягач камаз 65116 в Автогигант. В связи со сложившейся ситуацией в стране — цены постоянно меняются. Просим Вас уточнить цены у менеджеров. Мкб, Моб, дв. Cummins Isb6.7E5 300 (Е-5), Тнвд Bosch, система нейтрализ. ОГ(adblue), Дзк, аэродинам. Козырек, тахограф российского стандарта с блоком Скзи, Увэос, рестайлинг 2.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</si>
  <si>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Новый Камаз 65806-002-68(Т5)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6х4. Тип ошиновки 2. Грузоподъемность, т 23,225. Мощность двигателя, л. С. 428. Модель коробки передач ZF16. Передаточное отношение главной передачи 5,110. Спальное место односпальное. Шины 315/80R22,5. Бак, л 2x300. Высота Ссу при полной / снаряженной массе 1340-1390. Особенности Комплектации Автомобиля дв. Daimler Om457la (Евро-5), система нейтрализ. ОГ(adblue), Кпп ZF 16S2220, Мкб, Моб, Asr, кабина Daimler (низкая), кондиционер, отопителькаб. Webasto AT 2000 Stc, тахограф российского стандарта с блоком Скзи, Увэос. Цены и наличие на интересующую Вас комплектацию уточняйте по телефону или в сообщениях Авито.</t>
  </si>
  <si>
    <t>Седельный тягач на шасси Камаз 6522-3011-47(RT). Седло V. Orlandi на 2 дюйма. Базовое шасси в наличии. Сборка 10 р. Дней. 6x6, 2022 г. В., двигатель Cummins Isl 400 л. С., Кпп ZF16. Спальное место, Дзк за доп. Плату. Возможна установка односкатной ошиновки (без системы автоматической подкачки) + 1050 т. Р. Полная масса шасси 33 100 кг. Грузоподъемность шасси 22 150 кг. Шасси Камаз 6522-3011-47(RT): - Двигатель: Cummins Isl-400 (390 л. С., шестицилиндровый, рядный, объем 8.9л, Евро-5). - Тнвд: Cummins, топливная система Common Rail, система нейтрализации Scr. - Кпп: Zf16s1820 ТО (16-ступенчатая, механическая). - Ведущие мосты: производства Камаз. - Раздаточная коробка: производства Камаз. - Кабина: без спального места, цвет Синий. - Колесная формула: 6х6, Мкб, Моб. - Шины 12.00 R20 «Кама», двускатная ошиновка. - Запасное колесо — технологически на раме. - Вместимость топливного бака: 350л. - Монтажная длина рамы: 4870 мм. - Колесная база: 3600+1440 мм. - Год выпуска: 2022 (электронный Пштс). Особенности комплектации: Пжд 14 ТС, Увэос, тахограф с блоком Скзи. Аналоги Камаз 65225, 65221, 65222, 65224.</t>
  </si>
  <si>
    <t>В наличии cедельный тягач Камаз 5490-S5 в идеальном техническом состоянии. Стоимость: Без Ндс. Основные характеристики. Модель: 5490-S5. Год выпуска: 2018. Пробег, км: 426 781. Тип кабины: 2-х местная с 1-им спальным местом. Тип двигателя: Дизельный. Объем двигателя, см3: 11967. Мощность, л. С.: 400. Экологический класс: 5. Кпп: Мкпп. Грузоподъемность: 11125. Разрешенная максимальная масса: 18600. Масса без нагрузки: 7475. Установлены шины одного размера: 315/70R22,5; Отличное состояние! Возможно приобрести в кредит!</t>
  </si>
  <si>
    <t>Тягачи работали с шторными полуприцепами без перегруза! В наличии несколько единиц! Марка, модель Kamaz 5490-S5 Neo. Наименование (тип ТС) Седельный Тягач (Грузовой Тягач Седельный). Год изготовления ТС 2017. Цвет кузова (кабины, прицепа) Белый Ral 9010. Мощность двигателя л. С. (квт) 401 (295). Рабочий объем двигателя куб. См. 11967. Экологический класс Пятый. Разрешенная максимальная масса, кг. 18600. Масса без нагрузки 7805.</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</si>
  <si>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Неир675пм5у. Серия: Нрг565тир57.</t>
  </si>
  <si>
    <t>Камаз 53504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Описание Техники. Мощность 300 л. С., Грузоподъемность 12,2 т, Мкб, Моб, дв. Камаз 740.705-300 (Е-5), Тнвд Bosch, система нейтрализ. ОГ(adblue), Common Rail, аэродин. Козырек, Дзк, тахограф российского стандарта с блоком Скзи, Увэос, Асрдвш ф. Camozzi.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Наш Telegram: zavgarkamaz.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</si>
  <si>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Простой рабочий тягач. Двигатель cummins. Всегда все везде есть для ТО. Работал с бочкой 20 тн. Цена снижена. Срочно!</t>
  </si>
  <si>
    <t>Первая регистрация Гибдд — 2021. Состояние отличное. Оформление в лизинг. Все вопросы по телефону. С уважением, Ресо-лизинг.</t>
  </si>
  <si>
    <t>Новый Камаз 65806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Технические Характеристики Колесная формула 6х4. Тип ошиновки 2. Нагрузка / седельно-сцепное устройство 23,225. Мощность двигателя, л. С. 428. Модель коробки передач ZF16. Передаточное отношение главной передачи 5,110. Спальное место односпальное. Шины 315/80R22,5. Бак, л 2x300. Высота Ссу при полной / снаряженной массе 1340-1390. Особенности Комплектации Автомобиля дв. Daimler Om457la (Евро-5), система нейтрализ. ОГ(adblue), Кпп ZF 16S2220, Мкб, Моб, Asr, кабина Daimler (низкая), кондиционер, отопителькаб. Webasto AT 2000 Stc, тахограф российского стандарта с блоком Скзи, Увэос. Цены и наличие на интересующую Вас комплектацию уточняйте по телефону или в сообщениях Авито.</t>
  </si>
  <si>
    <t>Седельный тягач Камаз 5490-S5, год выпуска 2020. Продается с полным Ндс. 1 собственник. Эптс. Тягач полностью обслужен, вложений не требует. Мкпп. Пробег 372 716 км. Двигатель Мерседес. Комплектация: Кондиционер, тахограф, автономка, люк, обогрев зеркал, электрозеркала, электростеклоподъемники. Форма оплаты: с Ндс (+). По вопросам приобретения звоните в отдел продаж компании «Трак-Платформа» Предлагаем срочный выкуп Вашего авто, быстрая реализация Вашего транспорта!</t>
  </si>
  <si>
    <t>Ходил со шторой. Максимальная комплектация + зимний пакет. -Автономный отопитель -Круиз-контроль -Климат-контроль -Полный электропакет -Остаток резины 90% Выгодные Условия По Финансированию. Лизинг. Trade IN.</t>
  </si>
  <si>
    <t>Камаз в отличном состоянии, не требует вложений, бартер.</t>
  </si>
  <si>
    <t>Камаз+Нефаз. Год выпуска 2017 и машина и прицеп. Продажа за наличный рассчет.</t>
  </si>
  <si>
    <t>Все вопросы по телефону. Также продаю полуприцеп, под лом, под зерно с боковой выгрузкой (цена 1.6 мл).</t>
  </si>
  <si>
    <t>Г. В 2021 Колёсная формула 4×2, тип шиновки 2, г/п т 10,470 мощность л. С 401, модель Кпп ZF16 п/о главной передачи 3,077, Бак 700л, шины 315/70R22,5 Тсу 1150, спальное место. Дв. Mercedes-Benz Om457la( Евро 5) система нейтрализ. ОГ (adblue) бак 70л, Кпп ZF 16S2220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блоками Скзи. В Продаже 3 единицы 2021г. В. С пробегом 7000 км 17.000 км и 30.000 км.</t>
  </si>
  <si>
    <t>Газодизельный седельный тягач Камаз 5490-892-87 (б/у). 2017года. Тягач стоит в г. Казань. Можем перегнать в любой другой город за ваш счет. — Колесная формула — 4х2. — Тип ошиновки — 2. — Мощн. Двиг. Л. С. — 401. — Г/п, т — 10760. — Объем топливного бака, л — 400 л. — Газобаллонное оборудование (справа) 4х80 л. — Модель КП — ZF 16S2220. — Ссу — 1150. — Шины — 315/70 R22,5. — Спальное место — 1. — дв. Mercedes-Benz OM 457LA. V/3, Авs, Ebs, Esp, Asr, бак adblue 70 л, тахограф, Педали с резиновыми накладками/противоскользящим материалом. — Электропривод стеклоподъемников дверей. — Левосторонний рулевой механизм с гидроусилителем. — Регулируемая по вылету и наклону рулевая колонка с противоугонным устройством. — Автономный отопитель кабины 2 квт. — Кондиционер. — Комбинация приборов с тахометром, спидометром и бортовым компьютером.</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</si>
  <si>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Мкб, Моб, дв. Камаз 740.705-300 (Е-5), Тнвд Bosch, система нейтрализ. ОГ. (adblue), Common Rail, аэродин. Козырек, Дзк, тахограф российского стандарта с блоком Скзи, Увэос. .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d4м5fn4564534м567м4564189. Серия импи5к675675.</t>
  </si>
  <si>
    <t>Седельный тягач Камаз 5490-033-87, в кол-ве 2 ед. Выписка из электронного паспорта транспортного средства 164301038688260, Дата 30.11.2021. Коммерческое наименование M1840. Категория транспортного средства в соответствии с Конвенцией о дорожном движении категория C. Категория в соответствии с ТР ТС 018/2011 N3. Цвет кузова (кабины, прицепа) белый. Год изготовления 2021. Двигатели: Двигатель внутреннего сгорания (марка, тип) Mercedes-Benz, Om457la. V/3, четырехтактный дизель с турбонаддувом. – рабочий объем цилиндров (см3) 11967. – максимальная мощность (квт) (мин-1) 295 (1900). Экологический класс пятый. Технически допустимая максимальная масса транспортного средства (кг) 18600. Модификация 5490-S5. Масса транспортного средства в снаряженном состоянии (кг) 7805. Колесная формула/ведущие колеса 4x2/задние. Изготовитель Пао «Камаз». Характеристики автомобиля.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Крыша высокая. Подвеска кабины 4-х точечная пружинная. Опрокидывание кабины Гидросистема с ручным приводом. Аэродинамический солнцезащитный козырек есть. Аэродинамический спойлер на крыше кабины есть. Проблесковые маячки на крыше кабины нет. Электропривод люка кабины есть. Сиденье водителя с обогревом на пневмоподвеске. Отопитель кабины есть. Кондиционер есть. Аудиоподготовка есть. Тахограф российского стандарта с блоком Скзи. Увэос есть. Розетки 12 В и 24В. Дополнительно. Бак нейтрализующей жидкости 70 л. Глушитель-нейтрализатор Глушитель-нейтрализатор чемоданного типа. Сцепление F&amp;S Mfz-430. Тормоза Дисковые, с датчиком критического износа накладок. Колеса Дисковые колеса 9,00-22,5 стальные. Шины 315/70R22,5 бескамерные цельнометаллокордные. Задние крылья пластиковые, со съемной средней частью с плоским верхом. Боковое аэродинамическое ограждение нет. Передаточное отношение главной передачи 3.077. Дзк на лонжероне рамы. Особенности Комплектации Автомобиля. Мкб, двигатель Daimler Om457la (Евро-5), Акпп без интардера, зад. Мост Daimler HL6, Ecas, система нейтрализ. ОГ (adblue), Ebs, Esp, Asr, каб. Daimler (высокая), пружин. Подв. Каб., кондиционер, автономный отопитель Eberspaecher Airtronic D2 24V, Дзк, тахограф европейского стандарта Continental Vdo Dtco 13811, без бокового ограждения. Цена указана за 1 единицу.</t>
  </si>
  <si>
    <t>Седельный тягач Камаз 54901-92. Колёсная формула — 4х2, Тип ошиновки — 2, Грузоподъемность — 11,3 т, Мощность двигателя — 450 л. С., Модель двигателя — Kamaz-910.12-450 (Евро-5), Акпп — 12тх2215td с Ком, Передаточное отношение главной передачи — 2,278, Шины — 315/70R22,5, Объём топливного бака — 700+600 л, Ссу — 1150, Система нейтрализации ОГ (adblue) — 95 л., Задний мост — Daimler HL6 на пневмоподвеске, Межколесная блокировка (Мкб), Пневмоподвеска ведущих мостов с электронной системой управления (Ecas), Тормозная система с электронным управлением (Ebs), Система курсовой устойчивости (Esp), Противобуксовочная система (Asr), Кабина низкая, Пружинная подвеска каб., Аэродинамический козырек, Кондиционер, Пжд, Держатель запасного колеса (Дзк), 2 спальных мест, Тахограф российского стандарта с блоком Скзи, Система спутникового мониторинга и контроля эксплуатации транспортных средств Итис, Мультимедиа Бис, Увэос. АО «Нововязниковское Ртп» — официальным дилером Камаз. У нас вы гарантированно можете купить новую технику с завода по приемлемой цене! Работаем с Лизинговыми компаниями. Доставка по всей России. Пишите Sms, Viber, whatsaap и звоните!</t>
  </si>
  <si>
    <t>Седельный тягач Камаз 5490. Год выпуска 2016. Пробег 760180 км. Тип двигателя Дизель. Мощность 401 л. С. Экологический класс Евро 5. Колесная формула 4х2. Разрешенная максимальная масса 18600. Масса без нагрузки 7900. Возможна продажа в кредит/лизинг. ID00611.</t>
  </si>
  <si>
    <t>Автомобиль был в руках одного водителя пробег 100 процентов оригинальный не отмотанный не перемотанный любые проверки! Автомобиль новый от слова совсем месяц назад пройдено ТО!</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</si>
  <si>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vnytdfgrtu. Серия: 34198420.</t>
  </si>
  <si>
    <t>Продается сцепка Тягач с полуприцепом цистерной, в рабочем состоянии, использовалась для вывоза Хбс. Местонахождение п. Жигалово. Тягач 2016 года, прицеп 2007 года (27м3).</t>
  </si>
  <si>
    <t>Продается Камаз тягач 2016 г. Вып. Двойная усиленная рама заводская. Можно использовать под самосвал. Заводом он изготавливался, и по документам он пробивается, как самосвал. В декабре 2021 года проведены: кап. Ремонт двигателя, двух мостов, поменяны диск сцепления, корзина, плита, выжимной подшипник. Поменяны все балансиры, новый топливный насос, новая турбина, новые стеклоподъемники. В машину денег не жалели, т. К. Делали под себя.</t>
  </si>
  <si>
    <t>Камаз 5490-80802-5Р Neo 2 — новый газовый тягач обновленного семейства 5490 Нео 2, работающий на компримированном природном газе. В наше время, когда цены на дизельное топливо постоянно растут, автомобили, работающие на природном газе становятся все более популярнее. Именно поэтому Камаз продолжает расширять и обновлять продукцию, использующую в качестве топлива Кпг и Спг. Камаз 5490-80802-5P имеет 1440 литров или 320м3 и может проехать на одной заправке до 800 км, а экономия на топливе по сравнению с дизелем составляет до 1.400.000 рублей в год.</t>
  </si>
  <si>
    <t>Apтикул А612237. ˇ. Центpальнoе Агентство Зaлогoвогo Имущества (Цази) реализует: Седельный тягач Камаз-5490-S5 Neo (М1840. ˇ. Год выпуcка: 2021. Coстoяние: Удовлетворительное. ˇ. Пеpиоды понижeния цeны. Cтоимоcть включает в ceбя Ндc: до 29.04.2022 = 7 798 000 руб. (включая Hдc). До 14.05.2022 = 7 660 800 руб. (включая Ндс). До 29.05.2022 = 7 523 600 руб. (включая Ндс). До 13.06.2022 = 7 386 400 руб. (включая Ндс). До 28.06.2022 = 7 249 200 руб. (включая Ндс). До 13.07.2022 = 7 112 000 руб. (включая Ндс). До 28.07.2022 = 6 974 800 руб. (включая Ндс). До 12.08.2022 = 6 837 600 руб. (включая Ндс). До 27.08.2022 = 6 700 400 руб. (включая Ндс). До 11.09.2022 = 6 563 200 руб. (включая Ндс). До 26.09.2022 = 6 426 000 руб. (включая Ндс). ˇ. В наличии 2 единицы! ˇ. Возможен наличный и безналичный расчет. Обременения отсутствуют. ˇ. Распродажа залогового имущества! Предложение ограничено по времени. Звоните прямо сейчас! ˇ. Полный перечень продаваемого имущества по ссылке ниже.</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</si>
  <si>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cvbrthhkyu. Серия: 215698708.</t>
  </si>
  <si>
    <t>Кму Тягач Камаз 43118-23027-50 (Евро-5, без спалки) + Soosan Scs736l2 Top (верх. Упр.). Характеристики установки: — Вылет 18,8 м, — Грузоподъемность на макс. Вылете 350 кг. — Грузоподъемность на мин. Вылете 7000 кг, — Грузовой момент 16 т/м, — Максимальная рабочая высота 20,8 м, — Тип стрелы 6-гранная. Характеристики шасси: — Шасси Камаз 43118-23027-50 (Евро-5). — Двигатель Камаз 740.705-300 (Е-5) 300 л. С., — Коробка передач Камаз 154, — Топливный бак 210+350 л., — Высота Ссу при полной/снаряжённой массе 1460/1540 мм, — Тип кабины однорядная, 2-х местная ( без спальника), Русбизнесавто — ведущий оператор на рынке продаж грузовой автотехники, автобусов и спецтехники. Сеть современных станций технического обслуживания и ремонта грузовой автотехники. Более 60 выездных бригад по ремонту спецтехники. Доставка техники в любой регион России. Самый большой ассортимент спецтехники в России. Работа с физическими и юридическими лицами. Один из лидеров по организации снабжения предприятий запасными частями к грузовым автомобилям. Техника в наличии! Доставка в любой регион России! Так же наша компания принимает в Trade-in аналогичные тягачи с Кму.</t>
  </si>
  <si>
    <t>Один владелец, продажа в связи с плановым обновлением парка. Любая форма оплаты. В наличии 3 единицы.</t>
  </si>
  <si>
    <t>Продам сцепку в хорошем состоянии. Резина перед новый зад 90%. Машина ухоженная. Прицеп в норме крыша работает. Только в сцепке. Работаю сам. Всё вопросы по телефону.</t>
  </si>
  <si>
    <t>Камаз 5490-022-87, Мкпп седельный тягач б/у (2020 г., 172 611 км.) на гарантии. Экологический фактор (уровень евро): Евро-5. Колесная формула: 4x2. Мощность двигателя, л. С.: 401 л. С. Высота Ссу, мм: 1150. Нагрузка на Ссу, кг: 10,720-10,370. Коробка передач, тип: Мкпп. Двигатель производитель модель: Mercedes-Benz, Om457la. V/3. Полная масса автомобиля, кг: 18600. Комплектация: Нео. Тип задней подвески: зад. Мост Daimler HL6 на пн. Подвеске. Производитель: Камаз. Тип транспортного средства: Тягач. Модель: 5490.</t>
  </si>
  <si>
    <t>Камаз 740.73 400 л. С. Евро 4. Предпусковой и автономный отопители. Подогрев бака и фгот. Гидрофицирован.</t>
  </si>
  <si>
    <t>В наличии! Седельные тягачи Камаз 5490-037-87 Акпп 2022г. В. Работаем с Ндс и с любыми лизинговыми компаниями. Основные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Работаем со всеми лизинговыми компаниями! Работаем по всей территории РФ. Звоните, договоримся).</t>
  </si>
  <si>
    <t>Прoдаю Камаз 5490-S5. Цeна указана с Hдс. Maшины тexничeски обслужeны. Пpoйдeна пpeдпpoдaжнaя тeхничеcкая подготовка, проведена химчистка салона, оптика в хорошем состоянии, вce узлы и агрегаты в рабoчeм cоcтоянии, влoжений не требуeт. Тех. Характеристики: Двигатель Меrсеdеs Dаimlеr ОМ 457LА. V/3(Евро-5). Коробка передач ZF16 с интардером. Задний мост Dаimlеr НL6. Пневматическая подвеска с эл. Системой управления Есаs. Тормоза дисковые (перед/зад) привод электропневматический (Евs), система курсовой устойчивости (Еsр), противобуксовочная система (Аsr). Ссу: модель vоrlаndi/, диаметр шкворня 50,8(2»), h-1150мм, нагрузка 10625кг. Полная масса, а/м 18600км (нагрузка задн. Мост 11500кг, пер. Ось 7100кг). Полная масса автопоезда 44000кг. Полная масса буксируемого п/прицепа 36100кг. Комплектация: Кoндиционеp. Эл. Cтeклопoдъeмники. Эл. Регулирoвкa зepкал(+подогpев). Автономный отопитель. Сиденье на пневмоподвеске (+подогрев, электро регулировка). Люк с электроприводом. Имеется возможность продажи 20 единиц техники! Возможен торг! Bозможно приoбpетeниe в лизинг! Более подробную информацию получите по телефону в любое удобное для Вас время.</t>
  </si>
  <si>
    <t>Камаз 5490-023-87, Акпп седельный тягач б/у (2018 г., 427 668 км.).</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</si>
  <si>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vcbythjkdf. Серия: 641980123.</t>
  </si>
  <si>
    <t>Седельный тягач Камаз 5490 Neo 2020 г/в. Эксплуатировался без перегрузов. За техникой исправно следили и регулярно обсуживали. Отличное внешнее и техническое состояние. Полностью исправный, без вложений. Без технических проблем. На тягаче проведено ТО. Полностью готов к работе! Юридически чистое ТС.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18 600. — Масса без нагрузки, кг: 7 900. — Экологический класс: Евро-5. — Мощность двигателя, л. С: 401,08. — Двигатель: Mercedes-Benz (Om457la). — Тип Кпп: Автоматическая. — Колесная формула: 4х2. — Тип подвески: Спереди-рессора, сзади пневмо-рессора. — Пробег, км: 361 427. Комплектация: — Инструментальный ящик. — Спойлер. — Противотуманные фары. — Солнцезащитный козырек. — Автономный отопитель. — Кондиционер. — Тахограф. — Люк. — Электростеклоподъёмники. — Abs. — 1 спальное место. — 2 топливных бака. [Артикул 38758].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</si>
  <si>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Новый седельный тягач Камаз 5490-80804-5P Neo 2 без пробега, заводская гарантия от надежного поставщика Ооо ТД Авантаж. Напишите Нам сообщение, с вашим номером или e-mail и получите профессиональную консультацию, а также индивидуальное ценовое предложение с ценами, характеристиками, фотографиями. Наши специалисты помогут вам с выбором техники по вашим критериям, подберут лучшие условия лизинговых компаний. — Цена указана с Ндс. — Производим Авто под заказ, срок поставки от 5 рабочих дней. — автомобиль напрямую с завода, гарантия официального производителя. Обслуживание в любом авторизованном сервисном центре Камаз. — Передача техники происходит в г. Набережные Челны, либо организуем доставку техники по всей России: Москва (Мск), Санкт-Петербург (Спб), Екатеринбург (Екб), Архангельск, Ярославль, Псков, Смоленск, Сыктывкар, Пермь, Тверь и др. — Вы можете воспользоваться супер выгодными условиями лизинга: ставка от 0%. Сотрудничаем со всеми лизинговыми компаниями по России! Позвоните и получите профессиональную консультацию, а также индивидуальное ценовое предложение. Колесная формула 4х2. Двигатель Weichai Wp12ng400. Кпп ZF 16s2220td. Высота Ссу 1150. Нагрузка на Ссу 10440. Кабина высокая. Спальное местода. Масса автопоезда, кг 44000. Цены и наличие на интересующую Вас комплектацию уточняйте по телефону или в сообщениях Авито.</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</si>
  <si>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vcbrtjhjkyu. Серия: 2345198798.</t>
  </si>
  <si>
    <t>Камаз в идеальном состоянии, продаже в сцепке. Двс Мерседес. Переуступок лизинга. Цена указана за сцепку!</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</si>
  <si>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цекцецкуdкуцецуе. Серия: 3919874df34532ке.</t>
  </si>
  <si>
    <t>Читайте Объявление ДО Конца! Подается тягач Камаз 5490. Переуступка Лизинга. Тягач: Ресо Лизинг, приобретался в сентябре 2021 года, газо-дизельный, полностью обслужен, готов к работе. Замена масла и фильтров каждые 30 000, заливается Total, рулевая резина куплена в феврале 2022 года, ведущая куплена в ноябре 2021 года, мочевина отключена, вместо бака мочевины стоит бак гидравлики европейского образца, гидравлика поставлена в октябре 2021 года. Метан работает исправна, экономия, при плотной работе, может составлять около 30 000 рублей в месяц. Платежи: 104 801 р/месяц, до 30 сентября 2026 года. Возможен обмен на легковой автомобиль или землю на окраинах г. Ставрополь.</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</si>
  <si>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cvbtrghjty. Серия: 23419817.</t>
  </si>
  <si>
    <t>Срочная продажа. Камаз 5490s5 Двигатель Mercedes евро 5. Кпп ZF16. Музыка, рация, тахограф Европа Оригинальный Пробег. Почти новая рулевая резина Good Year. Ведущие новые колёса Кама. Полностью обслужен. Аккумуляторы Varta в отличном состоянии (куплены осень 2021). Автономка eberspacher обслужена. Кондиционер. Ошибок нет, пневмоподвеска работает четко. Замена масла Двс 637000км. 622000км регулировка клапанов и проверка распылителей, в мотор не лазили, головки в идеале все отлично. Кпп в полном порядке. На 600000 полный ремонт передней и задней подвески с заменой передних дисков, колодок, ступичных подшипников, кронштейны и серьги передних рессор. Заменена целиком Ebs коса. Abs Esp все работает. Все работы проводились на специализированных центрах. Установлена система слежения Wialon с дутами. Машина готова к работе. Торг. Срочно.</t>
  </si>
  <si>
    <t>Седельный тягач камаз 5490 Neo. По Птс 2018 год. Пробег 595.000 км. В наличии! Без Дтп залогов и ограничений.</t>
  </si>
  <si>
    <t>Тягач седельный Камаз 65209 новый без пробега, 2021 г. В. (у официального дилера ГК Завгар). Напишите Нам сообщение с вашим номером телефона,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10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спецтехнике разного назначения.</t>
  </si>
  <si>
    <t>Двигатель Mercedes-Benz Om457la (Евро-5), Пробег 322 тыс. Км. Два бака. Седло jost, Бак adblue 70, Кпп ZF 16S2220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пер. Ось Камаз, аэродинамич. Козырек,. Цена указана без Ндс, возможен безналичный расчет, Торг.</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</si>
  <si>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vcbrtghkty. Серия: 54198798.</t>
  </si>
  <si>
    <t>Колесная формула 6х4, Двигатель камаз 740.280, Кпп 154. Высота Ссу 1150, Нагрузка на Ссу 10440, Спальное место 1. Масса автопоезда, кг 44000. - Цена с Ндс. Лизинг 100%. На Гарантии 24 месяца. - В наличии новые автомобили, шасси и спецтехника Камаз экологического класса Евро-5. - Доставка по всей России. Если Вам Сделали Более Выгодное Предложение, Звоните И МЫ Согласуем Для Вас Индивидуальные Условия! Звонить пн-вс с 8.00 до 21.00.</t>
  </si>
  <si>
    <t>Камаз 5490-023-87, Акпп седельный тягач б/у (2018 г., 437 071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</si>
  <si>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Цена с Ндс! Возможно приобрести в лизинг или кредит! Двигатель: Объем 12,0 л., Дизель 401 л. С. Трансмиссия: Акпп, Задний привод. Кузов: 2 дв. Пробег: 83 804 км. Город: Балашиха. Год выпуска: 2020. Максимальная масса: 18600 кг. Снаряжённая масса: 7805 кг. Цвет: белый Тип двигателя: четырехтактный дизель с турбонаддувом Рабочий объем двигателя: 11 967 Мощность двигателя в квт.: 295 Экологический класс: пятый Модификация: Седельный тягач; 11967 куб. См., дизель: 401 л. С. (294,9 квт); Акпп, колесная формула: 4x2 Модификация: 5490-S5 Колесная формула: 4х2 Тип ошиновки: двухскатная Нагрузка на Ссу, кг: 10740-10820 Полная масса автомобиля, кг: 18600 Нагрузка на переднюю ось, кг: 7600 Нагрузка на задний мост, кг: 11000 Высота Ссу, мм: 1150 Двигатель: Daimler Om457la. V/3 (Евро-5) Мощность, л. С.: 401 Кпп: ZF 12as2130тd (автоматизированная) Спальное место: есть, одно Шины: 315/70R22,5 Бак, л. 700 Комплектация: двигатель Daimler Om457la (Евро-5), система нейтрализации ОГ (adblue), бак adblue 70 л, Кпп ZF 16S2220 без интардера, задний мост Daimler HL6 на пневмоподвеске, Мкб, Ecas, Ebs, Esp, Asr, кабина. Daimler (высокая), пружин. Подвеска кабины, кондиционер, отопитель кабины Webasto AT 2000 Stc, тахограф российского стандарта с блоком Скзи, Дзк, без бокового. Огражденияя, Увэос. Модификация: Седельный тягач; 11967 куб. См., дизель: 401 л. С. (294,9 квт); Акпп, колесная формула: 4x2.</t>
  </si>
  <si>
    <t>Код предложения: 2447189-ФЛ/Одн-20. Покупaя автoмобиль в Eврoплaн — Вы получаетe 100% гapaнтию юpидической чистоты, прoфесcиональный и индивидуaльный пoдxод, быстроe зaключение догoвopa, различныe ваpиaнты oфоpмлeния. Автомoбиль пpиoбрeтaлся у официaльногo дилеpa и принадлeжит кoмпании Eвроплан, тo ecть нe находится в кредите, залоге или розыске! Год выпуска: 2020. Номер шасси: Xtc549005l2539974. Цвет: белый. Тип двигателя: четырехтактный дизель с. Рабочий объем двигателя: 11 967. Мощность двигателя в квт.: 315. Экологический класс: пятый. Тип ошиновки: двухскатная. Нагрузка на Ссу, кг: 10600-11000. Полная масса автомобиля, кг: 18600. Нагрузка на переднюю ось, кг: 7600. Нагрузка на задний мост, кг: 11000. Снаряженная масса 7900. Высота Ссу, мм: 1150. Двигатель: Daimler Om457la (Евро-5). Мощность, л. С.: 401. Спальное место: одно. Шины: 315/70R22,5. Бак, л. 450 * 2. Кондиционер. Кпп ZF16 МТ. Комплектация: дв. Daimler Om457la (Евро-5), система нейтрализ. ОГ (adblue), бак adblue 95 л, Кпп ZF 16S2220, зад. Мост Daimler HL6 на пн. Подвеске, Мкб, Ecas, Ebs, Esp, Asr, кабина Daimler (высокая), пневмоподв. Каб., кондиционер, отопитель каб. Webasto AT 2000 Stc, сид. Пасс. На пневм. Подв., тахограф российского стандарта с блоком Скзи, электронасос Мок, бок. Огражд, Увэос. Гидрофикация. Глонасс. Модификация: Седельный тягач; 11967 куб. См, дизель 428 л. С. (314,7 квт); Мкпп, колесная формула: 4x2.</t>
  </si>
  <si>
    <t>Организация в связи с обновлением автопарка продаёт Камаз 65206-Т5 тягач. — Весовые Параметры И Нагрузки. — Нагрузка на седельно-сцепное устройство, кг 16750. — нагрузка на заднюю тележку, кг 19000. — нагрузка на переднюю ось, кг 7000. — Снаряженная масса, кг 9175. — Двигатель. — Модель двигателя Mercedes-Benz OM 457 LA (Евро-5)Макс. Полезный крутящий момент, Нм (кгсм)2100 (214)при частоте вращения коленчатого вала, об/мин1100. — Максимальная полезная мощность, квт (л. С.)315 (428)при частоте вращения коленчатого вала, об/мин1900рабочий объем, л11,97. — Расположение и число цилиндро-рядное, 6. — Тип двигателя дизельный с турбонаддувом. — Коробка Передач. — Модель КП ZF 16S 2221 с интардером. Тип механическая, синхронизированная, 16-ступенчатая. — Габаритные Размеры, — Длина, мм 7170 База, мм 3300+1440. — Дорожный просвет, мм 190. — Главная Передача. — Передаточное отношение 3.70. — Тип гипоидная. — Задний Мост. — Модель Dana DD150/r150подвескапневматическая, с электронной системой управления Ecas. — Кабинаи. — сполнениенизкая, с 1 спальным местом. — Подвеска 4-х точечная пружинная. — Колеса И Шины. — Размер обода 9,00-22.5. — Тип шинпневматические, бескамерныешины315/80 R 22.5. — Седельно-Сцепное Устройство. — Диаметр сцепного шкворня, мм50,8 (2''). — модельorlandi F2t2g30v. — Система Питания. — Вместимость топливного бака, л2х300. — Дополнительно. — Дополнительное оборудование. — автономный отопитель кабины, кондиционер, предпусковой жидкостный подогреватель двигателя, датчик критического износа накладок, датчик нагрузки на ведущие мосты, тормозная система Ebs, противобуксовочная система Asr, система стабилизации Esp, горный тормоз (интардер), электронный тахограф, аудиоподготовка (радиоантенна, 2 динамика). Цена указана за наличный расчёт. Без Торга!</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</si>
  <si>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Mky1230786786. Серия: 786012301.</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</si>
  <si>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vnbfhrtdsfg. Серия: 3541987980.</t>
  </si>
  <si>
    <t>Колёсная формула 6х4, Базовое шасси Камаз-65115, Двигатель модель: Cummins, Мощность двигателя, л. С: 300, Кпп zf9s, Высота Ссу, мм 1350. Крано-манипуляторная установка Hiab 190ТМ имеет: грузовой момент 18,5 тм, максимальная г/п до 8 т, а гидравлический вылет стрелы до 19,4 м. Задние дополнительные опоры. Высота Ссу, мм 1350. - Цена с Ндс. Лизинг 100%. На Гарантии 24 месяца. - В наличии новые автомобили, шасси и спецтехника Камаз экологического класса Евро-5. - Доставка по всей России. Если Вам Сделали Более Выгодное Предложение, Звоните И МЫ Согласуем Для Вас Индивидуальные Условия! Звонить пн-вс с 8.00 до 21.00.</t>
  </si>
  <si>
    <t>Камаз 65116-А5. В лоб въехали жигули. Стоит Дома в гараже с 2019 года. Есть жимок на раме в районе крепления правой передней рессоры от бампера все детально видно на фото. После Дтп, «растормозили» и буксировали с демонтированным карданом. В работе таскал бортовой прицеп только по асфальту не более 10 000 тонн. История эксплуатации Прозрачна. Тонар По 40 Тонн Не Таскал. Межосевая и межколесная блокировка. Двигатель Камминз. Коробка ZF. Кабина целая. Вся резина родная, ни порезов ни грыж. Запаска ни разу не ставилась. Реальный пробег 41 000 км.</t>
  </si>
  <si>
    <t>Камаз 5490-033-87 Нео2 тягач 2022 г. В. Без пробега от Лион Тракс! Пришлите нам сообщение с номером телефона. Мы отправим Вам самое детальное коммерческое предложение с фотографиями с разных ракурсов, схематичным чертежом с размерами, характеристиками и ценами. Почему мы? Быстрые сроки изготовления. Наша команда из высококвалифицированных специалистов с опытом работы более 10 лет соберёт Вашу машину в срок от 10 календарных дней. Доставка в любой регион страны. Быстро и оперативно доставим Вашу технику или встретим Вас с татарским гостеприимством в Набережных Челнах! Отгружаем в течение 1 часа без задержек. Гарантия. Предоставляем гарантию 1 год на все выпускаемые машины. Вся наша техника может обслуживаться в авторизованном сервисном центре камаз. Индивидуальный подход. Модернизация и доработки любой сложности под Ваш запрос. Предлагаем широкую цветовую гамму с сотнями оттенков. Цены. Мы предлагаем лучшие цены для Вас и Вашего бизнеса. Нашли дешевле? Пришлите нам коммерческое предложение с более низкой ценой и получите скидку от нас! Лизинг. Ооо «Лион Тракс» сотрудничает с несколькими лизинговыми компаниями. Наши специалисты подберут Вам самые выгодные условия. Ставки от 0%! О нас: Ооо «Лион Тракс» производит прицепы, самосвалы, ломовозы, контейнеровозы и другую технику. В своей работе мы используем качественные иностранные комплектующие и новаторские конструкторские разработки.</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</si>
  <si>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Артикул: cvf_ dfr#sd84*ty. Серия: 56149_841032. № объявл.: 9874.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t>
  </si>
  <si>
    <t>На Технику Наложен Запрет На Рег Дейстрвия. Продажа ЗА Полную Стоимость С Пакетом Документов Для Снятия Ограничений. Номер лота: 12004-Крк-20-АМ-Л. Тип автомобиля: 5490-023-87 (S5). Колесная формула: 4X2. Исполнение шасси: Седельный тягач. Тип кабины: L-кабина. Колесная база: 3780 мм. Допустимая полная масса: 18600 кг. Грузоподъемность/нагрузка на Ссу: 10606 кг. Расположение органов управления: слева. Высота Ссу 1150 мм. Окраска. Белая (арктическая). Распределение нагрузки на ось. Вариант с полной массой 18.6 т (7.5/11.5). Двигатель. Двигатель OM457 R6, LA, 1900 об/мин. Исполнение двигателя Евро 5 с применением bluetec. Забор воздуха сзади за кабиной справа сверху. Фильтр топливный с подогреваемым влагоотделителем. Система предварительного подогрева топлива. Электромагнитная вискомуфта привода вентилятора. Моторный тормоз с постоянным дросселем. Воздушный компрессор, 1-цилиндр., 2-ступенч. Номер двигателя выбит. Электрофакельное устройсто холодного старта двигателя. Сцепление и коробка передач. Коробка передач ZF 12AS2130. Автоматическое переключение передач. Оси и подвеска. Выгнутая балка переднего моста. Передняя ось 7,5 т. Задний мост тип H6, 13,0 т, ведомая шестерня 440 мм. Блокировка дифференциала заднего моста. Передаточное число главной передачи i=3,077 (HL6). Передние рессоры 7,5 т. Задняя подвеска, 2 пневмоэлемента, регулир. Уровня. Стабилизатор передней оси. Стабилизатор задней оси под рамой. Система контроля нагрузки задней оси тягача. Колёса и шины. Колесные диски 9.00 x 22.5. Держатель запасного колеса слева на раме. Защитные колпаки для гаек крепления колес. 1. Ось: 2 X 315/70 R 22,5. 2. Ось: 4 X 315/70 R 22,5 Traction (M S). Рама и элементы рамы. Рулевое управление ZF. Бак с adblue, 70 л. Топливные баки 760 л, алюмин., Топливный бак запираемый. Сетка в горловине топливного бака. Глушитель c Scr-катализатором, малый, нерж. Сталь. Направление выхлопа вниз. Брызговики задних колес цельный. Передний противоподкатный брус (EC). Обтекатель передний нижний. Ссу выбор завода-изготовителя (Orlandi/Jost/Saf-Holland). H=150мм, с плитой, ручная смазка. Плита монтажная 40 мм для седельно-сцепного уст-ва. Тормозная система. Двухконтурная пневматическая тормозная система Wabco. Автоматическая настройка тормозов. Дисковые тормоза на передней и задней осях. Антиблокировочная система (Abs). Блок подготовки воздуха с подогревом. Разъемы для двухконтурной тормозной системы прицеп. Разъемы тормозные и электрич. С нижн. Расположением. Спиральные шланги и кабели соединения с прицепом. Экстерьер кабины. Кабина L. Кабина с высокой крышей. Подвеска кабины пружинная с газовыми амортизаторами. Гидропривод подъема кабины до темп. -25град. С. Ветровое стекло тонирован. Без ленточн. Светофильтра. Задняя стенка кабины без окна. Аэродинамический спойлер на крыше кабины, нерегулируемый. Люк в крыше кабины с электроприводом. Лестница слева на раме и рабочая площадка за кабиной. Зеркало заднего вида регулируемое, со стороны водителя. Переднее зеркало в аэродинамическом исполнении. Зеркало с широким углом обзора со стороны пассаж. Рамповое зеркало со стороны пассажира. Зеркало заднего вида регулир., со стороны пассажира. Зеркало водителя с широким углом обзора, обогрев. Внешний солнцезащитный козырёк, прозрачный. Интерьер кабины. Сиденье водителя с пневмоподвеской Isri. Сиденье пассажира статическое. Нижнее спальное место. Рулевая колонка регулируемая. Многофункциональное рулевое колесо. Панель управления люком с нижнего спального места. Розетка дополнит. 12 V/15 A в кабине, с крышкой. Розетка дополнит. 24 V/15 A в кабине, с крышкой. Передняя панель для дальних магистральн. Перевозок — стандарт. Электростеклоподъёмники дверей кабины. Комбинац. Приборов с графич. Дисплеем и эконометром. Система бортового контроля Камаз. Трансформатор 24 V/12 V, 8 A. Воздушный фильтр вентиляции кабины. Автономный воздушный отопитель Eberspacher 2000 W. Управление системой отопления и вентиляции кабины. Теплоизоляция кабины дополнительная. Выключатель дополнит. Отопителя у спального места. Кондиционер в кабине. Электрика / Электроника. Аккумуляторы 2 X 12V/210 Ач, малообслуживаемые. Генератор 28V/100А. Разъём соединения с прицепом 15-контактный. Блок Фара с прозрачной оптикой. 6-секционная задняя блок-фара с рефлекторами. Знак обозначения автопоезда. Ограничитель скорости 90 км/ч. Круиз-контроль тип Tempomat. Инструкции по эксплуатации. Автомобиль для правостороннего движения.</t>
  </si>
  <si>
    <t>— Длина: 7 220 миллиметров; — Ширина автомобиля: 2 500 мм; — Высота: 3 080 мм; — Дорожный просвет (клиренс): 38,5 сантиметров; — Внешний радиус поворота: 12,22 метра; — Снаряженная масса тягача: 9 025 килограмм; — Предельная нагрузка на седло: 12 300 кг; — Общая масса автомобиля: 21 400 кг; — Вес в составе автопоезда: 38 тонн; Доработка и переоборудование камаз, Маз, Урал.</t>
  </si>
  <si>
    <t>Седельный тягач Камаз 6520 модель 681151, доработка шасси! Ссу под шкворень 3.5 дюйма. Высота 1285/1350. Нагрузка на Ссу 23100 кг. Разрешённая максимальная масса 33100 кг. Доработка из базы 4600мм в 3600мм, Укорачивание заднего свеса, Перенос элементов шасси. Одобрение ТС.</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</si>
  <si>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ап6970авправп0р. Серия: Вап9в6ап7в09а.</t>
  </si>
  <si>
    <t>Камаз. Газо дизель. Состояние отличное. Есть 2 тягача. Новая резина в круг.</t>
  </si>
  <si>
    <t>Седельный тягач Камаз 5490 Neo 2019 г/в. Все время эксплуатировался со шторным полуприцепом. Тягач обслуживался на дилере. Перед продажей произведена общая компьютерная диагностика двигателя (предоставим по запросу). Цена указана с Ндс. Остаточная глубина протектора: — Рулевая ось, мм: 5. — Ведущая ось, мм: 10.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2019. — Изготовитель: Россия. — Рабочий объём двигателя, куб. См: 11 967. — Разрешенная максимальная масса, кг: 11 967. — Масса без нагрузки, кг: 7 805. — Экологический класс: Евро-5. — Мощность двигателя, л. С: 401. — Тип Кпп: Механическая. — Колесная формула: — Тип подвески: Спереди-рессоры, сзади-пневмо. — Пробег, км: 413 816. Комплектация: — Подзапасник. — Запасное колесо. — Инструментальный ящик. — Спойлер. — Противотуманные фары. — Кондиционер. — Солнцезащитный козырек. — Автономный отопитель. — Тахограф. — Люк. — Электростеклоподъёмники. — Abs. — Межколесная блокировка. — 1 спальное место. — 1 топливный бак (800л). [артикул 31359].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</si>
  <si>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Тягач Камаз 5490 Neo. Цена указана с Ндс. Оплачиваете нам 1750000р далее 28 месяцев по 159500р ( до 10.2024). Авто полностью обслужен и готов к работе. Реальный пробег. Любые проверки. Подробнее по телефону.</t>
  </si>
  <si>
    <t>Продам сцепку состояние идеальное. Все обслужено. В прицепе новые полы. Машина в рейсе. Торг небольшой. Обмен не предлагать, меняю только на деньги. Машина конец 2016. Сам водитель Сам хозяин.</t>
  </si>
  <si>
    <t>Продаем Камаз М1840 2019г. Пробег 94 469 км. Отличное техническое и внешнее состояние. 1 собственник. Обслуженный автомобиль. Автоматическая Кпп. Высокая крыша. Спальник. Запасное колесо. Электропривод и подогрев зеркал. Противотуманный свет. Хорошая резина. Торг.</t>
  </si>
  <si>
    <t>Продаю Камаз 5490 в отличном состояние пробег 7 000 пробег родной.</t>
  </si>
  <si>
    <t>Камаз в хорошем состояние кабина с обвесом новое заводское. Радиатр новый. Двигатель замена гильз вкладышей ремонт форсунок. Мочевина отключена. Рязина в хорошем состояние. Первый учёт 2019 год.</t>
  </si>
  <si>
    <t>Один хозяин все работает готов к работе.</t>
  </si>
  <si>
    <t>Камаз 5490-S5 — седельный тягач с мерседесовским движком мощностью 401 л. С. С пробегом 696279 км. Соответствует Евро 5. Полностью дизельный. Поколение Neo. Год 2016. Коробка механика. Есть Abs, тахограф, автономка, магнитола, электропакет, люк. Кабина односпальная. С пройденным ТО, всё обслужено. Отличная резина по кругу. Можно в кредит и лизинг. Цена с Ндс! Марка и модель: камаз 5490-S5. ID: 9472. Тип кузова: седельный тягач. Год выпуска: 2016. Цвет: белый. Пробег (км): 696279. Тип кабины: 2+1 спальное место. Подвеска кабины: механическая. Высота Ссу (мм): 1150. Разрешенная максимальная масса (кг): 18600. Масса без нагрузки (кг): 7900. Габаритные размеры дл/шир/выс (м): 6,13/2,55/3,78. Внешний габаритный радиус поворота (м): 8,5. Двигатель и трансмиссия. Марка и модель: Mercedes Om457la. Объем двигателя (см3): 11967. Тип двигателя: дизельный. Мощность двигателя (л/с): 401. Экологический класс: 5. Тип Кпп: механическая. Шасси. Колесная формула: 4x2. Колесная база (мм): 3580. Задний свес (мм): 1075. Передний свес (мм): 1475. Тип подвески: передняя рессорная задняя пневматическая. Тип тормозов: дисковые. Размер шин: 315/70 R22.5.</t>
  </si>
  <si>
    <t>Седельный тягач Камаз 53504-76020-50 (2022 г. В.) в наличии! Двигатель: Камаз 740.705 — 300л. C. ; Euro-5; система нейтрализ. ОГ(adblue); Модель Кпп: 154, Моб, Мкб; Колёсная формула 6х6; Шины односкатные 425/85R21; Рестайлинговая кабина со спальным местом; Топливные баки 210л. + 350л. ; Высота Ссу: 1490/1540мм. ; Грузоподъёмность: 12 200 кг. ; Тахограф с блоком Скзи; Увэос, аэродинамический козырек; Электронный Птс Пао «Камаз». Продажа в Лизинг и Кредит. Гарантия 2 года или 100 000 км. Пробега. Наличие на складе в Н. Челнах! Доставка.</t>
  </si>
  <si>
    <t>Колесная формула 6х4, двухскатная ошиновка, нагрузка на ссу 15,500тн, двигатель Cummins Isb6.7E5 300л. С. (Е-5), модель Кпп ZF9, кабина со спальным местом, резина 11R22,5, толивный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t>
  </si>
  <si>
    <t>В наличии на стоянке «Русбизнесавто» г. Москва На Гарантии. Выпуск 2020 года седельный Тягач Камаз 5490-032-87 — Нео 2 — Мкпп. Характеристики: пробег до 100км есть выбор. Отличное состояние на гарантии! Тип задней подвески пневматическая, с электронной системой управления Ecas. Высота Ссу, мм 1150. Двигатель модель Mersedes-Bens, OM 457LA. V/4. Мощность двигателя, л. С. 401 л. С. Коробка передач, тип Мкпп Модель ZF 16. Полная масса автомобиля, кг 18600. Колесная формула 4x2. Комплектация Нео-2: Усиленная передняя ось Hande 9 тонн, применение в шарнирных элементах сайлент-блоки. Контроль нагрузки на ведущий мост. Повышенный уровень комфорта в кабине: — Сиденья повышенной комфортности Grammer. — Матрас спального места повышенной комфортности Аскона или Орматек. — Дополнительное утепление кабины. Помощь в финансовом решении, подбор лизинг/кредит. Цена с Ндс, торг после осмотра.</t>
  </si>
  <si>
    <t>Седельный тягач камаз 5490. В наличии на складе в Москве! Даем гарантию обмена или возврата в течение 7 дней на всю продаваемую нами технику. Без объяснения причины! Гарантия прописана в нашем договоре. Техника без залога и обременений. Страна производитель — Россия. Тип двигателя — Дизель. Мотор модели — Om457la. V/3. Количество л. С — 401. Тип Кпп — Механическая. Тормозная система — Дисковые. Согласно осмотру, оценка готовности в рейс компании «Pro Авто» равна 4.1 из 5. Общий вид — 3.4. Рама — 4.5. Тормозная система — 5. Подвеска — 4.1. Электрика — 4.4. Двигатель — 4.4. Кпп — 4.3. Шины — 2.4. В комплектацию входит: Тахограф, Кондиционер. Как МЫ Осматриваем Технику. В штате свои диагносты, которые осматривают технику по 75 ключевым параметрам (проверяют состояние кабины, двигателя, Кпп, рамы и т. Д.), проводят диагностику ТС с помощью лицензионного оборудования! Исходя из полученных результатов диагностики, мы считаем оценку готовности ТС в рейс и формируем сертификат состояния (в нем содержаться результаты диагностики и осмотра). Так-же записываем весь процесс осмотра и диагностики на видео, для того чтобы вы своими глазами могли посмотреть в каком состоянии находиться техника! Посмотреть сертификат и видео вы можете на сайте Pro. Авто. Как Приобрести. – Кредит. 4 банка партнера (подходит для физ. Лиц или для тех, кто работает без Ндс). – Лизинг. 14 компаний партнеров, средний процент удорожания — 10% (подходит для юр. Лиц работающих с Ндс). – Стандартный аванс по финансированию 20%, срок кредитования от 12 до 60 месяцев. – Программа Trade-IN — обменяй свою технику на более новую за 24 часа! Вдобавок дадим скидку на приобретаемую у нас технику! Компания «Pro. Авто». Первая онлайн-платформа в России по продаже, проверенных по 75 ключевым параметрам, тягачей и полуприцепов с пробегом. Мы даем пожизненную юридическую гарантию и гарантию возврата или обмена без объяснения причины в течении 7 дней, на всю покупаемую у нас технику! Подберем для Вас лучшие предложения на рынке. Звоните!</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</si>
  <si>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Артикул:45лгршлг45р45. Серия: вапрв76вап.</t>
  </si>
  <si>
    <t>Новый седельный тягач камаз 5490-037-87 Neo 2 от официального дилера. Гарантия 24 месяца или 200 000 км пробега. Осуществляем гарантийное и послегарантийное техническое обслуживание. Машина В Наличии! Цена с Ндс. Возможна покупка в Лизинг! Акпп. Подробную спецификацию отправим по запросу. Персональный менеджер. Спецпредложения на оригинальные запчасти. Калькулятор стоимости владения. Не соответствует необходимым критериям? Звоните! Широкий Выбор техники в наличии.</t>
  </si>
  <si>
    <t>Камаз на метане 2 шт, двигатель 300 л. С. Коробка ZF 9. Баллоны 13 шт. На 208 куб. М запас хода 500 км. Машины в работе.</t>
  </si>
  <si>
    <t>Магистральный тягач. Колесная формула: 6х4. Тип ошиновки: 2. Двигатель: Daimler Om457la (Евро 5). Мощность: 428 л. С. Коробка передач: ZF 16S2220. Грузоподъемность: 16,75 т. Спальное место:1.</t>
  </si>
  <si>
    <t>Камаз 5490-S5 2016г. Технически полностью исправен, и обслужен. На машине заменили помпу, отремонтированы головки с заменой клапанов, направляющих и сёдел, поменяно сцепление, тормозные диски по кругу, перебрана передняя подвеска с заменой втулок и пальцев. ТО каждые 50 000 км, все работает, ни каких ошибок. Обслуживание только на дилере, можно посмотреть историю. Продаётся с полным Ндс, возможно приобретение в лизинг. Ходил под контейнеровозом, перегрузов не видел. Отличное состояние резина 50%. В наличие несколько единиц тягачей, и п. Прицепов контейнеровозов.</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</si>
  <si>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Вуглнаш4956цс. Серия: 753453шрипав.</t>
  </si>
  <si>
    <t>Седельный тягач Камаз 5490-S5. Год выпуска 2016. Пробег 728314 км. Тип двигателя Дизель. Мощность 401 л. С. Экологический класс Евро 5. Колесная формула 4х2. Разрешенная максимальная масса 18600. Масса без нагрузки 7900. Возможна продажа в кредит/лизинг. Готов к эксплуатации. ID 00908.</t>
  </si>
  <si>
    <t>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</si>
  <si>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Чсп6в8паувпшг. Серия: Вапи6в987ам6в8965.</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</si>
  <si>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Часмие687ва6п. Серия: пврврвап658765.</t>
  </si>
  <si>
    <t>Седельный тягач Камаз 5490 Neo 2020 г/в. Тягач эксплуатировался одним собственником, с конца ноября 2020 года. Эксплуатировался без перегрузов. За техникой исправно следили и регулярно обсуживали. Отличное внешнее и техническое состояние. Проведена предпродажная подготовка. Тягач без технических проблем, полностью исправный, вложений не требует! Юридически чистое ТС.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18 600. — Масса без нагрузки, кг: 7 975. — Экологический класс: Евро-5. — Мощность двигателя, л. С: 401,08. — Тип Кпп: Автоматическая. — Колесная формула: 4х2. — Тип подвески: Спереди рессоры, сзади пневмо-рессоры. — Пробег, км: 385 727. Комплектация: — Инструментальный ящик. — Спойлер. — Противотуманные фары. — Солнцезащитный козырек. — Автономный отопитель. — Кондиционер. — Тахограф. — Люк. — Электростеклоподъёмники. — Abs. — 1 спальное место. — 2 топливных бака. [артикул 38906].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</si>
  <si>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Продаётся тягач камаз 5490-S5 (2 машины) кпп автомат в хорошем состоянии, по всем вопросам пишите звоните один хозяин торг.</t>
  </si>
  <si>
    <t>Седельный тягач камаз 5490-036.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4х2. Двигатель Mercedes-Benz (Daimler) Om457la. V/3. Кпп (коробка переключения передач) ZF 12as2130тd. Высота Ссу (седельно-сцепного устройства), мм 1150. Нагрузка на Ссу (седельно-сцепное устройство), кг 10720. Кабина высокая. Спальное место да. Масса автопоезда, кг 44000. Весовые параметры и нагрузки. Нагрузка на седельно-сцепное устройство, кг: 10720. Полная масса, а/м, кг: 18600 нагрузка на задний мост, кг: 11000 нагрузка на переднюю ось, кг: 7600. Полная масса автопоезда, кг: 44000. Полная масса полуприцепа, кг: 33280. Снаряженная масса, кг: 7880. Двигатель. Модель двигателя: Mercedes-Benz (Daimler) Om457la. V/3 (Евро-5). Макс. Полезный крутящий момент, Нм (кгсм): 2000 (204) при частоте вращения коленчатого вала, об/мин: 1100. Максимальная полезная мощность, квт (л. С.): 295 (401)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Артикул: vcb@RT~ Hs_ dR₧E. Серия: 630_65#61₧. № обяъвления: 6₧5~27_81.</t>
  </si>
  <si>
    <t>Тягач Камаз 43118-23027-50 (Евро-5) + Кму Palfinger PK17.001 Sld1. Б/у (2020 г., 35423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</si>
  <si>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Камаз 5490 в отличном состоянии. Возил бочку без перегруза, обслуживал азс, разрезов не видел только асфальт. Пробег 500000 Все работает без нареканий. Возможна продажа с Ндс ( дороже). Мочевина отключена, скорость отвязана до 110км. Ч. Обслуживание все вовремя, замена масла каждые 20 000 км. Ремонт форсунок в январе, новое сцепление, резина отличная, диски колодки новые. Масло Тотаl 8900. Продажа с цистерной bonum 4500000.</t>
  </si>
  <si>
    <t>Продам камазы 65206. В наличии 4 шт. 2020 и 2021 год. Машины все в идеальном исправном состоянии, за машинами смотрят очень пристально как за маленькими детьми. В кабинах чисто. Один собственник юр. Лицо. ТО проводим каждые 30 т км. Клапана регулируем каждые 60 тыс км. Пробеги разные от 150 000 до 300 000км. Резина стоит Гудиер, остаток резины 80%. Цена указана с учетом Ндс, возможна продажа в лизинг/кредит. Ни одна лампочка на приборке не горит, все исправно. Цена только за тягач. Есть 2 велтона 30м3 и 33м3 и 2 грюнвальда 34м3. На велтонах поменяны подшипники в круг (50тр 1 комплект подшипников, чеки есть). Все прицепы полностью исправны и готовы к рейсу. Остаток по резине не менее 80%.</t>
  </si>
  <si>
    <t>Тягач в рабочем состоянии, покупался новым в 2017г, перегрузов не ездил, использовался со шторным прицепом., один из постоянных клиентов Технониколь, возил утеплитель (3т-7т) расход масло минимальный 1 л на 10т. Км.</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</si>
  <si>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Артикул:45534п5шог435п34. Серия: 543р53дщлр453лдщ.</t>
  </si>
  <si>
    <t>Цена указана с Ндс! Возможно приобретение в Лизинг. Машина технически обслужена! Один собственник. Высокая кабина. Кондиционер. Электро стеклoпoдъемники. Электро peгулиpoвкa зeркал (+подогpев). Автономный oтопитель. Электронный тахoгpaф. Сиденьe нa пнeвмoподвecкe (+пoдогрeв, pегулировкa). Люк с электpoприводoм (москитная шторка). Peзина в oтличнoм cocтoянии. Bcя элeктрика исправна. Оптика в отличном состоянии. Лобовое стекло без сколов и трещин. Мочевина (Аdbluе) отключена профессиональным способом. Два бака 695л и 350л. Тех. Характеристики: Двигатель Dаimlеr ОМ 457LА. V/3(Евро-5). Макс. Полезная мощность 401л. С. Механическая коробка передач ZF16 с интардером. Задний мост Dаimlеr НL6. Пневматическая подвеска с электр. Системой управления Есаs. Тормоза дисковые (перед/зад) привод электропневматический (Евs), система курсовой устойчивости (Еsр), противобуксовочная система (Аsr). Ссу: модель Оrlаndi/Jоst/Sаf-Ноllаnd, h-1150мм, нагрузка 10625кг. Полная масса, а/м 18600км (нагрузка задн. Мост 11500кг, пер. Ось 7100кг). Полная масса автопоезда 44000кг. Полная масса буксируемого п/прицепа 36100кг.</t>
  </si>
  <si>
    <t>Камаз в «Блестящем Состоянии» тягач Опасный Груз. Вездеход седельный тягач, полуопасный груз. - Резина новая. - кпп 154 новая. - раздаточная коробка новая. - карданы новые. Есть видеообзор…))).</t>
  </si>
  <si>
    <t>Цена за тягач с полуприцеп. Двигатель Мерседес. Состояние идеальное, без Дтп, один водитель. Продаётся вместе прицепом, купленном вместе с тягачом. Все покупали у дилера. Первый и Единственный владелец, приобретался в декабре 2019г., эксплуатировался 10 месяцев в 2020г. В европейской части России. Год стоит на Атп в г. Краснодаре. Цена с Ндс за одну сцепку. Продаются две сцепки. Торг.</t>
  </si>
  <si>
    <t>Кму Тягач Камаз 43118-23027-50 (Евро-5, без спалки). Soosan Scs746l Top (верх. Упр.). Характеристики: Грузовой момент 18,5 т/м; Грузоподъемность на макс. Вылете 550 кг; Грузоподъемность на мин. Вылете 7600 кг; Макс. Вылет аутригеров 5,6 м; Максимальная высота подъёма 21,8 м. Русбизнесавто — ведущий оператор на рынке продаж грузовой автотехники, автобусов и спецтехники. Новые Кму, с Эптс. Возможно приобретение Кму в Лизинг, Кредит, Трейд-ин. Выездные сервисные бригады по всей территории РФ. Собственный склад запчастей и расходных материалов в регионах присутствия. Доставка по месту требования по необходимости. Машина без залогов и ограничений. Цена указана с Ндс! Юридически безопасная сделка. Количесто ограничено! Так же наша компания принимает в Trade-in аналогичные Камаз, Маз. По всем вопросам Звоните и получите индивидуальные условия!</t>
  </si>
  <si>
    <t>В наличии! Седельный тягач Камаз 43118-33031-80(RS) для эксплуатации в сложных условиях. Разрешенная максимальная масса 21 600 кг. Масса без нагрузки 8 850 кг. Полная масса автопоезда 40 000 кг (по Оттс). Нагрузка Ссу: 12 750 кг. Колесная база: 3 690 мм. Двс Cummins Isl-360.50 (360 л. С.). Тнвд: Bosch, топливная система Common Rail. Система нейтрализации ОГ (adblue), Евро-5. Кпп: ZF16, Мкб, Моб. Колесная формула: 6х6.1, односкатная ошиновка 425/85R21. Кабина рестайлинговая, со спальным местом. Вместимость топливного бака: 350 л. +210 л. Ссу V. Orlandi под шкворень 2 дюйма. Высота Ссу при полной / снаряженной массе: 1460/1540 мм. Панорамные зеркала с электрообогревом. Фгот Fleetguard FH238 c электрообогревом. Топливозаборник с электрообогревом. Пжд, Увэос, тахограф с блоком Скзи. Электронный Птс Пао «Камаз». Продажа в Лизинг и Кредит. Наличие на складе в Набережных Челнах. Доставка.</t>
  </si>
  <si>
    <t>Номер Рамы на стоянке (62189). Звонить с 09:00 до 21:00 по Московскому времени! Часы работы компании «Скулекс» с 09:00 до 21:00! Осмотр автомобилей производится с Понедельника по Субботу с 10:00 до 20:00 ч. (Дополнительно Уточняйте Часы Работы). Оформление документов с 09:00 до 19:00 с Понедельника по Пятницу. Нажав кнопку Справа: Ооо «Ску-Лекс» или Снизу с мобильного устройства, Вы перейдете в наш каталог Автомобилей. Еще Больше Автомобилей И Спец Техники В ТГ Канале. Телега: «Скулекс» Подпишись. //////////////////////////////Ооо » Скулекс »\\\\\\\\\\\\\\\\\\\\\\\\\\\\\\\. //////////////Адрес Стоянки Указан Верный! \\\\\\\\\\\\\\. //////////////////Москва, ул. Красная Сосна, 36с1\\\\\\\\\\\\\\\\\. ///////(заезд со стороны Ярославского Ш дом 2Ж)\\\\\\\. Марка и(или) модель: Камаз 5490-S5. Год выпуска: 2015. Цвет кузова (кабины): Белый. Рабочий объем (см³): 11967.0. Мощность (квт/л. С.): 295.000/401.1. Тип транспортного средства: Грузовые автомобили тягачи седельные. Полностью Разграблен! Запчастей Нет! В Наличии рама и документы! В Авито Действует Подменный Номер СО Сроком Действия 2 Недели. Звоните И Уточняйте Прямой Номер Компании. Для Связи С Представителями Компании Посредством Месcенджеров Нужен Прямой Номер Компании. Автомобиль юридически чист. Нет никаких запретов ограничений либо других обременений. Запчасти с авто отдельно не продаются.</t>
  </si>
  <si>
    <t>Камаз 43118 С Манипулятором Канглим 1256 Новый Без Пробега у надежного поставщика ГК Завгар. Фото в объявлении демонстрирует автомобиль на нашей стоянке. Вы можете доверять нашему опыту и профессионализму!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 Описание Техники. Технические характеристики Камаз 43118 с кму Kanglim. — колесная формула 6х6, дв. — Камаз 300 л. С., — модель КП 154, — колесная база 4400+1390, — бортовая платформа 6.2 м, — бак 350 л. И 210 л, — Мкб, Моб, — рестайлинг. С крано-манипуляторной установкой за кабиной Kanglim Ks1256g-II: — Грузовой момент, т/м 15,00. — Грузоподъемность, кг/м 7000/2.0, 3000/4,4,1200/10.0, 300/18.7. — Максимальный рабочий радиус, м 18.7. — Максимальная высота подъема, м 21.7. — Скорость масла, л/мин 60. — Давление масла, кг/см² 230. — Объем масленного бака, л 120. — Тип стрелы 6-гранная. — Количество ступеней 6 ступеней. — Угол вращения 360° непрерывно. — Скорость вращения, мин/оборот 2.5. — Трос (лебедка), диаметр/м 10/100.</t>
  </si>
  <si>
    <t>Камаз 65206 (М2640) Куплен в июне 2021. Особенности комплектации: система нейтрализ. ОГ(adblue), Кпп ZF 12АS2130 без интардера, вед. Мосты Dana на пн. Подвеске, Мкб, Моб, Ecas, Ebs, Esp, Asr, кабина Daimler (низкая), кондиционер, отопитель каб. Webasto AT 2000 Stc, тахограф российского стандарта с блоком Скзи (Adr), защ. Кожух т. Бака, защита электропроводки, проблеск. Маячки, кнопка авар-го откл-я массы в каб, Увэос. Двигатель. Модель двигателя: Daimler OM 457LA. V/3. Макс. Полезный крутящий момент, Нм (кгсм): 2000 (204). - при частоте вращения коленчатого вала, об/мин: 1100. Максимальная полезная мощность, квт (л. С.): 295 (401). - при частоте вращения коленчатого вала, об/мин: 1900. Рабочий объем, л: 11,97. Расположение и число цилиндров: рядное, 6. Тип двигателя: дизельный с турбонаддувом, с промежуточным охлаждением наддувочного воздуха.</t>
  </si>
  <si>
    <t>Модель: — Межколесная база: 3810 мм + 1440 мм. — Колея передних и задних колес: Ось 1: 1933 мм Ось 2: 1832 мм Ось 3: 1832 мм. — Кондиционер. — Автономный отопитель кабины Eberspaecher Airtronic D2 24V. — Тахограф российского стандарта с блоком Скзи. — Система нейтрализации отработанные газов (adblue). Весовые параметры и нагрузки. — Масса транспортного средства в снаряжённом состоянии, кг, не более: 12 210. — Нагрузка на седельно-сцепное устройство, кг: 22 739. — Технически допустимая максимальная масса автомобиля, кг: 34 660. — Технически допустимая максимальная масса, приходящаяся на каждую из осей ТС, кг: — Ось 1: 8 380. — Ось 2: 13 140. — Ось 3: 13 140. Технически допустимая максимальная масса буксируемого полуприцепа, кг: 72 640. Технически допустимая максимальная масса автопоезда, кг: 85 000. Двигатель. — Модель двигателя: Daimler Om457la V/3. — Экологический класс: Евро-5. — Конструкция: рядный двигатель с газотурбинным наддувом и охлаждением наддувочного воздуха. — Вид охлаждения: циркуляционное охлаждение охлаждающей жидкостью. — Процесс сгорания четырёхтактный непосредственный впрыск дизельного топлива. — Макс. Полезный крутящий момент, Н*м (кгс*м): 2000 (204). — при частоте вращения коленчатого вала, мин-1: 1100. — Максимальная полезная мощность, квт (л. С.): 295 (401). — при частоте вращения коленчатого вала, мин-1: 1900. — Рабочий объем, л: 11,97. — Расположение и число цилиндров: рядное, 6. — Тнвд: SE 5000. — Система подачи топлива: непосредственное впрыскивание топлива, электронная система регулирования подачи топлива. — Заправочный объем охлаждающей жидкости двигателя без обратного охлаждения: 15 литров. — Объем заливаемого моторного масла, включая масляный фильтр: мин. 34 л / макс. 39 л. — Степень сжатия: 18.5. — Диаметр цилиндра и ход поршня, мм: 128х155. — Габаритные размеры, дхшхв, мм: 1320х750х1115. Трансмиссия. Сцепление: — Марка: ZF&amp;Sachs, Mfz-430. — Тип: вытяжного типа, фрикционное, сухое, однодисковое, диафрагменное, вытяжного типа, привод гидравлический с пневмоусилителем. Коробка передач: — Модель: ZF 16s2225то без интардера. — Тип: механическая, с ручным управлением, 16-ступенчатая. — Число передач: вперед — 16, назад — 2. Главная передача: — Модель: Hande. — Тип: Двойная разнесённая с колёсным редуктором. — Передаточное отношение: 5,262. Раздаточная коробка. — Модель: Камаз-6522. — Тип: механическая, с двухступенчатым редуктором, с цилиндрическим блокируемым дифференциалом. — Число передач: 2. Система питания. — Тип: впрыск дизельного топлива под давлением. — Вместимость топливного бака, л: 870. Электрооборудование. — Напряжение, В: 24. — Аккумуляторы, В/Ачас: 2x12/210. Передняя подвеска. — Описание: зависимая, с двумя двухушковыми рессорами, с гидравлическими телескопическими амортизаторами, со стабилизатором поперечной устойчивости, с резиновыми буферами ограничения хода. Ведущий мост. — Описание: балансирная, на двух полуэллиптических рессорах, на реактивных штангах с резинометаллическими опорами, со стабилизатором поперечной устойчивости. — Модель: Hande. Тормозные системы. — Описание: пневматический двухконтурный привод, с разделением на контуры передней оси и задней тележки, с Абс. — Тормозные механизмы колёс: барабанные. — Привод: пневматический. Колеса и шины. — Тип колес: дисковые. — Тип шин: пневматические, камерные. — Размер обода: 8,5-24. Кабина. — Тип: расположенная над двигателем. — Исполнение: цельнометаллическая, двухдверная, двухместная, откидывающаяся вперед, со спальным местом. — Сиденье водителя на пневмоподвеске. — Подвеска кабины: 4-х точечная пружинная. Седельно-сцепное устройство. — Модель: Orlandi / Jost / Saf Holland. — Высота Ссу, мм: 1630.</t>
  </si>
  <si>
    <t>Газодизель! Техника в исправном рабочем состоянии, эксплуатировалась одним водителем с момента покупки. Обслуживание у официального дилера. Продажа в связи обновлением парка.</t>
  </si>
  <si>
    <t>Своевременное техническое обслуживание каждые 40.000 км!. Посреднические услуги не предлагать. Не требует дополнительных вложений. Готов к эксплуатации. Седельные тягачи Камаз 5490-S5 Neo 4x2. Год выпуска 2017г июль! Полностью сделана шумоизоляция и теплоизоляция кабины с полной разборкой! После покупки была заново покрашена рама и перезакреплина вся проводка! 2 Бака -1140 литров. Резина очень хорошая. На автомобиле всегда работал 1 водитель! Эксплуатация по М4. Возможна продажа в лизинг с Ндс! Цена без рефа! + 1.7р 2004г реф Ламберет.</t>
  </si>
  <si>
    <t>Тягач в отличном состоянии, можно с тралом, есть и другая техника.</t>
  </si>
  <si>
    <t>Камаз седельный тягач, 65116-48(A5), Евро-5!, 6×4, с гидрофикацией, двигатель Cummins, мочевина не отключена, тахограф российского стандарта с блоком Скзи, Кпп ZF9, рейсталинговая кабина-2 со спальным местом пробег 38000 км., обслуживается у официального дилера. Полуприцеп цистерна Нефаз, бензовоз, 28 кубов, 3 отсека, нижний и верхний налив, система рекуперации паров, шкаф сплошной, слив на одну сторону( справа), Увт слева, насос Bch-80, счетчик ДД40, раздаточный кран А-50М, 3 оси Саф на дисковых тормозах, передняя ось подьемная, система ограничения налива, полностью подготовлена по допог. Возможен торг и продажа по отдельности.</t>
  </si>
  <si>
    <t>Официальное представительство Daimler AG (Mercedes Trucks) в России предлагает: Седельный тягач Камаз 5490 2017 г. В. Комплектация: Двигатель Om457la 401 л. С., евро 5. Механическая Кпп. Высокая кабина со спальным местом, Автономный отопитель, Кондиционер. 1 топливный бак. Пробег 484.163 км. Цена указана с Ндс. На автомобиле проведена комплексная диагностика и предпродажная подготовка. Продажа от генерального импортера грузовой техники Mercedes-Benz на территории России — гарантия прозрачности и качества стандартов Daimler AG на всех этапах сделки. Selectrucks — это сертифицированные грузовики с пробегом, которым Вы можете доверять! Осмотр на площадке в Московской Области (Солнечногорский рн, Пикино, Транспортная, 1).</t>
  </si>
  <si>
    <t>Автомобиль в Отличном состоянии. Двигатель работает без нареканий. Птс оригинал, 2019 год. Пробег 218 064 т. Км. Тип двигателя — Дизель Мотор модели — Om457la. V/3 Количество л. С — 401 Тип Кпп — Механика. У нас все машины проходят тщательную проверку. В наличии все документы Птс, Стс. Возможна продажа в кредит, лизинг! Более 25 партнеров: Сбербанк, Втб, Европлан, Сбербанк Лизинг, Вэб-лизинг, Элемент-лизинг и др.</t>
  </si>
  <si>
    <t>Код предложения: 2720912-ФЛ/Спб-21.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Экологический фактор (уровень. Евро) Евро-5. Нагрузка на Ссу, кг 11,120. Число передач КП 12. Двигатель производитель модель Kamaz-910.12-450. (Евро-5). Полная масса автомобиля, кг 19700. Технически допустимая общая. Масса автомобиля, кг 19700. На задний мост, кг 11500. Передаточное число моста 2,278. Высота Ссу, мм 1150. Коробка передач, тип ZF. Тип кабины высокая, с двумя. Спальными местами. Топливный бак, л 800+600. Снаряженная масса автомобиля, кг 8400. На переднюю ось, кг 8200. Максимальный крутящий момент, Нм 2060(210). Размерность шин 315/70 R22,5. Тип задней подвески пневматическая. Модификация: Седельный тягач; 11946 куб. См, дизель: 450 л. С. (331 квт); Акпп, колесная формула: 4x2.</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</si>
  <si>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asdjhskjkgfjsdgf. Серия 854564535436346453.</t>
  </si>
  <si>
    <t>Все работает подробно по телефону.</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</si>
  <si>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Врт-0и9ва8р0пвап7. Серия: Пмри8976ви9ав6п.</t>
  </si>
  <si>
    <t>Седельный тягач Камаз 5490 Neo 2020 г/в. Все время эксплуатировался со шторным полуприцепом. Тягач обслуживался на дилере. Перед продажей произведена общая компьютерная диагностика двигателя. Компрессия высокая, предоставим по запросу. Цена указана с Ндс. Остаточная глубина протектора: — Рулевая ось, мм: 15. — Ведущая ось, мм: 10.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11 967. — Масса без нагрузки, кг: 7 805. — Экологический класс: Евро-5. — Мощность двигателя, л. С: 401. — Тип Кпп: Механическая. — Колесная формула: 4х2. — Тип подвески: Спереди-рессоры, сзади-пневмо. — Пробег, км: 376 728. Комплектация: — Подзапасник. — Запасное колесо. — Инструментальный ящик. — Спойлер. — Противотуманные фары. — Кондиционер. — Солнцезащитный козырек. — Автономный отопитель. — Тахограф. — Люк. — Электростеклоподъёмники. — Abs. — Межколесная блокировка. — 1 спальное место. — 1 топливный бак (800л). [артикул 36198].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</si>
  <si>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Компания «Деловой Транспорт» представляет под заказ автомобиль Камаз 5490-037-87. Седельный тягач. Базовая комплектация автомобиля. Кредит, Лизинг, Перечисление. Доставка по России.</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</si>
  <si>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Пра867ва8п6ва453. Серия: Ап867вапр9ва6.</t>
  </si>
  <si>
    <t>Продается седельный тягач Камаз 5490-S5. На нашей площадке, находящейся в 800 метрах от Мкад, большой выбор седельных тягачей и полуприцепов. Вся представленная техника в наличии. Возможно оформление в лизинг/кредит. Ограничений и залогов нет. Год изготовления: 2018. Изготовитель: Россия. Объем двигателя, куб. См: 11 967. Мощность двигателя, л. С.: 401. Разрешенная максимальная масса, кг: 18 600. Масса без нагрузки, кг: 7900. Грузоподъемность, кг: 10 700. Экологический класс: Евро-5. Тип Кпп: Механическая. Колесная формула: 4х2. Тип подвески: Пневмо-рессорная. Пробег, км: 645402. Комплектация. - двигатель Om457la. - дисковые тормоза. - Abs, Ebs, - моторный тормоз. - противотуманные фары, - электростеклоподъемники, - тахограф; Цена указана с Ндс.</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</si>
  <si>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dsgjgyvuwe. Серия: 20617987.</t>
  </si>
  <si>
    <t>Седельный тягач Камаз 5490 Neo 2020 г/в. Все время эксплуатировался со шторным полуприцепом. Тягач обслуживался на дилере. Перед продажей произведена общая компьютерная диагностика двигателя. Компрессия высокая от 97% (предоставим по запросу). Цена указана с Ндс. Остаточная глубина протектора: — Рулевая ось, мм: 10.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11 967. — Масса без нагрузки, кг: 7 805. — Экологический класс: Евро-5. — Мощность двигателя, л. С: 401. — Тип Кпп: Механическая. — Колесная формула: 4х2. — Тип подвески: Спереди-рессоры, сзади-пневмо. — Пробег, км: 315 207. Комплектация: — Подзапасник. — Запасное колесо. — Инструментальный ящик. — Спойлер. — Противотуманные фары. — Кондиционер. — Солнцезащитный козырек. — Автономный отопитель. — Тахограф. — Люк. — Электростеклоподъёмники. — Abs. — Межколесная блокировка. — 1 спальное место. — 1 топливный бак (800л). [артикул 40003].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</si>
  <si>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В продаже 2 автомобиля. Vin: Xtc549005h2498929, Xtc549005h2494743. Пробеги 550 000 км., техника реализуется нашим банком по Дкп. Включает 20% Ндс. Возможен обоснованный торг. Место осмотра — Ленинградская область, Ломоносовский район, Волхонское шоссе, 5.</t>
  </si>
  <si>
    <t>В рабочем состаянии, кап ремонт Двс в декабре 2021 года. Кпп Zef.</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</si>
  <si>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6890867варпыап. Серия: 39ыавправпр87568.</t>
  </si>
  <si>
    <t>Предлагаю к продаже Камаз 5490, S5 Белый. Год выпуска 04.04.2018года. С пробегом 573.403км. Тип двигателя — дизель/ метан. Мощность 401л/с. Кпп механическая. ZF,16s2220td. Кабина 2х местная с1 спальным местом. Высокая. Задний мост Daimler HL6 на пневмо подвеске. Топливный бак на 500л + 4б х 80л вместимость газа/ метан 64м. Газодизельный двигатель Daimler OM 457LA евро5 — v3 дизельный с кпг с турбонадувом с промежуточным охлаждением надувной воздуха. Мкб- Есаs система нейтраллизатора or(adblue). Eps, Esp, Asr, кондиционер. Отопитель Ebehspechec, Aihtronik D2/24v. Резина перед 315/70 R22.5 Gordiant Profesional 90% остатка. Резина зад. 315/70R22,5. Kama Profesional. 60% остатка. Ограничений Нет. Залогов Нет. Штрафов Нет. Птс стс на руках. Автомобиль в хорошем техническом состоянии. В кабине Чисто, без посторонних запахов Продает частное лицо. Оплата обсуждается Автомобиль на стоянке. Машина Без Дтп.</t>
  </si>
  <si>
    <t>Седельный тягач Камаз 5490-S5. Год выпуска 2016. Пробег 728314 км. Тип двигателя Дизель. Мощность 401 л. С. Экологический класс Евро 5. Колесная формула 4х2. Разрешенная максимальная масса 18600. Масса без нагрузки 7900. Возможна продажа в кредит/лизинг. Готов к эксплуатации. Цена указана с Ндс. Большой выбор тягачей и полуприцепов. ID00619.</t>
  </si>
  <si>
    <t>Состояние нового автомобиля полностью обслужен у официального дилера. Пробег 5000 км. Продажа за наличные 5 000 000₽. Возможна переуступка лизинга 2 000 000₽ на руки и 25 месяцев по 133000₽. Остальные вопросы по телефону!</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</si>
  <si>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Ы45ро4длр6. Серия: Ывапы478ываы8в5а.</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</si>
  <si>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dfbytjdfg. Серия: 2304516879.</t>
  </si>
  <si>
    <t>Седельный Тягач камаз 54901-054-92. Компания «спецтехтрейд». 3 года на рынке. Официальные дилеры машиностроительных заводов Тонар и Ютербог, субдилеры камаз. Поставка на январь!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Mky6540. Серия: 651498.</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</si>
  <si>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авпр98475ерпку. Серия: 453лрп3ло53о.</t>
  </si>
  <si>
    <t>Авто хорошем состоянии, своевременное обслуживание, замена масла двс каждые 30 т. Км, только что отремонтирована полностью топливная аппаратура! С гидрофикацией.</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</si>
  <si>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cvbrtdfgqsd. Серия: 3919874DF.</t>
  </si>
  <si>
    <t>Седельный тягач Камаз 5490 Neo 2020 г/в. Все время эксплуатировался со шторным полуприцепом. Тягач обслуживался на дилере. Перед продажей произведена общая компьютерная диагностика двигателя. Компрессия высокая, предоставим по запросу. Цена указана с Ндс. Остаточная глубина протектора: — Рулевая ось, мм: 15. — Ведущая ось, мм: 10.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11 967. — Масса без нагрузки, кг: 7 805. — Экологический класс: Евро-5. — Мощность двигателя, л. С: 401. — Тип Кпп: Механическая. — Колесная формула: 4х2. — Тип подвески: Спереди-рессоры, сзади-пневмо. — Пробег, км: 325 071. Комплектация: — Подзапасник. — Запасное колесо. — Инструментальный ящик. — Спойлер. — Противотуманные фары. — Кондиционер. — Солнцезащитный козырек. — Автономный отопитель. — Тахограф. — Люк. — Электростеклоподъёмники. — Abs. — Межколесная блокировка. — 1 спальное место. — 1 топливный бак (800л). [артикул 36106].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</si>
  <si>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Камаз 5490. В отличном состоянии. Вложений не требует. Своевременое обслуживание оригинальны езапчасти и расходные материалы. Масло тотал интервал 50000км. Готов к работе! Продажа с Ндс. В наличии 10 тягачей.</t>
  </si>
  <si>
    <t>Седельный тягач камаз 5490-037-87. В наличии! Евро-5! Гарантия завода! Без пробега! Новый! Есть Эптс! Комплектация седельного тягача Камаз: Колесная формула: 4x2. Грузоподьёмность, тН.: 10.700. Мощность двигателя: 400 л. С. Модель Кпп: Zf12as. П/о гл. Пер.: 3,077. Спальное место: 1. Шины: 315/80R22,5. Бак: 700 литров. ~ дв. Mercedes-Benz Om457la (Евро-5), система нейтрализ. ОГ (adblue), бак adblue 70 л, Акпп ZF 12AS2130 без интардера, зад. Мост Daimler HL6 на пн. Подвеске, Мкб, Ecas, Ebs, Esp, Asr, каб. Daimler (высокая), пружин. Подв. Каб., кондиционер, отопитель каб. Вебасто, тахограф российского стандарта с блоком Скзи, Дзк, без бок. Ограж-я, Увэос, утепл. Каб., пер. Ось Камаз, аэродинамич. Козырек. Возможно В Лизинг!~. Машина находится в набережных челнах на стоянке. Если возникли дополнительные вопросы звоните или пишите. Возможна продажа в лизинг! Седельный тягач камаз 4 на 2, 4x2, двухосный. На стоянке в наличии! Возможно вы искали Камаз седельный тягач 5490-036-87 с обычной кпп zf16.</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</si>
  <si>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апрокжд4597864. Серия: 67654опрлорп456.</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</si>
  <si>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вапр858вап76в5апу. Серия: вапро85ва7пв8п6ва.</t>
  </si>
  <si>
    <t>В связи с обновлением техники продаётся Камаз 5490-s5 с самосвалным прицепом Нефаз 2017г в(новые шины). Состояние хорошее, техника в работе. Возможна продажа по безналичному расчёту.</t>
  </si>
  <si>
    <t>Седельный тягач Камаз 5490-014-87, Отметка В Птс. Специализированный, седельный тягач для. Буксировки. Полуприцепов для. Перевозки опасных. Грузов. Классификация транспортных. Средств (транспортные средства. Классов EX/II, EX/Iii, FL, AT) в. Соответствии с Допог используется. Для целей установления и. Подтверждения требований, предъявляемых Правилами Оон №. 105-05 (п. 2.5.1 приложения № 6 к Т�. ТС 018/2011). Новый. 2022 года выпуска. В Наличии! Дв. Mercedes-Benz Om457la (Евро-5), система нейтрализ. ОГ (adblue), бак adblue 40 л, Кпп ZF 16S2220 без интардера, зад. Мост Daimler HL6 на пн. Подвеске, Мкб, Ecas, Ebs, Esp, Asr, каб. Daimler (низкая), пружин. Подв. Каб., кондиционер, отопитель каб. Webasto AT 2000 Stc, тахограф российского стандарта с блоком Скзи (Adr), проблеск. Маячки на крыше каб., Дзк, без бок. Огражд-я, Увэос. Коробка передач — механическая.</t>
  </si>
  <si>
    <t>Продам сцепку либо отдельно. Входит: Камаз 54901-004-92, комплектация: Колесная формула: 4x2. Грузоподъемность на Ссу: 11,3 т. Модель Кпп: Zf12tx2210 (автоматическая). П/о главной передачи: 2,28. Шины: 315/70R22.5. Топливный бак: 800+600 л. Спальное место: 2 (два). Особенности комплектации автомобиля: дв. Камаз-910.12-450 (Евро-5), система нейтрализ. ОГ (adblue), Акпп Zf12tx2210, зад. Мост Daimler HL6 на пн. Подвеске, Мкб, Ecas, Ebs, Esp, Asr, кабина Daimler (высокая) с ровным полом, пружинная подвеска кабины, кондиционер, Пжд, тахограф российского стандарта с блоком Скзи, электронасос Мок, Итис, мультимедиа Бис. Гидрофикация под самосвальный полуприцеп. Все описанное выше на гарантии у официального дилера, с сервисным контрактом на 3 года, кроме того автомобиль проходит регулярное промежуточное ТО за собственный счет (так как у офиц дилера большой регламентный пробег). Полуприцеп Самосвальный Риат (полный аналог Шмитц/ Велтон): Riat 924900-130 Half-Pipe. Год — 2021 г. Материал кузова: лист основания Hardox 450 толщ. 5 мм; панели бортов Strenx 700MC толщ. 4 мм. Масса снаряженного прицепа, кг 7 500. Оси Bpw 9тн, механизм подъёма оси — 1-ая ось; тормозные механизмы барабанного типа (Тebs-E Wabco). Гидроцилиндр Hyva Alfa 250. Габаритные размеры полуприцепа (дхшхв), мм 10 000 х 2 550 х 3 080. Объем перевозимого груза, куб. М. 30 м3. Данная техника перевозила в основном каменный уголь, эксплуатация 70 трасса/30 грунт. За счет шведской стали прицеп имеет малый вес, благодаря короткой базе, полуприцеп устойчив и груз хорошо сходит. Возможна продажа по Безналичному расчету с Ндс и по Наличному! Стоимость с Ндс: Сцепка — 12 000 000 руб. Отдельно Камаз — 9 490 000 руб. Отдельно полуприцеп — 2 800 000 руб. Возможна переуступка лизинга на Очень выгодных условиях, удорожание 9%. Взнос за переуступку — 6 500 000 руб. Остаток платежей — 24. Платеж ежемесячно за сцепку 310 000 руб. Платежи каско Полное включены в стоимость! Пробег на 15.05 240 тыс км.</t>
  </si>
  <si>
    <t>Камаз 5490-DC седельный тягач б/у (2019 г.,78197 км.).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</si>
  <si>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Лгоршвап875авп. Серия: аплровуап56575авп.</t>
  </si>
  <si>
    <t>Вложений никаких не требует. Установлена гидравлика. Рулевые шины — Michelin, новые. Возможна продажа с рефрижератором schmitz 2015г. Торг уместен.</t>
  </si>
  <si>
    <t>В отличном состянии. Готов к работе состояние 5+. Обслужен.</t>
  </si>
  <si>
    <t>В отличном состоянии! Цистерна 26кубов. Двигатель Камминз, Евро 5, Коробка ZF. Пробег 15000.</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</si>
  <si>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cvbtrhhjkhu. Серия: 2354198798.</t>
  </si>
  <si>
    <t>Седельный тягач камаз 65206-012-68(Т5).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(428).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16S2220 без интардера.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Tnd45637. Серия: 78931203.</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</si>
  <si>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Вап56в87ап. Серия: 674845рваплоу.</t>
  </si>
  <si>
    <t>Седельный тягач Камаз 5490-S5 Neo, год выпуска 2021. Продается с полным Ндс. 1 собственник. Эптс. Можно с полуприцепом Нефаз 2020 г., (шторный). Тягач полностью обслужен, вложений не требует. Акпп. Пробег 170000км., реальный не скручен, обслуживался у дилера. Двигатель Мерседес газо-дизель, прошит под 460 л. С, мочевина отключена. На гарантии. Комплектация: Кондиционер, тахограф, автономка, люк, обогрев зеркал, электрозеркала, электростеклоподъемники. В отличном состоянии. Машина не в рейсе, можно приезжать и смотреть. Торг!</t>
  </si>
  <si>
    <t>Колесная формула 4х2. Двигатель Ом457la. V/3. Мощность 401 л. С. Объем 11 967 см3. Акпп ZF12. Нагрузка на Ссу 10500 кг. Высота Ссу 1150.</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</si>
  <si>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cvbrtdhfqws. Серия: 3541687984.</t>
  </si>
  <si>
    <t>Тягач седельный Камаз 43118, комплектация 6*6, Мкб, Моб, дв. Камаз 740.705-300 (Е-5) Кпп 154, Тнвд Bosch, система нейтрализации ОГ(adblue) — калибровка, Common Rail, аэродинамический козырек, тахограф российского стандарта с блоком Скзи, Увэос, кабина рестайлинг со спальным местом, Дзк за кабиной, утепление кабины пенофолом, планар в кабине, Ссу jost, 2019 г. В., приобретён в 2020 г., в отличном техническом состоянии, 4 млн. Руб. За ед., авто в эксплуатации менее 2 лет, своевременное обслуживание.</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</si>
  <si>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вп58565по5. Серия: ваолпр5678вап68в.</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</si>
  <si>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Вап456456е45епу. Серия: 4апркен45.</t>
  </si>
  <si>
    <t>Седельный тягач Камаз 5490 Neo 2020 г/в. Высокая кабина. Двигатель: Mercedes-Benz Om457la. Тягач в отличном техническом и внешнем состоянии, готов стать верным помощником новому хозяину. В родословной тягача — один чуткий и бережный собственник. Тягач обут в отличную резину, с остатком протектора не менее 50% на всех осях. Номера Vin и Двс легко читаемы. Полностью исправный, без вложений. Машина готова к работе.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18 600. — Масса без нагрузки, кг: 7 900. — Экологический класс: Евро-5. — Мощность двигателя, л. С: 401,08. — Тип Кпп: Автоматическая. — Колесная формула: 4х2. — Тип подвески: Спереди рессоры, сзади пневмо-рессоры. — Пробег, км: 301 553. Комплектация: — Инструментальный ящик. — Спойлер. — Противотуманные фары. — Солнцезащитный козырек. — Автономный отопитель. — Кондиционер. — Тахограф. — Люк. — Электростеклоподъёмники. — Abs. — 1 спальное место. — 2 топливных бака. [артикул 38829].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</si>
  <si>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545лорплор45л4л. Серия: варпва67вапв76897а6.</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</si>
  <si>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Артикул456лорп45ш6рп4ш. Серия: Ылвгарп3ш454.</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</si>
  <si>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смроиави696ав7986апву. Серия: 45опр645голп3г5643.</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</si>
  <si>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вук7е9345еукп. Серия: вапшнгру987пва89ав.</t>
  </si>
  <si>
    <t>Камаз 5490 Neo2 Тягач Новый Без Пробега у надежного поставщика ГК Завгар. Фото в объявлении демонстрирует автомобиль на нашей стоянке. Описание Техники дв. Mercedes-Benz Om457la (Евро-5), система нейтрализ. ОГ (adblue), бак adblue 40 л, Кпп ZF 16S2220 без интардера, зад. Мост Daimler HL6 на пн. Подвеске, Мкб, Ecas, Ebs, Esp, Asr, каб. Daimler (низкая), пружин. Подв. Каб., кондиционер, отопитель каб. Webasto AT 2000 Stc, тахограф российского стандарта с блоком Скзи (Adr), проблеск. Маячки на крыше каб., Дзк, без бок. Огражд-я, Увэос. Мощность 401 л. С., Грузоподъемность 11,12 т.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</si>
  <si>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Ывждлвы6278934рлвы. Серия: Вап8в6пвап68вап.</t>
  </si>
  <si>
    <t>Камаз 5490-S5 2021 г. В. Рама!, Птс электронный, Дкп. Раму отгружу в Ваш транспорт. Грузовая разборка в Сыктывкаре.</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</si>
  <si>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46574р5плор456. Серия: иав85в6п56.</t>
  </si>
  <si>
    <t>Седельный тягач Камаз 54901 004.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47шрн456шгдр454г. Серия: апа67п9ав7пв9п.</t>
  </si>
  <si>
    <t>Седельный тягач Камаз 65225 с Кму. Бесплатный подбор Камаза с пробегом. Напишите нам сообщение со словом «Подбор», ответим в течение 5 сек. Для Вас. — Продажа в лизинг — работаем со всеми компаниями. — Наличная и безналичная оплата с Ндс. — Оформление и переоборудование при покупке Авто. — Перегон или доставка вашего камаз в любую точку России. — Гарантия — 3 месяца или 20.000 по всей России. Позвоните нам. Подробно ответим на все вопросы или подберем автомобиль под ваши задачи. Технические Характеристики. — Год выпуск — 2015 или подберем ремфонд любого года. — Модель: Камаз 65225 седельный тягач. — Цвет: Синий. — Кабина: Высокая(105) со спальником. — Двигатель: Ямз 7511 с совмещёнными головками. — Коробка: ZF16. — Ркпп ZF1600. — Редуктор: 35 зубьев. — Мосты: Камаз-бортовые. — Передние колеса: Кама 1260 с усиленными дисками. — Кму Palfinger Inman IT 150. Указана цена за наличный расчет. Нажмите на сердечко чтобы добавить это объявление в избранное и всегда быть в курсе о снижении цен! Будем рады ответить на все вопросы, звоните и пишите в чат Авито 24/7 — ответим уже через 5 секунд! Также смотрите видео-отзывы и обзоры на Ютуб-канале. Ильсур Жуматдилов. Возможно вы искали: Камаз тягач 65225. Камаз 8x8. Камаз шасси. Камазы с хранения. Камазы с военного хранения. Камаз вездеход. Камаз вездеход манипулятор. Камаз тягач. Камаз шасси. Камаз тягач 65221. Камаз 43118. Камаз 44108. Камаз 65222. Камаз 6522. Камаз 43114.</t>
  </si>
  <si>
    <t>Седельный тягач Камаз 65116-7010-48 (Евро 5) новый. Компания тракхолдинг является официальным дилером техники Камаз, Маз, Грюнвальд, Неман, Рарз, Граз, Сеспель, Коммаш, Palfinger и других. Всегда в наличии большое количество спецтехники и прицепной техники, а также можем предложить любой вариант под заказ. Гибкие условия покупки, лизинг, кредит — предложим наиболее выгодные для вас условия! Основные технические характеристики: — Высота Ссу (седельно-сцепного устройства), мм: 1330. — Нагрузка на Ссу (седельно-сцепное устройство), кг: 15500. — Кпп (коробка переключения передач): ZF 9s1310to. — Двигатель: Cummins Isb6.7E5 300. — Колесная формула: 6х4. — Кабина: высокая. — Масса автопоезда, кг: 37850. — Спальное место: да. Подробности, точные характеристики и условия покупки и лизинга, пожалуйста, уточняйте у менеджеров тракхолдинг. Звоните прямо сейчас!</t>
  </si>
  <si>
    <t>Продам камаз 680651 на шасси 65115 цена с ндс Можно пртобрести в лизинг. Не битый не крашеный без рыжиков. Новые акб. Вложений не требует.</t>
  </si>
  <si>
    <t>Седельный Тягач камаз 54901. Технические Характеристики: Двигатель Kamaz 910.12-450 (R6) (Евро-5). - Мощность двигателя 450 л. С. - Кпп ZF12 Traxon автоматизированная, 12-ступенчатая, без интардера. - Передаточное отношение главной передачи — 2,278. - Высота седла — 1 150 мм. - Колесная формула — 4х2 (двухскатная ошиновка). - Шины 315/70R22,5. - Система нейтрализации отработавших газов (adblue), бак 95 л. - Задний мост Mercedes-Benz HL6 на пневмоподвеске. - Передняя ось Hande или Камаз. - Межколёсная блокировка (Мкб). - Система курсовой устойчивости (Esp). - Противобуксовочная система (Asr). - Электропневматический привод тормозов (Ebs). - Электронная система управления подвеской (Ecas). - Кабина Mercedes-Benz. 4-х точечной пружинной подвеске с двумя спальными местами. - Электронасос Мок (механизма опрокидывания кузова). - Кондиционер. - Топливный бак 700+600 л / 800л. - Без бокового ограждения. - Тахограф российского стандарта с блоком Скзи. - Увэос «Эра-Глонасс». - Итис-Kamaz — система спутникового мониторинга и контроля эксплуатации транспортных средств. - Мультимедиа Бис. Весовые параметры и нагрузки: Нагрузка на седельно-сцепное устройство, кг. 10 430. Полная масса, а/м, кг 19 500. - нагрузка на задний мост, кг 11 500. - нагрузка на переднюю ось, кг 8 000. Полная масса автопоезда, кг 44 000. Полная масса полуприцепа, кг34 930. Снаряженная масса, кг 9 070. - нагрузка на задний мост, кг 2 770. - нагрузка на переднюю ось, кг 6 300.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апр9876ап. Серия: 456п34рбо6ьлп5бол.</t>
  </si>
  <si>
    <t>Двс cummins, 300 лс Кпп ZF 8 ступенчатая. -Автомобиль приобретался новым, работал на своих объектах; -Был под управлением одного бережного водителя за все время эксплуатации, без перегрузов, перевозка легких арматурных каркасов; -В гарантийный период эксплуатации обслуживался у официального дилера; -Все узлы и агрегаты в исправном состоянии; -Мочевина перепрошита; -Из дополнительного на автомобиле установлен Предпусковой подогреватель двигателя Плонар, а также автономный отопитель салона; Блокировки мостов как межосевая так и межколесные; Резина в круг новая Cordiant в отличном состоянии.</t>
  </si>
  <si>
    <t>Тягач Камаз 43118-23027-50 (Евро-5, без спалки). Soosan Scs736l2 Top (верх. Упр.). Характеристики: Грузовой момент 16 т/м; Грузоподъемность на макс. Вылете 350 кг; Грузоподъемность на мин. Вылете 7000 кг; Макс. Вылет аутригеров 5,35 м; Максимальная высота подъёма 18,8 м. Русбизнесавто — ведущий оператор на рынке продаж грузовой автотехники, автобусов и спецтехники. Новые Кму, с Эптс. Возможно приобретение Кму в Лизинг, Кредит, Трейд-ин. Выездные сервисные бригады по всей территории РФ. Собственный склад запчастей и расходных материалов в регионах присутствия. Доставка по месту требования по необходимости. Машина без залогов и ограничений. Цена указана с Ндс! Юридически безопасная сделка. Количесто ограничено! Так же наша компания принимает в Trade-in аналогичные Камаз, Маз, Газ, Mercedes-Benz, Volvo, Man, Daf, Scania. По всем вопросам Звоните и получите индивидуальные условия!</t>
  </si>
  <si>
    <t>Продается надежный тягач Камаз 65206 с колесной формулой 6*4. Двигатель Daimler 428 л. С. Машина в очень хорошем состоянии, на хорошей, местами абсолютно новой резине.</t>
  </si>
  <si>
    <t>Продаём камаз 5490. Цена с Ндс. Возможно в лизинг. Торг.</t>
  </si>
  <si>
    <t>Продаю тягач Камаз 5490 neo в отличном состояние за 3 800 000 с Ндс.</t>
  </si>
  <si>
    <t>Камаз 5490-DC седельный тягач б/у (2019г.,145097 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</si>
  <si>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Камаз в отличном состоянии сел и поехал. Цель продажи Обновление парка. Нал. Безнал с Ндс. Возможен торг.</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</si>
  <si>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cvbtrjkluis. Серия: 5168798402.</t>
  </si>
  <si>
    <t>Камаз 5490, 2019 г. В Дизель-Метан. В наличии 10 ед. Цена с Ндс…. Лизинг, Наличные, Перечислением…. Пощь в оформлении лизинга на улучшенных выгодных условиях…. После полного ТО и Предпродажной подготовки. Замена всех жидкостей и фильтров. Авто готово к работе…. Отличное состояние.</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</si>
  <si>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Артикул: sdyv51490jnv0. Серия: 30261498178. № объявл.: 41851.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Серия 5427685935732428347. Артикул l. Dsfjklskdfhjkhjhfjkb.</t>
  </si>
  <si>
    <t>Седельный Тягач камаз 54901-054-92. Компания «спецтехтрейд». 3 года на рынке. Официальные дилеры машиностроительных заводов Тонар и Ютербог, субдилеры камаз. Поставка на январь!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Ulm760130. Серия: 450670.</t>
  </si>
  <si>
    <t>Седельный тягач Камаз-65116-7010-48. Год выпуска — 2022. Колёсная формула — 6 х 4. Двигатель — Cummins Isb6.7. Мощность двигателя, л. С — 300. Кпп — ZF 9S1310. Высота Ссу, мм — 1 330. Нагрузка на Ссу, кг — 15 500. Диаметр сцепного шкворня — 2 ". Полная масса автопоезда, кг — 37 850. Кабина — Со спальным местом. Исполнение — Рестайлинг-2. Мультируль — В наличии. Электростеклоподъёмники — В наличии. Обновлённая панель приборов — В наличии. Кондиционер — В наличии. Пенал-органайзер между сиденьями — В наличии. Топливный бак, л — 350. Тахограф стандарта РФ с блоком Скзи — В наличии. Предпусковой подгреватель — В наличии. Мкб, Моб — В наличии.</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</si>
  <si>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cvberdgqwfs. Серия: 2354168768.</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</si>
  <si>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cvbfdtrhjka. Серия: 2451879025.</t>
  </si>
  <si>
    <t>Седельный тягач 53504. Бесплатный подбор Камаза с пробегом. Напишите нам сообщение со словом «Подбор», ответим в течение 5 сек. Для Вас. — Продажа в лизинг — работаем со всеми компаниями. — Наличная и безналичная оплата с Ндс. — Оформление и переоборудование при покупке Авто. — Перегон или доставка вашего камаз в любую точку России. — Гарантия — 3 месяца или 20.000 по всей России. Позвоните в компанию Жумади. Подробно ответим на все вопросы или подберем автомобиль под ваши задачи. Технические Характеристики. — Год выпуск — 2017. — Двигатель Евро 4, кап. Ремонт стандарт. — Кпп ZF 9, кап. Ремонт. — Редуктора кап. Ремонт. — Раздатка кап. Ремонт. — Резина новая включая запаску. — Кабина рестайлинг, полировка. Окрас обвеса и замена оптики. Указана цена за безналичный расчет. Нажмите на сердечко чтобы добавить это объявление в избранное и всегда быть в курсе о снижении цен! Будем рады ответить на все вопросы, звоните и пишите в чат Авито 24/7 — ответим уже через 5 секунд! Также смотрите видео-отзывы и обзоры на Ютуб-канале. Ильсур Жуматдилов. Возможно, вы искали: Камаз 65117 бортовой. Камаз 65117 манипулятор. Камаз 65117 зерновоз. Камаз 65117 с Кму. Камаз 65117 бу. Камаз 65117 шасси. Камаз 65117 с прицепом. Камаз 65115 зерновоз. Камаз 65115 сельхозник. Камаз 6520 сельхозник. Камаз 6520 зерновоз. Камаз сельхозник с прицепом.</t>
  </si>
  <si>
    <t>Камаз 43118 с Кму Инман ИТ 150 абсолютно новый, без пробега у надежного поставщика ГК Завгар. Фото в объявлении демонстрирует автомобиль на нашей стоянке. Свяжитесь с нами и закажите технику уже Сегодня. Вы можете доверять нашему опыту и профессионализму! Почему Завгар: Работаем выше, чем на дилерском уровне, с 2013 года. Делаем Всё для наших покупателей. Тысячи людей и компаний со всей России уже остались довольны нами.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Сертификаты, полный каталог и другая информация представлены на нашем сайте. Важно: Актуальная цена может быть ниже или выше указанной в объявлении в зависимости от курса металла и дефицитности модели.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t>
  </si>
  <si>
    <t>Колесная формула- 6х6, Нагрузка на Ссу- 12,3 тн, Двигатель-. Камаз 740.705-300л. С. (Е-5), Кпп- ZF9, Комплектация- Мкб, Моб, Тнвд Bosch, система нейтрализ. ОГ(adblue), Common Rail, тахограф российского стандарта с блоком Скзи, автономн. Возд. Отопитель «Планар 4Д», подогрев Акб. Авто обмен. Продаётся Тягач! Таких цен на сцепки не бывает!</t>
  </si>
  <si>
    <t>Камаз 5490 S5 2016 г. В с полуприцепом Кроне 2013 г. В. (площадка открытая) в Отс на коробах, Пжд, Фен, Рация, Тахограф с Скзи, Новая Резина В Круг(Голова, П/Прицеп), отвязанный по скорости, мочевина отключена програмно. Обслуживание у ОД в Тюмени(з/ч только оригинал, масло Shell Rimula R5, воздух только Wabco)все интересующие вопросы по телефону. Продажа С Полным Или Частичным Ндс! +20%.</t>
  </si>
  <si>
    <t>Седельный тягач камаз 65116-48. Компания «спецтехтрейд». 3 года на рынке. Официальные дилеры машиностроительных заводов Тонар и Ютербог, субдилеры камаз.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Cv8_05G#1xF60^fG. Серия: 23145_320541. № объявл.: 564198.</t>
  </si>
  <si>
    <t>Машина в рабочем состоянии после химчистки. Все работает новая резина. Готова к работе. Вопросы по телефону.</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</si>
  <si>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Yun43789. Серия: 7893301.</t>
  </si>
  <si>
    <t>Продаю Камаз-65115-42 Евро 4, 2015 года вып., пробег 197 тыс. Км — седельный тягач, Двигатель Камаз, Кпп -154, топливная — Comman Rail, резина Кама 275х70 R22.5 (остаток 60%), седло Jost. Тахограф Скзи до марта 2023 года. Своевременное техническое обслуживание, машина технически исправна, готова к работе. Причина продажи — обновление парка, есть аналогичное авто 2010г. 0.95 млн. Двигатель камаз.</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</si>
  <si>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cvbtehjkui. Серия: 168490804.</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</si>
  <si>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vbntydfrtsde. Серия: 3451687980.</t>
  </si>
  <si>
    <t>Продаю Камаз Седельный тягач 65116-4А 2015 года выпуска Евро-4. Без полуприцепа. Обслуживался у официалов, Без Дтп! Хорошее состояние, можно сразу приступать к работе, вложений не требует.</t>
  </si>
  <si>
    <t>Камаз 43118 тягач кму Канглим 1256. В связи со сложившейся ситуацией в стране — цены постоянно меняются. Просим Вас уточнить цены у менеджеров. Характеристики: — Колесная формула: 6х6. — Тип ошиновки: 1. — Двигатель: Камаз-740.705-300 (E-5). — Модель Кпп: ZF9. — Бак: 210+350л. — Высота Ссу: 1490/1530мм. — П/о главной передачи: 6,53. — Г/П: 12,7т. Технические характеристики Кму Kanglim (Канглим) 1256: — Грузовой момент, тм: 15,00. — Максимальная грузоподъемность, кг: 7 000. — Грузоподъемность (при вылете стрелы, м), кг: 7 000 (2.0), 2 300 (6.0), 1 200 (10.0), 300 (18.7). — Максимальный вылет стрелы (с удлинителем), м: 18.7 (20.7). — Максимальная высота подъема (с удлинителем), м: 21.7 (23.7). — Объем масляного бака, л: 120. — Тип стрелы/ступени: 6-ти гранная/6 ступеней. — Угол вращения, град: 360 непрерывно. — Трос (лебедка), O*м: 10*100. — Тип аутригеров: гидравлические выдвижные опоры. — Устройство безопасности: Индикатор высоты, предохранительный клапан гидравлики, обратный балансировочный клапан, контрольный клапан задержки, автоматический тормоз лебёдки, сигнализация на перегруз. Для стрел свыше 13.2 тон*м: Автоматический тормоз редуктора, Безопасный Гак, Уровнемер, Блокировка раскачивания стрелы, Aml Систем(доп). Особенности комплектации автомобиля: Мкб, Моб, Тнвд Bosch, система нейтрализ. ОГ(adblue), Дзк, без спального места. Данная связка камаз + Кму предназначена для выполнения погрузочно-разгрузочных работ и перевозки грузов в составе автопоезда по всем категориям дорог. Мы реализуем Весь Перечень спецтехники на базе Камаз в России и в странах Снг еще с 2011 года. Доставим Ваш транспорт в любую точку РФ и Снг; Работаем с юридическими и физическими лицами; Оформляем в лизинг от 24 часов и по самым выгодным условиям, даже с 0% авансом. Делаем капитальный ремонт, а/м Камаз; Занимаемся доработкой, а/м Камаз любой сложности(прайс можете запросить у нас). Покупая Камаз у нас Вы получаете гарантию завода. Мы обязательно удовлетворим Ваши потребности в коммерческом транспорте! В Автогигант.</t>
  </si>
  <si>
    <t>Седельный тягач камаз 65116-48. Компания «спецтехтрейд». 3 года на рынке. Официальные дилеры машиностроительных заводов Тонар и Ютербог, субдилеры камаз.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Артикул: vbgf_918m#UI^q6. Серия: 23^151_4987.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</si>
  <si>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cvbersdgswe. Серия: 35146879842.</t>
  </si>
  <si>
    <t>Продаётся седельный тягач Камаз-65206, куплен в сентябре 2020 года, оборудован по Допог, состояние нового автомобиля. Возможна продажа с Ндс.</t>
  </si>
  <si>
    <t>Продается седельный тягач Камаз Т2642 65206-Т5 пробег 240 т. Км. Был куплен в сентября 2020 г. С Ндс. Электронный Птс. Daimler Om457la Евро-5 (AD Blu отключена) Кпп ZF 16s2220, пневмо подвеска, Высота Ссу 1300 мм. Два бака по 300 л. Автомобиль полностью обслужен у официального дилера Камаз, все ТО своевременны имеются все документы, 17.06.2022 г. Сделано очередное ТО так же у официального диллера Камаз. Утеплена кабина. Состояние очень хорошее. Автомобиль на линии, осмотр по договорённости заранее в Тюменской области. Автомобиль находится в лизинге. Продаём по переуступке договора лизинга. Полная стоимость авто 8 500 000 с Ндс. Остаток лизинга 2 861 269.</t>
  </si>
  <si>
    <t>Продаю сцепку Камаз 5490-5s c прицепом schmitz scs 24/L-13.62 BS EB, фура под одним водителем, больше 18 тонн никогда не возила, полностью обслужен, документы в полном порядке, свежий тахограф, недавно пройден техосмотр, вложений не требует, сел и в рейс, возможна Продажа раздельно тягач 1,75млн, прицеп 1,5млн.</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</si>
  <si>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cvbertghkdf. Серия: 651468790.</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</si>
  <si>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cvbrtiopluig. Серия: 3419879802.</t>
  </si>
  <si>
    <t>Седельный тягач камаз 65116-48. Компания «спецтехтрейд». 3 года на рынке. Официальные дилеры машиностроительных заводов Тонар и Ютербог, субдилеры камаз.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Артикул: 84c@vftr61_ dfr0. Серия: 56419_873#201. № объявления: 56#1498.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</si>
  <si>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Продается рабочая машина, в отличном состоянии! Все ТО пройдены у дилера, пробег оригинал! Никаких ошибок и проблем! Работала в основном по городу, без перегруза. Один владелец, приобреталась в лизинг (полностью погашен), никаких обременений. Находится на балансе юр лица. Прицеп на физ лице, все расходники новые, в отличном состоянии. Возможна продажа по отдельности: Тягач — 5,3. Прицеп — 0,7. За тягач 700 000 возможно оплатить с Ндс, остаток без.</t>
  </si>
  <si>
    <t>За наличный расчет приличная скидка. Камаз 43118 седельный тягач с Кму Kanglim 2056 с буровой установкой. Машина на гарантии до сентября 2022г.</t>
  </si>
  <si>
    <t>Технические Характеристики Камаз 65225-6215-47(RТ). Двигатель: Cummins Isl-400 50, Евро-5, шестицилиндровый, рядный, объем 8,9л., - Степень сжатия: 16,6. - Макс. Полезная мощность: 390 л. С. /287 квт. - Макс. Крутящий момент: 1682 Н*м при 1400 об/мин. - Тнвд: Cummins, Топливная система: Common Rail. - Система нейтрализации ОГ (Ad Blue). - Кпп: Zf16s (механическая, 16-ступенчатая). - П/о главной передачи: 6,33. - Высота Ссу при полной/снаряженной массе: 1550/1590мм. - Диаметр сцепного шкворня Ссу: 2 дюйма. - Максимальная нагрузка на Ссу: 22т. - Кабина: рестайлинговая со спальным местом на пневмоподвеске. - Колесная формула: 6х6, Мкб, Моб. - Двускатная ошиновка: Кама 12.00R20. - Дзк за кабиной. - Вместимость топливного бака: 500л. Особенности комплектации автомобиля: Пжд, тахограф, с кнопкой Увэос, ведущие мосты Камаз, РК Камаз-6522, аэродинамический козырек.</t>
  </si>
  <si>
    <t>Продается Новый седельный тягач камаз 43118-23973-5. В Наличии (г. Уфа). Гарантия 24 месяца или 100 000 км пробега. Лизинг. - Высота Ссу 1 450 — 1 530 мм. - Двигатель камаз 740.705-300. - Кпп камаз 154. - Спальное место. Звоните! Камаз 43118 вездеход 6 на 6 6*6 6х6 6x6 аналог 4310 43114 43101 53504.</t>
  </si>
  <si>
    <t>Автомобиль полностью в рабочем состоянии, новая передняя и задняя резина.</t>
  </si>
  <si>
    <t>Отличное состояние своевременное обслуживание готов к работе.</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</si>
  <si>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Артикул: cvf_ d18#sd98v^g. Серия: 5614987 54120.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</si>
  <si>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Камаз 65116-А4 2915 года выпуска. В отличном техническом состоянии. Вложений не требует. Обмен не интересует.</t>
  </si>
  <si>
    <t>Номер лота: АЛ 186745/04-21. Vin: Xtc549005m2553606. Состояние: Горит индикатор неисправности двигателя. Горит индикатор низкого уровня ОЖ. Повреждения пластик ступеньки слева. Год выпуска: 2021. Пробег: 36 657 км. Модификация: 11967 см3, 401 л. С. Данный автомобиль продается с ограничениями на регистрационные действия. Автомобиль находится в собственности Втб Лизинг (оригинальный Птс в наличии), но Федеральная служба судебных приставов (Фссп) некорректно наложила ограничения на регистрационные действия, так как временная регистрация была на пользователе транспортного средства. Наложение запрета является временной мерой и связана с претензией к юридическому лицу, в пользовании которого ранее находился автомобиль. Мы окажем Вам консультацию по процедуре снятия ограничений на регистрационные действия. Записаться на осмотр можно у специалиста по указанному телефону. Мы работаем по будням с 9:00 до 18:00 (по московскому времени). Втб Лизинг — помимо оказания лизинговых услуг также осуществляет продажу автомобилей легковых, грузовых и спец. Техники возвращенных по завершению договоров лизинга. В наличии более 300 различных автомобилей и спец. Техники. Приобретение у нас — это гарантия чистой сделки! Наши специалисты помогут с выбором именно Вашего автомобиля! Работаем по всей России! В частности: Москва, Санкт-Петербург, Краснодар, Воронеж, Нижний Новгород, Казань, Самара, Екатеринбург, Новосибирск, Красноярск.</t>
  </si>
  <si>
    <t>Камаз 43118 Тягач С Манипулятором Хорионг 206 Новый Без Пробега у надежного поставщика ГК Завгар. Фото в объявлении демонстрирует автомобиль на нашей стоянке. Описание Техники. — Грузоподъемность: 7000 кг; — Макс. Вылет стрелы: 19,7 м; — Макс. Грузовой момент: 17,9 тм; — Шасси: Камаз-43118 (6х6).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</si>
  <si>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khkgjgkjhlkuhgf. Серия 684575674222424.</t>
  </si>
  <si>
    <t>Kamaz-5490-80802-5Р(90) — автомобиль, работающий на сжиженном природном газе (Спг). Установлены 2 криобака по 530 литров, общей вместимостью 406 кг. Запас хода на одной заправке 1400 км. Весовые параметры и нагрузки. Нагрузка на седельно-сцепное устройство, кг: 10540. Полная масса, а/м, кг: 18600. - нагрузка на задний мост, кг: 11100. - нагрузка на переднюю ось, кг: 7500. Полная масса автопоезда, кг: 44000. Полная масса полуприцепа, кг: 35865. Снаряженная масса, кг: 8060. - нагрузка на задний мост, кг: 2720. - нагрузка на переднюю ось, кг: 5340. Двигатель. Модель двигателя: Weichai Wp12ng400 (Евро-5). Макс. Полезный крутящий момент, Нм (кгсм): 1730 (176). - при частоте вращения коленчатого вала, об/мин: 1350. Максимальная полезная мощность, квт (л. С.): 294 (400). - при частоте вращения коленчатого вала, об/мин: 1900. Рабочий объем, л: 11,6. Расположение и число цилиндров: рядное, 6. Тип двигателя: с турбонаддувом, с промежуточным охлаждением наддувочного воздуха. Коробка передач. Модель КП: ZF 16s2220td. Тип: механическая, 16-ступенчатая. Без интардера. Главная передача. Передаточное отношение: 3,077. Тип: гипоидная. Задний мост. Модель: Daimler HL6. Подвеска: пневматическая, с электронной системой управления Ecas. Кабина. Исполнение: высокая, с одним спальным местом. Тип: расположена над двигателем. Подвеска: 4-х точечная пружинная. Кондиционер: есть. Электронный тахограф: есть. Колеса и шины. Размер обода: 9,00-22,5. Тип колес: дисковые. Тип шин: радиальные, бескамерные. Шины: 315/70 R22,5. Седельно-сцепное устройство. Высота Ссу, мм: 1150. Диаметр сцепного шкворня, мм: 50,8 (2”). Модель: Jost/Orlandi/Saf-Holland. Система питания. Количество криобаков: 2 (530+530). Номинальный объем криогенного бака, л: 1060. Эффективный объем криогенного бака, л: 954. Вместимость криогенных баков, кг: 410. Топливо газ горючий природный сжиженный, ГОСТ 56021-2014. Сцепление. Привод: гидравлический с пневмоусилителем. Тип: диафрагменное, однодисковое мод. Mfz-430. Тормоза. Привод: электропневматический (Ebs), с системой курсовой устойчивости (Esp) и противобуксовочной системой (Asr). Тип: дисковые (передние и задние). Характеристики, а/п полной массы 44000 кг. Внешний габаритный радиус поворота, м: 8. Максимальная скорость, не менее, км/ч: 90. Угол преодолеваемого подъема, не менее, % (град): 17 (10°). Электрооборудование. Аккумуляторы, В/А·ч: 2х12/240. Напряжение, B: 24. Мощность генератора, Вт: 3000. Особенности комплектации. Газовый на Спг (метан), задний мост Daimler HL6 на пневмоподвеске, Мкб, Ecas, Ebs, Esp, Asr, кабина Daimler (высокая), пружинная подвеска кабины, кондиционер, отопитель кабины Webasto AT 2000 Stc, тахограф российского типа, без бокового ограждения, Увэос.</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</si>
  <si>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Retn912. Серия: 0657119.</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</si>
  <si>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Tnve298. Серия: 897290.</t>
  </si>
  <si>
    <t>Седельный тягач камаз 65116-48.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 vnty@iopj_ Kgh. Серия: 56_1(49)80#74. № объявл.: 75~2_78. ↜↜↜↜↜↜↜↜↜↜↜↜↜.</t>
  </si>
  <si>
    <t>Седельный тягач камаз 5490-037-87(S5). ¬.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 Добавь наше объявление в избранное чтобы не потерять! ¬. Позвоните Или Напишите Прямо Сейчас! Наши Менеджеры С Радостью Проконсультируют По Всем Интересующим Вопросам! ¬. Артикул: CV@byklu_ y*as. Серия: 12_307~86#79. № обяъвления: 78~6^02_1.</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</si>
  <si>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Артикул: cvb№fgbёers_ dftr. Серия: 3254"19_8715. № объявления: 30Ё51_498.</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</si>
  <si>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vnbfghrthsd. Серия: 346518798.</t>
  </si>
  <si>
    <t>Седельный тягач Маз 643028-520-020.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Экологический фактор (уровень евро) Евро-5. Мощность двигателя, л. С. 430. Двигатель производитель модель WP 12.430E50. Коробка передач, тип ZF 16s2520to. Число передач КП 16. Задняя подвеска 4-х баллонная пневматич. Полная масса автомобиля, кг 26000. Технически допустимая общая масса автомобиля, кг 52000. На задний мост, кг 19000. Передаточное число моста 3,57. Максимальная скорость, км/ч 85*(с ограничителем скорости). Колесная формула 6x4. Высота Ссу, мм 1250. Нагрузка на Ссу, кг 15500. Тип кабины 6431 Большая рестайлинг. Тип топлива Дизель. Топливный бак, л 500. Снаряженная масса автомбиля, кг 10500. На переднюю ось, кг 7000. Максимальный крутящий момент, Нм 2060. Размерность шин 315/80R22.5. Комплектация Абс, Пбс, Ппзу, круиз. Контроль, независимый подогреватель двигателя.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 CV~ F56#1^df_ RT6. Серия: 5614~981_7654.</t>
  </si>
  <si>
    <t>Камаз 65206-Т5 cедельный тягач б/у (2021 г., 76812км.). Торг у капота. Русбизнесавто. — Техника в наличии и готова к работе. — Доставка в любую точку России. — Работа с физическими и юридическими лицами. — Кредит — Лизинг — Trade-in. — Засчитаем стоимость вашей техники при покупке новой. — Гарантийный и постгарантийный ремонт и обсулуживание.</t>
  </si>
  <si>
    <t>Технические Характеристики. Весовые Параметры И Нагрузки. Нагрузка на седельно-сцепное устройство, кг 16750. Полная масса, а/м, кг 26000. Нагрузка на заднюю тележку, кг 19000. Нагрузка на переднюю ось, кг 7000. Полная масса автопоезда, кг 44000. Полная масса полуприцепа, кг 34750. Снаряженная масса, кг 9175. Двигатель. Модель двигателя Mercedes-Benz OM 457 LA (Евро-5). Макс. Полезный крутящий момент, Нм (кгсм) 2100 (214). При частоте вращения коленчатого вала, об/мин 1100. Максимальная полезная мощность, квт (л. С.) 315 (428). При частоте вращения коленчатого вала, об/мин 1900. Рабочий объем, л 11,97. Расположение и число цилиндров рядное, 6. Тип двигателя дизельный с турбонаддувом. Коробка Передач. Модель КП ZF 16S 2221 с интардером. Тип механическая, синхронизированная, 16-ступенчатая. Габаритные Размеры, Мм. Длина, мм 7170. База, мм 3300+1440. Дорожный просвет, мм 190. Главная Передача. Передаточное отношение 3.70. Тип гипоидная. Задний Мост. Модель Dana DD150/R150. Подвеска пневматическая, с электронной системой управления Ecas. Кабина. Исполнение низкая, с 1 спальным местом. Подвеска 4-х точечная пружинная. Колеса И Шины. Размер обода 9,00-22.5. Тип шин пневматические, бескамерные. Шины 315/80 R 22.5. Седельно-Сцепное Устройство. Диаметр сцепного шкворня, мм 50,8 (2''). Модель Orlandi F2t2g30v. Система Питания. Вместимость топливного бака, л 2х300.</t>
  </si>
  <si>
    <t>Камаз 43118 (вездеход) с Кму Умм 76ТБ, с буровой установкой. Наработка Кму — 630 м. Ч. Продажа от юридического лица с Ндс. Возможна продажа вместе с прицепом. ТС на гарантии, все ТО пройдены. Характеристики: Грузоподъемность нетто максимальная — 7,6 тн. Грузоподъемность нетто на максимальном вылете — 0,4 тн. Вылет максимальный- 19,36 м. Вылет минимальный рабочий — 2,0 м. Максимальная высота подъема — 21,7. Максимальная глубина опускания — 22,4 м. Максимальный вылет передних аутригеров — 5,88 м. Максимальный вылет задних аутригеров — 4,36 м. Угол поворота стрелы — 360 град. Длина прицепа — 12м.</t>
  </si>
  <si>
    <t>Переуступка договора лизинга, осталось 10 платежей по 183 тысячи, машина в идеальном состоянии, никаких нареканий, продаем в связи со сменой деятельности. Всего машина будет стоить 9 830 000. Можем и просто продать закрыв лизинг. Как вам будет удобно. Также в сцепке есть прицеп Bodex, 2020 года привезли из польши 35 м3, мы единственные собственники. Сцепку за 14 000 000 готовы отдать.</t>
  </si>
  <si>
    <t>На ходу.</t>
  </si>
  <si>
    <t>Камаз 5490 Neo состояние отличное новая резина машина в работе возможна. Оплата наличный безналичный расчёт торг.</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</si>
  <si>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Tnd4537. Серия: 1604637.</t>
  </si>
  <si>
    <t>Камаз 53504-50.2020 г. В. Кпп ZF. Подготовка по Допог, тахограф, eberspacher 4 квт, предпусковой подогреватель, полная тепло и шумоизоляция кабины, автомагнитола, рация, кондиционер. Обслуживание у официального дилера. Отличное состояние. Частичная продажа с Ндс.</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</si>
  <si>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Grh3156. Серия: 5614981.</t>
  </si>
  <si>
    <t>Продам Камаз 5490-DC седельный тягач б/у (2019 г., 53 421 км.). В отличном состоянии. Без вложений. Полностью обслужен. Продажа в лизинг. Работаем со всеми ЛК. Русбизнесавто — ведущий оператор на рынке продаж грузовой автотехники, автобусов и дорожно-строительной спецтехники. Сеть современных станций технического обслуживания и ремонта грузовой автотехники по всей России. Более 60 выездных бригад по ремонту спецтехники. Доставка техники в любой регион России. Один из лидеров по организации снабжения предприятий запасными частями к грузовым автомобилям. Самый большой ассортимент спецтехники в России (в наличии всегда более 2000 едениц). Работа с физическими и юридическими лицами.</t>
  </si>
  <si>
    <t>Седельный тягач камаз 65116-7010-48 Новый Без Пробега, 2022 года, у надежного завода изготовителя Ооо Тфк «Феникс». Фото в объявлении демонстрирует автомобиль на нашей стоянке.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Технические Особенности: Колесная формула 6х4, Мкб, Моб, дв. Cummins Isb6.7E5 300 (Евро-5), Кпп ZF 9, Тнвд Bosch, система нейтрализ. ОГ(adblue), Дзк, аэродинамический козырек, тахограф российского стандарта с блоком Скзи, Увэос, 1 спальное место, бак 350л, Высота Ссу при снаряженной массе 1330 мм / при полной массе 1255 мм. Кабина Рейсталинговая — 2. Важно: Актуальная цена может быть ниже или выше указанной в объявлении в зависимости от курса металла и дефицитности модели. Почему вам стоит выбрать нас: Гостеприимно встретим в г. Набережные Челны. Встретим в аэропорту, накормим, напоим, проводим — возьмем на себя роль ваших туроператоров! Доставка даже в самые отдаленные уголки России. Тысячи покупателей остались довольны нами. Берем нестандартные проекты. Технически грамотные менеджеры. Так же соберем вашу машину в срок от 4 дней. Изготовим любую спецтехнику от самосвалов до лесовозов и металловозов. Доработки любой сложности под ваше техническое задание, как на давальческом шасси, так и на нашем. Нашли дешевле? Свяжитесь с нами и отправьте коммерческое предложение нашего конкурента, и мы сделаем цену ниже! О нас: Основные направления деятельности Ооо Тфк «Феникс» связаны c производством и торговлей автотранспортными средствами и запасными частями, оказанием услуг по доработке и усовершенствованию транспортных средств. В настоящее время мы являемся дилером Оао «Нефаз», Оао «Туймазинский завод автобетоносмесителей», производителем автомобилей с Кму Инман, Palfinger, Fassi, ЗАО Подъемные машины, Hiab, Unic, Soosan, Dong Young. Ежемесячная реализация автотранспортных средств составляет более 100 единиц техники.</t>
  </si>
  <si>
    <t>Весовые параметры и нагрузки: Снаряженная масса автомобиля, кг: 7600-8000. Нагрузка на Ссу, кг: 10600-11000. Полная масса автомобиля, кг: 18600. - нагрузка на переднюю ось, кг: 7600. - нагрузка на задний мост, кг: 11000. Полная масса буксируемого полуприцепа, кг: 33000-36400. Полная масса автопоезда, кг: 44000. Двигатель: Модель: Daimler OM 457LA. V/3 (Евро-5). Тип: дизельный с турбонаддувом, с промежуточным охлаждением наддувочного воздуха. Максимальная полезная мощность, квт (л. С.): 295 (401). При частоте вращения коленчатого вала, об/мин: 1900. Макс. Полезный крутящий момент, Нм (кгсм): 2000 (204). При частоте вращения коленчатого вала, об/мин: 1100. Расположение и число цилиндров: рядное, 6. Рабочий объем, л: 11,97. Система питания: Вместимость топливного бака*, л: 700. Коробка передач*: Модель: Акпп ZF 12AS2130. Передняя ось: Передняя ось: Камаз. Задний мост: Модель: Daimler HL6. Подвеска: пневматическая, с электронной системой управления Ecas. Главная передача: Тип: гипоидная. Передаточное отношение: 3,077. Кабина: Тип: расположенная над двигателем. Исполнение: высокая, с одним спальным местом. Подвеска кабины: 4-х точечная пружинная.</t>
  </si>
  <si>
    <t>В наличии 1 ед Камаз 54901! Пробег всего 7 835 км! С ндс! Поможем оформить в лизинг! Состояние новой машины!</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</si>
  <si>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Jnrv45367. Серия: 564087.</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</si>
  <si>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iojoihjhigugyuyg. Серия 24232543646534333.</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</si>
  <si>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Kjh561987. Серия: 56149084.</t>
  </si>
  <si>
    <t>Седельный тягач Камаз 5490-037-87. Колесная формула — 4х2; Двигатель Daimler Om457la (Евро-5), 401 л. С., Система нейтрализации отработавших газов (adblue), бак adblue 70 л, Акпп ZF 12AS. Передняя ось — Камаз, задний мост Daimler HL6 на пневмоподвеске, Мкб, Ecas, Ebs, Esp, Asr, Кабина Daimler (высокая), пружинная подвеска кабины, кондиционер, отопитель кабины Webasto, тахограф российского стандарта с блоком Скзи, Увэос, утепленная кабина. Высота Ссу — 1150 мм. Максимальная нагрузка на Ссу — 10,72 т; Спальное место — одно; Топливный бак — 700 литров. Шторный полуприцеп Тза 588510-08. Высота Ссу — 1150 мм. Грузоподъемность — 32 т. Объем кузова — 91 м3. Колесная формула — 3/6+1. Оси — Bpw. Пневматическая подвеска. Размеры — 13620х2480х2700 мм. Тент шторной конструкции, сдвижные крыша и боковина, пол из фанеры — 30 мм, двери Нефаз, передняя стенка — сталь. Тормозные механизмы — дисковые. Ebs, подъемная ось. Форма приобретения — Лизинг / Кредит / Безнал.</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</si>
  <si>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Goi5619871. Серия: 3514987.</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</si>
  <si>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Nts45637. Серия: 4543678.</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</si>
  <si>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Mrtn15637. Серия: 789312.</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</si>
  <si>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Dtb40346. Серия: 7061230.</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</si>
  <si>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Mrtn4537. Серия: 8793213.</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</si>
  <si>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Dnb15637. Серия: 973821.</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</si>
  <si>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GO351419. Серия: 3149817.</t>
  </si>
  <si>
    <t>Седельный тягач камаз 65206-87. Компания «спецтехтрейд». 3 года на рынке. Официальные дилеры машиностроительных заводов Тонар и Ютербог, субдилеры камаз. Поставка на январь! Технические характеристики: Колёсная формула: 6х4, Мкб, Моб, система нейтрализации ОГ(adblue), Ecas, Ebs, Esp, Asr, кабина Daimler (низкая), кондиционер, отопитель кабины Webasto AT 2000 Stc, ведущие мосты Dana на пневмоподвеске, тахограф российского стандарта с блоком Скзи, Увэос. Двигатель Макс. Полезный крутящий момент, Нм (кгсм) 2100 (214) при частоте вращения коленвала, об/мин 1100. Максимальная полезная мощность, квт (л. С.) 315 (401). Модель двигателя Mercedes-Benz Om457la (Евро-5). Рабочий объем, л 11,97. Расположение и число цилиндров рядное, 6. Тип двигателя дизельный с турбонаддувом. Коробка передач Модель КП Кпп ZF 12as2135.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Goi0654298. Серия: 065191.</t>
  </si>
  <si>
    <t>Цена указана с Ндс! Приобретение в Лизинг(Газпром, Европлан, Альфа Лизинг, Элемент Лизинг, Юг Лизинг, Каркадэ и. Т. Д). Любая форма оплаты. Один собственник. В автомобиле установлен холодильник под продукты питания и напитки. Кондиционер. В наличии несколько едениц. Автомобили прошли полную техническую подготовку, вложений не требуют.</t>
  </si>
  <si>
    <t>Продаём в связи с обновлением камаз 5490 в отличном состоянии. За все время в одних руках. С полным ндс. Лизинг кредит. От машины не избавляемся. В связи с обновлением парка. Собственники.</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</si>
  <si>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ldkfjmljnfkjhgl;Kdskjdffjk. Серия 232343535234354.</t>
  </si>
  <si>
    <t>В наличии! Седельный тягач Камаз 43118-33031-76(RR) для эксплуатации в сложных условиях, спецсерия. Также в наличии тягач 43118-33031-80(RS) + 250тыс.! Разрешенная максимальная масса 21 600 кг. Масса без нагрузки 8 850 кг. Полная масса автопоезда 38 000 кг (по Оттс). Нагрузка Ссу: 12 750 кг. Колесная база: 3 690 мм. Двс Cummins Isl-340.50 (340 л. С.,1500 Н*м / 1400 об/мин.). Тнвд: Bosch, топливная система Common Rail. Система нейтрализации ОГ (adblue), Евро-5. Кпп: ZF9, Мкб, Моб. Колесная формула: 6х6.1, односкатная ошиновка 425/85R21. Кабина рестайлинговая, со спальным местом. Вместимость топливного бака: 350 л. +210 л. Ссу V. Orlandi под шкворень 2 дюйма. Высота Ссу при полной / снаряженной массе: 1460/1540 мм. Панорамные зеркала с электрообогревом. Фгот Fleetguard FH238 c электрообогревом. Топливозаборник с электрообогревом. Пжд, Увэос, тахограф с блоком Скзи. Электронный Птс Пао «Камаз». Продажа в Лизинг и Кредит. Наличие на складе в Набережных Челнах. Доставка.</t>
  </si>
  <si>
    <t>Официальное представительство Daimler AG (Mercedes Trucks) в России предлагает: Седельный тягач Камаз 5490 2017 г. В. Комплектация: Двигатель Om457la 401 л. С., евро 5. Механическая Кпп. Высокая кабина со спальным местом, Автономный отопитель, Кондиционер. 1 топливный бак. Пробег 545.858 км. Цена указана с Ндс. На автомобиле проведена комплексная диагностика и предпродажная подготовка. Продажа от генерального импортера грузовой техники Mercedes-Benz на территории России — гарантия прозрачности и качества стандартов Daimler AG на всех этапах сделки. Selectrucks — это сертифицированные грузовики с пробегом, которым Вы можете доверять! Осмотр на площадке в Московской Области (Солнечногорский рн, Пикино, Транспортная, 1).</t>
  </si>
  <si>
    <t>Седельный Тягач камаз 54901.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Артикул: cvf6502 refs d321c. Серия: 5614 984 032. № объявл.: 4189. Звоните Или Пишите Прямо Сейчас! Проконсультируем По Всем Интересующим Вопросам!</t>
  </si>
  <si>
    <t>Седельный тягач камаз 5490-036-87(S5).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cvbfertxcvs. Серия: 3245187980.</t>
  </si>
  <si>
    <t>Продается седельный тягач Камаз Neo-2 состояние нового, своевременное обслуживание на тс.</t>
  </si>
  <si>
    <t>Седельный тягач Камаз 65225. Бесплатный подбор Камаза с пробегом. Напишите нам сообщение со словом «Подбор», ответим в течение 5 сек. Для Вас. — Продажа в лизинг, поможем с оформлением. — Наличная и безналичная оплату с Ндс. — Любые доработки и переоборудование, оформление в Гибдд. — Перегон или доставка вашего камаз в любую точку России. — Гарантия — 3 месяца или 20.000 по всей России. Позвоните нам. Подробно ответим на все вопросы или подберем автомобиль под ваши задачи. Нажмите на сердечко чтобы добавить это объявление в избранное и всегда быть в курсе о снижении цен! Будем рады ответить на все вопросы, звоните и пишите в чат Авито 24/7 — ответим уже через 5 секунд! Также смотрите видео-отзывы и обзоры на Ютуб-канале. Ильсур Жуматдилов. Возможно вы искали: Камаз тягач 65225. Камаз 8x8. Камаз шасси. Камазы с хранения. Камазы с военного хранения. Камаз вездеход. Камаз вездеход манипулятор. Камаз тягач. Камаз шасси. Камаз тягач 65221. Камаз 43118. Камаз 44108. Камаз 65222. Камаз 6522. Камаз 43114.</t>
  </si>
  <si>
    <t>Седельный Тягач камаз 54901-004-92. Компания «спецтехтрейд». 3 года на рынке. Официальные дилеры машиностроительных заводов Тонар и Ютербог, субдилеры камаз. Поставка на январь! Звоните Или Пишите Прямо Сейчас! Технические характеристики. Колесная формула · 4х2. Двигатель · Камаз-910.12-450. Кпп (коробка переключения передач) · ZF 12tx2210td. Высота Ссу (седельно-сцепного устройства), мм · 1150. Нагрузка на Ссу (седельно-сцепное устройство), кг · 11300. Кабина · высокая. Спальное место · да. Масса автопоезда, кг · 44000. Двигатель: Cummins Isl-400 50, Евро-5, шестицилиндровый, рядный, объем 8,9л., - Степень сжатия: 16,6. - Макс. Полезная мощность: 390 л. С. /287 квт. - Макс. Крутящий момент: 1682 Н*м при 1400 об/мин. - Тнвд: Cummins, Топливная система: Common Rail. - Система нейтрализации ОГ (Ad Blue). - Кпп: Zf16s (механическая, 16-ступенчатая). - П/о главной передачи: 6,33. - Высота Ссу при полной/снаряженной массе: 1550/1590мм. - Диаметр сцепного шкворня Ссу: 2 дюйма. - Максимальная нагрузка на Ссу: 22т. - Кабина: низкая рестайлинговая со спальным местом на пневмоподвеске. - Колесная формула: 6х6, Мкб, Моб. - Двускатная ошиновка: Кама 12.00R20. - Дзк за кабиной. - Вместимость топливного бака: 500л. Особенности комплектации автомобиля: Пжд Webasto Thermo 90, тахограф, с кнопкой Увэос, ведущие мосты Камаз, РК Камаз-6522, аэродинамический козырек.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Nwb5036489. Серия: 03541987.</t>
  </si>
  <si>
    <t>Седельный тягач Камаз-5490-037-87(S5).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Артикул: cvb#R`Ts_ derq. Серия: 1`237_8~931@20. № обяъвления: 6~5`1_98.</t>
  </si>
  <si>
    <t>В продаже Камаз 5490 2019г. В. С Ндс. Газодизель. 1 собственник. Обслужен у Дилера. Вложений не требует. Хороший остаток резины, чистый ухоженный салон.</t>
  </si>
  <si>
    <t>Камаз 5490 Neo2 Тягач Новый Без Пробега у надежного поставщика ГК Завгар. Фото в объявлении демонстрирует автомобиль на нашей стоянке. Описание Техники. Технические характеристики: Грузоподъемность, т: 10,7; Модель коробки передач: ZF16; Передаточное отношение главной передачи: 3,7; Монтажная длинна рамы, мм: 5 755. Спальное место: есть; Шины: 315/70 R22,5; Бак, л: 450; Тсу: крюк-петля. Особенности комплектации автомобиля: Мкб, Daimler Om457la. V/3. Система нейтрализ. ОГ(adblue), ZF 16. Важно: Актуальная цена может быть ниже или выше указанной в объявлении в зависимости от курса металла и дефицитности модели. Напишите Нам Сообщение с вашим номером телефона, чтобы обсудить ваши пожелания к технике и получить предложение. Окончательные сроки поставки и стоимость будут указаны в нашем коммерческом предложении. Вы можете доверять нашему опыту и профессионализму! Почему вам стоит выбрать нас: Доставка в любой уголок России. Гостеприимно встретим в г. Набережные Челны. Тысячи покупателей остались довольны нами. Берем нестандартные проекты. Приятные бонусы к машине. Технически грамотные менеджеры. Работаем выше, чем на дилерском уровне. Можете купить под заказ — соберем вашу машину в срок от 7 дней. Вы можете выбрать разные варианты комплектации и цвета. Доработки любой сложности под ваше техническое задание.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Мы — ГК Завгар, надежные поставщики техники Камаз, Маз, Mercedes, Jac, Howo, Shacman и других марок. Работаем с 2013 года. Сотрудничаем со всеми лизинговыми компаниями в стране. Сертификаты, полный каталог и другая информация представлены на нашем сайте. В ГК Завгар вы найдете новые седельные тягачи, самосвалы, прицепы и другую технику. Проводим онлайн-трансляцию со стоянки или с завода по вашему запросу. Обслуживаем на высоком уровне, тщательно следим за качеством сервиса.</t>
  </si>
  <si>
    <t>Здравствуйте. Авто новый на учёт не ставился. Цена с учетом рассрочки лизинга на 60 месяцев. Осталось 54 месяца. Первоначальный взнос 3713000.</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</si>
  <si>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dfbryjdfge. Серия: 2354198740.</t>
  </si>
  <si>
    <t>Продается седельный тягач Камаз 5490-S5. На нашей площадке, находящейся в 800 метрах от Мкад, большой выбор седельных тягачей и полуприцепов. Вся представленная техника в наличии. Возможно оформление в лизинг/кредит. Ограничений и залогов нет. Год изготовления: 2018. Изготовитель: Россия. Объем двигателя, куб. См: 11 967. Мощность двигателя, л. С.: 401. Разрешенная максимальная масса, кг: 18 600. Масса без нагрузки, кг: 7805. Грузоподъемность, кг: 10 795: Экологический класс: Евро-5. Тип Кпп: Механическая. Колесная формула: 4х2. Тип подвески: Пневмо-рессорная. Пробег, км: 714878. Комплектация. - двигатель Om457la. - дисковые тормоза. - Abs, Ebs, - моторный тормоз. - противотуманные фары, - электростеклоподъемники, - тахограф; Цена указана с Ндс.</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</si>
  <si>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shfrerttyrert. Серия: 4334241231122766.</t>
  </si>
  <si>
    <t>Продается седельный тягач Камаз-5490 Neo в отличном состоянии.</t>
  </si>
  <si>
    <t>Седельный тягач Камаз 5490 S5 2017 г/в. Хорошие покрышки (остаток 70%).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2017. — Изготовитель: Россия. — Рабочий объём двигателя, куб. См: 11 967. — Разрешенная максимальная масса, кг: 18 600. — Масса без нагрузки, кг: 7 805. — Экологический класс: Евро-5. — Мощность двигателя, л. С: 401. — Тип Кпп: Механическая. — Колесная формула: 4х2. — Тип подвески: Пневмо-ресорная. — Пробег, км: 897 000. Комплектация: — Инструментальный ящик. — Спойлер. — Противотуманные фары. — Солнцезащитный козырек. — Автономный отопитель. — Кондиционер. — Люк. — Электростеклоподъёмники. — Abs. — Межколесная блокировка. — 1 спальное место. — 1 топливный бак. [артикул 94068].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</si>
  <si>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Продается Камаз 54209 -2019 г пробег 380000т. Кмодин собственник Кпп автомат. Прицеп продан. Помощникам просьба не беспокоить. Оплата с Ндс.</t>
  </si>
  <si>
    <t>Новый тягач Камаз 65209-001-87 без пробега, с гарантией завода (ГК Завгар). Грузоподъемность 17,16 т, дв. Mercedes-Benz Om457la (Евро-5), система нейтрализ. ОГ (adblue), бак adblue 70 л, Кпп ZF 16S2220 без интардера, вед. Мост Daimler HL6 на пн. Подвеске, Мкб, Ecas, Ebs, Esp, Asr, задняя подъемная ось, каб. Daimler (высокая), аэродин. Козырек, кондиционер, отопитель каб. Webasto AT 2000 Stc, тахограф российского стандарта с блоком Скзи, Дзк, Увэос. Напишите Нам сообщение с вашим номером телефона или e-mail, чтобы получить максимально подробное коммерческое предложение с ценами, фотографиями и характеристиками. Вы узнаете, какая техника подойдет по вашим критериям, какими условиями лизинга можно воспользоваться и какие скидки от ГК Завгар вам доступны. Машина только с завода, стоит у нас на стоянке в Набережных Челнах. Оперативно доставим к вашим воротам в любой уголок России или гостеприимно встретим вас у нас в городе. Работаем без задержек, отгружаем в течение 1 часа. Можете купить под заказ — соберем вашу машину в срок от 5 дней. Вы можете выбрать разные варианты комплектации и цвета. Покупая Камаз в ГК Завгар, вы получаете гарантию завода. Данная машина имеет право на обслуживание в авторизованном сервисном центре Камаз. Доработки любой сложности под ваше техническое задание. Окупается в короткие сроки. Цена указана с Ндс.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 О Нас. В ГК Завгар вы найдете новые седельные тягачи, самосвалы, прицепы и другую технику Камаз, Howo, Xgma. Вы можете воспользоваться супер выгодными условиями лизинга: ставка от 0%? Каско в подарок. Проводим онлайн-трансляцию со стоянки или с завода по вашему запросу. Поможем с мочевиной, при этом сохранив гарантию. Обслуживаем на высоком уровне, тщательно следим за качеством сервиса. Убедитесь в нашем профессионализме и надежности. Работаем более 7 лет по всей РФ и Снг, за это время было продано более 2000 единиц спецтехнике разного назначения.</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</si>
  <si>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asxaxs;L'LL'; Серия 657432434535345.</t>
  </si>
  <si>
    <t>Седельный тягач Камаз-5490-S (Neo 2), 2021г. В., отличное состояние, кабина высокая, пробег 90 тыс. Км. (есть второй тягач с аналогичными характеристиками, пробег 91 тыс. Км.), колесная форма 4х2, двигатель Daimler Om457la. V/3, мощность 401л. С., коробка механическая, экологический класс евро 5, подвеска пневмо-рессорная, высота Ссу 1150 мм., нагрузка на Ссу 10,7 т. Масса автопоезда 44 т., масса без нагрузки 7,5 т., кабина двухместная односпальная, тахограф, кондиционер, автономный отопитель, Мкб, Ecas, Esp, Asr. Машины гарантийные. Срок гарантии до октября 2023г.</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</si>
  <si>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cvbtrhhjkt. Серия: 2345198798.</t>
  </si>
  <si>
    <t>Седельный тягач Камаз 5490 2017 г/в.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2017. — Изготовитель: Россия. — Рабочий объём двигателя, куб. См: 11 967. — Разрешенная максимальная масса, кг: 18 600. — Масса без нагрузки, кг: 7 805. — Экологический класс: Евро-5. — Мощность двигателя, л. С: 401 (295). — Тип Кпп: Механическая. — Колесная формула: 4х2. — Тип подвески: Пневмо-рессорная. — Пробег, км: 629 551. Комплектация: — Инструментальный ящик. — Противотуманные фары. — Солнцезащитный козырек. — Автономный отопитель. — Кондиционер. — Тахограф. — Магнитола. — Люк. — Электростеклоподъёмники. — Abs. — Межколесная блокировка. — 1 спальное место. — 1 топливный бак. [артикул 01347].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</si>
  <si>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Седельный тягач Камаз 65209-S5 2020 г/в. Продаётся седельный тягач, колесная формула — 6x2. Мерседесовский двигатель, автоматическая коробка передач. В отличном состоянии, полностью исправный, без вложений. После одного владельца. Остаток протектора резины первая ось — 60%, остальные — 80%. В комплекте новое запасное колесо, подъемная ось, магнитола, рация, люк, 3 комплекта ключей. Средняя кабина. Номера Vin и Двс легко читаемы, машина готова к работе. Цена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26 000. — Масса без нагрузки, кг: 8 900. — Экологический класс: Евро-5. — Мощность двигателя, л. С: 295. — Тип Кпп: Автоматическая. — Колесная формула: 6х2. — Тип подвески: Спереди — рессоры, сзади — воздух. — Пробег, км: 238 000. Комплектация: — Инструментальный ящик. — Подзапасник. — Запасное колесо(новое). — Подъёмная ось. — Противотуманные фары. — Солнцезащитный козырек. — Автономный отопитель. — Кондиционер. — Тахограф. — Магнитола. — Рация. — Люк. — Электростеклоподъёмники. — Abs. — 1 спально место. — 1 топливный бак.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 [Артикул 38143].</t>
  </si>
  <si>
    <t>Новый Камаз 54901-004-94 Евро-5. - Двигатель: Kamaz R6 450 л. С. - Модель Кпп ZF 12tx2210td. - Тип: автоматизированная. - Кабина исполнение: высокая, с двумя спальными местами. - Тип кабины: с ровным полом, шириной 2500 мм. - Шины: 315/70 R22,5. - Вместимость топливного бака 1300 л. - Тормоза: привод электропневматический (Ebs), с системой курсовой устойчивости (Esp) и противобуксовочной системой (Asr) -. Продажа с Ндс.</t>
  </si>
  <si>
    <t>Основные преимущества газодизельных машин: Камаз 5490-DC седельный тягач. Год выпуска 2019 г., пробег 53 421 км. Neo газодизельный на Кпг. Двигатель Mercedes-Benz (Daimler) Om457la. V/3. Кпп (коробка переключения передач) ZF 16s2220td. Высота Ссу (седельно-сцепного устройства), см 1150. Нагрузка на Ссу (седельно-сцепное устройство), кг 10760. Масса автопоезда, кг 44000. Возможна Продажа В Лизинг /Кредит. — Оснащенные дизель-газовыми системами машины способны работать как на смеси дизеля и газа, так и в обычном дизельном режиме. Это делает их использование универсальным, без большой зависимости от близости Агзс. — Дизель-газ — это реалистичное и эффективное решение по снижению затрат на эксплуатацию автопарка в России на ближайшие 10 лет. — Работа двигателя в режиме Dual-fuel, где одновременно с впрыском дизельного топлива в цилиндры осуществляется подача смеси метана и воздуха, позволяет снизить затраты на топливо до 23%. — Система Dual-fuel «Prins» надежна, проста в эксплуатации, безопасна и работает автоматически. Все управление системой — это всего одна кнопка в кабине и индикатор запаса газа. Машина оснащена телематической системой, позволяющей дистанционно контролировать множество параметров и запас/расход ДТ и газа.</t>
  </si>
  <si>
    <t>Продается Новый седельный тягач камаз 54901-004-92. Машины В Наличии в г. Уфа. Лизинг. - Кпп: автоматическая ZF. - подвеска впереди/сзади: рессорная / пневматическая. Звоните! Магистральный тягач камаз 54901 к5 k5 аналог 5460 5490 neo нео Mercedes-Benz Actros мерседес бенц актрос 1218 евромаз маз 5440 м9.</t>
  </si>
  <si>
    <t>Седельный тягач камаз 5490-037-87(S5).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Компания «спецтехтрейд». Более 4 года на рынке.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bnmiljuifg. Серия: 325416897.</t>
  </si>
  <si>
    <t>Состояние близко к новому. Подходит в Лизинг. Mercedes-Benz, Om457la. V/3. 4x2. ZF. 5490-S5. 401 л. С. Зад. Мост Daimler HL6 на пн. Подвеске. Автотехника/Колёсная техника. Бак 700.</t>
  </si>
  <si>
    <t>Камаз 53504 тягач новый без пробега у надежного дилера ГК Завгар. Фото в объявлении демонстрирует автомобиль на нашей стоянке. Напишите Нам Сообщение, чтобы получить максимально подробное коммерческое предложение с ценами, фотографиями и характеристиками. 6х6, нагрузка на седло 12,2 тн, высота 1460/1540, Кпп ZF9, спальное место, баки 210+350 л, Мкб, Моб, рестайлинг, 2021 г. В. Мощность: 300 л/с.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</si>
  <si>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sdfasdfdsefrgter. Серия 66745642223434.</t>
  </si>
  <si>
    <t>Камаз 54901 High-Tech тягач новый без пробега 2022 г. В. У надежного дилера ГК Завгар. Напишите Нам Сообщение, чтобы получить максимально подробное коммерческое предложение с ценами, фотографиями и характеристиками. Технические Характеристики: — Грузоподъемность, т (нагрузка / седельно-сцепное устройство) 10,2. — Модель коробки передач 12tx2621td. — Передаточное отношение главной передачи 2,278. — Спальных мест 2. — Шины 315/70R22,5. — Бак, л 800+600. — Тягово-сцепное устройство (высота Ссу при полной / снаряженной) 1150.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</si>
  <si>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Новый седельный тягач Камаз 54901-004-94. - Двигатель: Kamaz R6. - Мощность 450 л. С. - Евро-5. - Полная масса, а/м: 19500 кг. - Модель Кпп ZF 12tx2210td. - Тип: автоматизированная. - Кабина исполнение: высокая, с двумя спальными местами. - Шины: 315/70 R22,5. - Вместимость топливного бака 700+600 л. - Тормоза: привод электропневматический (Ebs), с системой курсовой устойчивости (Esp) и противобуксовочной системой (Asr) -. Продажа с Ндс.</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</si>
  <si>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asdasbtbgb. Серия 86575475334354.</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</si>
  <si>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aasasghrggrfd. Серия: 5476456356745646.</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</si>
  <si>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VB~ g9#1fgr_ tya62. Серия: 5614@981_720~3. № объявления: 541_98.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iluyhkjuyusca. Серия 23423423423135555.</t>
  </si>
  <si>
    <t>Седельный тягач 6х4 рессорная подвеска Камаз-65116 Ссу 1300 рессорная подвеска. Ранее модель называлась Камаз-65116. Отличается рестайлингом 2: новая комбинация приборов с информационным дисплеем; мультируль с управлением; электропривод и обогрев зеркал; электропривод стеклоподъемников. Реализация от официального дилера Пао «Камаз» и Пао «Нефаз»! Лизинг, кредит, партнерская программа лизинга от производителя! Гарантия на всю технику. Доставка в регионы! Сотрудничаем со всеми лизинговыми и кредитными организациями. Краткую презентацию нашей компании, а так же другие видеообзоры спецтехники можно посмотреть на нашем youtube канале. Технические характеристики седельного тягача Камаз-65116. - Колесная формула 6х4. - Тип ошиновки двускатная. - Нагрузка на седельное устройство 15,5 тонн. - Номинальная мощность, л. С. 300. - Кпп 154. - Спальное место есть. - Топливный бак: 350 л. Обращаясь в нашу компанию вы получаете: 1. Технику от официального дилера Пао «Камаз», Пао «Нефаз» и Пао «Туймазинского завода автобетоновозов». 2. Расширенную гарантию. 3. Помощь на всех этапах подбора, доставки техники. 4. Сервисный центр для гарантийного и послегарантийного обслуживания. 5. Наше предприятие осуществляет продажу спецтехники на шасси Камаз (коммунальные машины, краны, автобетоносмесители, вакуумные и илососные машины, гидроманипуляторы и др.). 6. На складе Ооо «Камазцентр-Курган» всегда наличие большого ассортимента оригинальных запасных частей, агрегатов и комплектующих по недорогим, низким ценам. 7. Наша техника представлена во всех городах России, в частности Москва, Санкт-Петербург, Новосибирск, Екатеринбург, Нижний Новгород, Казань, Челябинск, Самара, Уфа, Пермь, Краснодар, Набережные-Челны. Также вы можете ознакомится и купить другие модели новый автомобилей, грузовиков, прицепов и полуприцепов в нашем магазине на Авито. Работаем без праздников и выходных. Продаём технику по лучшим ценам. Подробно о седельном тягаче Камаз-65116: Ошиновка двускатная. Топливные баки, л 350. Седельно-сцепное устройство (Ссу) Orlandi или Jost или Камаз. Высота Ссу, мм 1330. Колесная база 3190+1320. Межколесная блокировка (Мкб). Межосевая блокировка (Моб). Антиблокировочная система (Абс) Wabco или Knorr Bremse. Задняя подвеска рессорная. Предпусковой подогреватель. Максимальная скорость, км/ч 100. Нагрузка на седельно-сцепное устройство, кг 15500. Снаряженная масса, кг 7275. Полная масса автопоезда, кг 37850. Модель Двс Камаз E5 300. Максимальная мощность, лс 300. Модель Кпп 154. Исполнение кабины Рестайлинг-2. Спальное место 1. Аэродинамический солнцезащитный козырек. Заглушки на крыше кабины. Сиденье водителя подрессоренное. Тахограф российского стандарта с блоком Скзи. Увэос. Шины 11.00R22,5 бескамерные. Передаточное отношение главной передачи 5.94. Дзк справа под рамой.</t>
  </si>
  <si>
    <t>Код предложения: 2439288-ФЛ/Орпк1-20. Покупая автомобиль в Европлан — Вы получаете 100% гарантию юридической чистоты, профессиональный и индивидуальный подход, быстрое заключение договора, различные варианты оформления. Автомобиль приобретался у официального дилера и принадлежит компании Европлан, то есть не находится в кредите, залоге или розыске! Год выпуска: 2020. Номер шасси: Xtc549005l2541235. Цвет: красный. Тип двигателя: четырехтактный дизель с. Рабочий объем двигателя: 11 967. Мощность двигателя в квт.: 295. Экологический класс: пятый. Колесная формула: 4х2. Тип ошиновки: двухскатная. Нагрузка на Ссу. Кг: 10600-11000. Полная масса автомобиля. Кг: 18600. Нагрузка на переднюю ось. Кг: 7600. Нагрузка на задний мост. Кг: 11000. Высота Ссу. Мм: 1150. Двигатель: Daimler Om457la (Евро-5). Мощность. Л. С.: 401. Кпп: ZF16. Спальное место: одно. Шины: 315/70R22. Бак. Л. 700. Комплектация: дв. Daimler Om457la (Евро-5). Система нейтрализ. ОГ (adblue). Бак adblue 70 л. Кпп ZF 16S2220 без интардера. Зад. Мост Daimler HL6 на пн. Подвеске. Мкб. Ecas. Ebs. Esp. Asr. Каб. Daimler (высокая). Пружин. Подв. Каб. Кондиционер. Отопитель каб. Webasto AT 2000 Stc. Тахограф российского стандарта с блоком Скзи. Дзк. Без бок. Ограж-я. Увэос. Модификация: Седельный тягач; 11967 куб. См., дизель: 401 л. С. (295 квт); Мкпп, колесная формула: 4x2.</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</si>
  <si>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dsadwsbnmmhjhgjm. Серия: 34532453453523222.</t>
  </si>
  <si>
    <t>Продам Камаз 65206-Т5 cедельный тягач б/у (2017 г., 195 000 км.). В хорошем состоянии. Полностью обслужен. Без вложений. Продажа в лизинг. Работаем со всеми ЛК. Русбизнесавто — ведущий оператор на рынке продаж грузовой автотехники, автобусов и дорожно-строительной спецтехники. Сеть современных станций технического обслуживания и ремонта грузовой автотехники по всей России. Более 60 выездных бригад по ремонту спецтехники. Доставка техники в любой регион России. Один из лидеров по организации снабжения предприятий запасными частями к грузовым автомобилям. Самый большой ассортимент спецтехники в России (в наличии всегда более 2000 едениц). Работа с физическими и юридическими лицами.</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</si>
  <si>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sswsedw, Oil;OL. Серия: 7887878535345.</t>
  </si>
  <si>
    <t>Камаз 5490-033-87, Акпп седельный тягач. Год выпуска 2020 г., пробег 102 329 км. Полностью обслужен, на гарантии. - ГК «Русбизнесавто» предлагает к продаже самосвалов в наличии. Всегда в наличии более 2000 единиц техники в наличии. - Цена указана с учетом Ндс. Поможем оформить в лизинг. Технические характеристики: Колесная формула 4х2. Модель Mercedes-Benz, OM 457LA. V/4. Мощность двигателя, л. С. 401. Кпп — Автоматическая. Уровень Евро Евро 5. * Также принимаем технику тягачи в Трейд Ин: Вольво, Даф, Мерседес, Скания.</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</si>
  <si>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kljjhlhkjgjfjhgv. Серия: 8745745623434.</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</si>
  <si>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Erb5619. Серия: 651498.</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</si>
  <si>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iklukfgdfrs. Серия: 235345244564567.</t>
  </si>
  <si>
    <t>Так же имеются лесовозы, самосвалы и любая спецтехника на любой базе камаз. Цена указана с Ндс. Напишите нам сообщение с вашим номером телефона или e-mail, и мы отправим вам коммерческое предложение по выгодным условиям. Мы находимся в Набережных Челнах — непосредственно на родине камазов. Доставим быстро в любой уголок России. Отгрузка в течение 1 часа. Машина 100% заводская, с гарантией производителя. Мы сотрудничаем с заводом, техника имеет право на обслуживание в авторизованном сервисном центре Камаз. Отключаем мочевину без потери гарантии. Аванс 100 тысяч руб. — возвращается вам после подписания договора. В наличии. При желании соберем на заводе ваш индивидуальный Камаз с нужной вам комплектацией за 2-3 недели. Возможна оплата сразу: как наличный, так и безналичный расчёт. Если Вам предложили дешевле, перезвоните нам и мы сделаем для Вас индивидуальное предложение по выгодным условиям!</t>
  </si>
  <si>
    <t>Хорошее состояние. Daimler Om457la. 4x2. ZF 16. 401 л. С. 1150 Ссу.</t>
  </si>
  <si>
    <t>Седельный тягач камаз 5490-037-87(S5).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Артикул: CV@btr`h~ Jkl_ dcf. Серия: 138#7`97_021. № объявления: 12~0`5_04. »»»»»»»»»»»»»»»»»»»»»»»»»»»»»»»»»»»»»»»».</t>
  </si>
  <si>
    <t>Седельный тягач Камаз 5490 Neo 2020 г/в. Двигатель: Mercedes-Benz Om457la. Эксплуатировался одним собственником, с конца ноября 2020 года. Эксплуатировался без перегрузов. За техникой исправно следили и регулярно обсуживали. Отличное внешнее и техническое состояние. Без технических проблем, полностью исправный, без вложений. Проведена предпродажная подготовка. Юридически чистое ТС.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18 600. — Масса без нагрузки, кг: 7 900. — Экологический класс: Евро-5. — Мощность двигателя, л. С: 401,08. — Тип Кпп: Автоматическая. — Колесная формула: 4х2. — Тип подвески: Спереди рессоры, сзади пневмо-рессоры. — Пробег, км: 318 000. Комплектация: — Инструментальный ящик. — Спойлер. — Противотуманные фары. — Солнцезащитный козырек. — Автономный отопитель. — Кондиционер. — Тахограф. — Рация. — Люк. — Электростеклоподъёмники. — Abs. — 1 спальное место. — 2 топливных бака. [артикул 38828].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</si>
  <si>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xcvergqwsdf. Серия: 3245198798.</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</si>
  <si>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dfverghjy. Серия: 451987903.</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</si>
  <si>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dcasdl: Kkmm. Серия: 856743564564564.</t>
  </si>
  <si>
    <t>Цена указана с Ндс! Приобретение в Лизинг(Европлан, Альфа Лизинг, Элемент Лизинг, Юг Лизинг, Каркадэ и. Т. Д). Любая форма оплаты. В наличие несколько едениц, автомобили прошли техническую подготовку. В отличном состоянии. В эксплуатации у одного собственника.</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</si>
  <si>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dkhgwqer. Серия: 7587469876986856.</t>
  </si>
  <si>
    <t>Седельный тягач Камаз 65225-47(RT) для эксплуатации в сложных условиях. В наличии в Набережных Челнах! Нагрузка на седельно-сцепное устройство 22000 кг. Полная масса, а/м 33360 кг. Нагрузка на заднюю тележку, кг 25860. Нагрузка на передний мост, кг. 7500. Полная масса автопоезда, кг 75360 (по Оттс). Полная масса полуприцепа, кг 64000. Снаряженная масса, кг 11285. Нагрузка на заднюю тележку, кг 5890. Нагрузка на передний мост, кг 5395. Колесная формула 6х6.1,2 (двускатная) Кама 12.00R20. Колесная база 3600 мм. Кабина со спальным местом, рестайлинг. Двигатель Cummins Isl400.50 (400 л. С.,1700 Н*м / 1400 об/мин.). 6 цилиндров рядный, гильзованный, объем 8 880 куб. См. Топл. Ап. Cummins, система нейтрализации ОГ(adblue), Евро-5. Кпп Zf16s 16-ступенчатая, Мкб, Моб. Вместимость топливного бака 550 л. Ведущие мосты Камаз, раздаточная коробка Камаз-6522. Высота Ссу 1450/1530 мм, под шкворень 2 дюйма, 2 ст. Свободы. Пжд, тахограф с блоком Скзи, Увэос. Электронный Птс Пао «Камаз». Продажа в Лизинг и Кредит. В наличии на складе в Набережных Челнах! Доставка. Гарантия 2 года или 100 000 км. Пробега. Дополнительно можем установить односкатную ошиновку Bontyre (Бонтайер) 425/85 R21 Индекс нагрузки 173Е, Цмк. Предусмотрено Оттс. — 1 200 000 руб.</t>
  </si>
  <si>
    <t>Камаз 54901-004-94 Новый тягач 2022 год. Колесная формула — 4х2. Шины — 315/70 R22,5. Двигатель — Kamaz R6 (Евро-5). Бак — 700 л + 600 л. Нагрузка на Ссу — 10,43 т. Высота Тсу — 1150 мм. Спальное место — 2. Акпп ZF 12TX2210. Вед. Мост Daimler HL6. Ebs. Esp. Asr. Кабина высокая, широкая, с ровным полом. Пружинная подвеска кабины. Тахограф российского стандарта с блоком Скзи. Мультимедиа Бис.</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</si>
  <si>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xcvfeerbg. Серия: 205614879.</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</si>
  <si>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fgdjgjil. Серия: 324353980.</t>
  </si>
  <si>
    <t>Седельный Тягач камаз 54901. Компания «спецтехтрейд». 3 года на рынке. Официальные дилеры машиностроительных заводов Тонар и Ютербог, субдилеры камаз. Артикул: 41dfcver61fg. Серия: 1230796013. № объявл.: 4501. Техника в наличии!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</si>
  <si>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Новый Камаз 54901-004-94! Модификация 04! Двигатель Kamaz R6 450 л. С. Евро-5. Коробка ZF автоматизированная. 2 бака 1300 л. 2 спальных места. Светодиодные фары Bi-Led. Тахограф Скзи. Кондиционер. Бортовая информационная система Бис. Сиденье водителя на пневмоподвеске с обогревом. Система курсовой устойчивости. Предпусковой подогреватель двигателя Адверс. Круиз-контроль.</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</si>
  <si>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wsadkso;Kds. Серия: 7865654356454.</t>
  </si>
  <si>
    <t>Камаз 5490 на автомате в хорошем состоянии. Подходит под Лизинг. 401 л. С. 10,720-10,370. Камаз. Пневматическая. Высокая со спальным местом. Автотехника/Колёсная техника.</t>
  </si>
  <si>
    <t>Кму Тягач Камаз 43118-23027-50 (Евро-5, без спалки) + Soosan Scs736l2 Top (верх. Упр.). Грузовой момент 16. Грузоподъемность на макс. Вылете, кг 350. Грузоподъемность на мин. Вылете, кг 7000. Макс. Вылет стрелы, м 18,8. Тип стрелы 6-гранная. Угол вращения 360. Макс. Вылет аутригеров, м 5,35. Объём масляного бака, л 90. Экологический фактор Евро-5. Модель 732704 (Камаз-43118). Колёсная формула 6*6. Вид кузова Седельный тягач с Кму. Передние Аутригеры Гидравлические. Полная масса автомобиля, кг 22500. Тип кузова Седельный тягач. Задние Аутригеры Наличие. Грузоподъёмность, кг 8975. Масса снаряжённого автомобиля, кг 13525. Двигатель модель Камаз 740.705-300. Мощность двигателя, л. С. 300. Коробка передач 154. Число передач КП 10. Максимальная скорость, км/ч 80. Топливный бак, л 210+170. Размер шин 425/85R21. Тип кабины Однорядная, 2-х местная.</t>
  </si>
  <si>
    <t>Седельный тягач камаз 65116-48.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cversdfuik. Серия: 561498405.</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</si>
  <si>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Артикул: 71cvf@91_ df391g. Серия: 54187 97151. Звоните Или Пишите В Любое Время! Проконсультируем По Всем Интересующим Вопросам!</t>
  </si>
  <si>
    <t>Седельный тягач Камаз 54901-004-94! - Мощность 450 л. С. - Двигатель Kamaz R6. - Евро-5. - Коробка автомат. - 2 бака 1300 л. - Система курсовой устойчивости. - Светодиодные фары Bi-Led. - Тахограф Скзи. - Кондиционер. - Бортовая информационная система Бис. - Сиденье водителя на пневмоподвеске с обогревом. - Круиз-контроль. - 2 спальных места. Продажа с Ндс.</t>
  </si>
  <si>
    <t>С Ндс! Можно в лизинг! Акредитованный в Альфамобиль, Альфализинг, Эксперт-лизинг. Колесная формула 4х2 Ошиновка 2. Кпп ZF16 без интардера механика. Нагрузка на седло, тонн 10,7 высота седла, мм 1 150. Полная масса автопоезда, кг 44 000 Снаряженная масса, кг 7 900 Двигатель Daimler Om457la (Евро-5) 401 л. С. П/о главной передачи 3.077. Спальное место 1. Шины315/70К22,5. Бак, л 450+газ 4х80л. Количество топливных баков дизель -1, газ — 4. Кабина высокая, цвет кабины — белый. Особенности комплектации автомобиля. Датчик нагрузки на заднюю ось, дисковые тормоза, Мкб, задний мост Daimler HL6 на пневмоподвеске, Ecas, система нейтрализ. ОГ (adblue), Ebs, Esp, Asr, кабина Daimler, пружин, подв. Каб., кондиционер, отопитель Eberspaecher Airtronic D2 24V, тахограф российского стандарта с блоком Скзи, Дзк, без бокового ограждения. Двигатель Mercedes-Веz: переоборудован и момсет работать как в дизельном, так ч в газодчзельном релсчмах.</t>
  </si>
  <si>
    <t>Седельный тягач Камаз 5490 S5 2017 г/в. Сделан капитальный ремонт Двс на 850 000 км. Остаток покрышек 50%.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2017. — Изготовитель: Россия. — Рабочий объём двигателя, куб. См: 11 967. — Разрешенная максимальная масса, кг: 18 600. — Масса без нагрузки, кг: 7 805. — Экологический класс: Евро-5. — Мощность двигателя, л. С: 401 (294.9). — Тип Кпп: Механическая. — Колесная формула: 4х2. — Тип подвески: Пневмо-ресорная. — Пробег, км: 1 170 000. Комплектация: — Инструментальный ящик. — Подзапасник. — Запасное колесо. — Спойлер. — Противотуманные фары. — Солнцезащитный козырек. — Автономный отопитель. — Кондиционер. — Тахограф. — Люк. — Электростеклоподъёмники. — Abs. — Межколесная блокировка. — 1 спальное место. — 1 топливный бак. [артикул 91724].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</si>
  <si>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Продается седельный тягач Камаз 5490-S5. 1 собственник, Птс оригинал, ограничений и залогов нет. Год изготовления: 2018. Изготовитель: Россия. Объем двигателя, куб. См: 11 967. Мощность двигателя, л. С.: 401. Разрешенная максимальная масса, кг: 18 600. Масса без нагрузки, кг: 7900. Грузоподъемность, кг: 10 700. Экологический класс: Евро-5. Тип Кпп: Механическая. Колесная формула: 4х2. Тип подвески: Пневмо-рессорная. Пробег, км: 513079. Комплектация. - двигатель Om457la. - дисковые тормоза. - Abs, Ebs, - моторный тормоз. - противотуманные фары, - электростеклоподъемники, - тахограф; Цена указана с Ндс.</t>
  </si>
  <si>
    <t>Камаз 54901 004 тягач новый без пробега у надежного дилера ГК Завгар. Дв. Kamaz-910.12-450 (Евро-5), система нейтрализ. ОГ (adblue), Акпп ZF 12TX2210, зад. Мост Daimler HL6 на пн. Подвеске, Мкб, Ecas, Ebs, Esp, Asr, кабина высокая, широкая, с ровным полом, пружинная подвеска каб., кондиционер, Пжд, тахограф российского стандарта с блоком Скзи, электронасос Мок, Итис, мультимедиа Бис, Увэос, 450 л. С. Вы можете доверять нашему опыту и профессионализму! Почему вам стоит выбрать нас: В ГК Завгар вы можете заказать доставку или перегон в любой уголок России, а можете приехать за машиной к нам. Гостеприимно встретим вас и возьмем на себя роль ваших туроператоров по г. Набережные Челны. Процесс покупки техники в ГК Завгар проходит с максимальным комфортом для вас. Тысячи покупателей уже остались довольны нашей техникой! Вы можете посмотреть видеоотзывы на нашем сайте. Предоставим контакты покупателей из вашего региона, чтобы вы могли уточнить их впечатления от ГК Завгар и посмотреть их технику. Мы берем на себя даже самые сложные проекты. Дарим вам приятные бонусы к машине! Технически грамотные, адекватные специалисты ГК Завгар подбирают наиболее подходящие модели и комплектации под ваши задачи. ГК Завгар стремится максимально точно выполнить ваше желание и реализовать вашу цель. ГК Завгар работает выше, чем на дилерском уровне. Напишите Нам Сообщение, чтобы получить максимально подробное коммерческое предложение с ценами, фотографиями и характеристиками. ! Важно: Актуальная цена может быть ниже или выше указанной в объявлении в зависимости от курса металла и дефицитности модели. Окончательные сроки поставки и стоимость будут указаны в нашем коммерческом предложении. Мы стремимся к самым лояльным ценам для вас. Нашли дешевле? Отправьте нам коммерческое предложение конкурента, чтобы получить еще более выгодное ценовое предложение от нас!</t>
  </si>
  <si>
    <t>Тягач Камаз 65116-7010-48. Кпп ZF9. Двигатель: Cummins Isb6.7E5 300 (Е-5). Грузоподъемность, (нагрузка / седельно-сцепное устройство): 15,5 тонн. Тнвд Bosch, система нейтрализации ОГ(adblue), Дзк, аэродинам. Козырек, кондиционер, тахограф российского стандарта с блоком Скзи, Увэос, рестайлинг2.</t>
  </si>
  <si>
    <t>Камаз 43118 Автотопливозаправщик (атз) новый. Выгодное предложение для вас. — Нашли дешевле? Сделаем скидку от найденной цены. — Осаго в подарок при покупке любого автомобиля на шасси Камаз, — Отключим мочевину без потери гарантии. Хотите посмотреть и другие наши предложения? Звоните — наш менеджер ответит Вам в любое время. Вся спецтехника на базе Камаз по ценам завода. — Работая с нами Вы получите лучшее предложение на рынке, качественную технику с гарантией производителя! — Если Вам предложили дешевле, перезвоните нам и мы сделаем для Вас индивидуальное предложение по выгодным условиям! — Доставка техники по всей России. ГК Завгар. Работаем более семи лет по всей РФ и Снг, за это время было продано более 1000 единиц спецтехнике разного назначения. Технические характеристики Атз11. — Колесная формула 6х6, — объем цистерны — 11 куб. М., — грузоподъемность 13т., — Мкб, Моб, дв. Камаз 740705-300 (Е-5), — Тнвд Bosch, — система нейтрализ, — ОГ(adblue), — Дзк, Кпп 154(Камаз), — бак 350+21, — со спальным местом, — объем цистерны — 11 куб. М, — насос — Свн-80А, — донные клапаны — Дкп-90, — дыхательные клапаны — УД-1, — счетчик жидкости — Ппо-40, — пистолет раздаточный — Акт-32, — рукава — ДУ 75.</t>
  </si>
  <si>
    <t>Тягач новый камаз 54901-004-94. Новый 2022 год. Технические характеристики: - Двигатель Kamaz R6; - Евро-5; - Акпп ZF 12tx2210td; - Ведущий мост Daimler HL6 е; - Ebs, Esp, Asr, кабина высокая, широкая, с ровным полом, пружинная подвеска каб., кондиционер, тахограф российского стандарта с блоком Скзи, электронасос Мок, Итис, мультимедиа Бис, Увэос.</t>
  </si>
  <si>
    <t>Цена за сцепку. Обслуживался на MB Trucks в Шушарах. Вся история обслуживания на руках. Прицеп отдельно 4 млн. Возможна переуступка лизинга-очень низкий процент, взят в 2020 году. Обо всем по телефону. Есть ещё одна такая же сцепка,2021 года.</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</si>
  <si>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Nev43783. Серия: 484939.</t>
  </si>
  <si>
    <t>Кму Тягач Камаз 43118-23027-50 (Евро-5, без спалки) + Soosan Scs746l Top (верх. Упр.). Грузовой момент 16. Грузоподъемность на макс. Вылете, кг 350. Грузоподъемность на мин. Вылете, кг 7000. Макс. Вылет стрелы, м 18,8. Тип стрелы 6-гранная. Угол вращения 360. Макс. Вылет аутригеров, м 5,35. Объём масляного бака, л 90. Тип транспортного средства Hcv. Экологический фактор Евро-5. Модель 732704 (Камаз-43118). Колёсная формула 6*6. Вид кузова Седельный тягач с Кму. Передние Аутригеры Гидравлические. Полная масса автомобиля, кг 22500. Тип кузова Седельный тягач. Задние Аутригеры Наличие. Грузоподъёмность, кг 8975. Масса снаряжённого автомобиля, кг 13525. Двигатель модель 740.705-300. Мощность двигателя, л. С. 300. Коробка передач 154. Число передач КП 10. Максимальная скорость, км/ч 80. Топливный бак, л 210+170. Размер шин 425/85R21. Тип кабины Однорядная, 2-х местная.</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</si>
  <si>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Hgd65149. Серия: 605418.</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</si>
  <si>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Uyt6054. Серия: 65049.</t>
  </si>
  <si>
    <t>Седельный тягач 65115‐50 с Кму Hangil Hgc 986 (Корея). Седельный тягач на базе шасси Камаз 65115-773962-50 (Колесная формула 6х4, Мкб, Моб, дв. Камаз 740.705-300 (Е-5), Тнвд Bosch, система нейтрализ. ОГ(adblue), аэродинам. Козырек, боковая защита, Common Rail, Дзк, Увэc. Hangil Hgc 986 (Корея, тросовая подвеска крюка, управление с сиденья оператора на колонне, два гидроцилиндра подъема, отрицательный угол наклона стрелы) (грузовой момент 18 т*м; макс. Г/п на вылете 2 м — 8 000 кг; 4,7 м — 4 200 кг; 7,8 м — 2 300 кг; 11 м — 1450 кг; 14 м — 1000 кг; 17,2 м — 800 кг; г/п на макс. Вылете 20,3 м — 500 кг) с дополнительными опорами в хвостовой части.</t>
  </si>
  <si>
    <t>Камаз Центр Луидор Вавилово. Официальный дилер Камаз. Камаз 65116 Тягач Евро 5. Колесная формула — 6x4. Мощность, л. С — 300. Коробка передач — ZF 9S1310. Спальное место — 1. Кабина рестайлинг-2 (высокая). Шины 11.00 R 22.5. Топливный бак — 350. Тсу / высота Ссу 1250 — 1330. Двигатель Cummins isb6.7E5 300 Евро 5. Полная масса, а/м, кг 22850. Полная масса автопоезда, кг 37850. Снаряженная масса, кг 7275. Тип двигателя дизельный с турбонаддувом, с промежуточным охлаждением наддувочного воздуха. Мкб, Моб, дв. Cummins Isb6.7E5 300 (Е-5), Тнвд Bosch, система нейтрализ. ОГ(adblue), Дзк, аэродинам. Козырек, кондиционер, тахограф российского стандарта с блоком Скзи, Увэос, рестайлинг 2. Аудиоподготовка. Гарантия 120 000 км или 24 мес. В наличии и под заказ! Новый! Без пробега! 2022г. В. Форма приобретения — Лизинг / Кредит / Безнал. Выкуп б/у транспорта (Trade In).</t>
  </si>
  <si>
    <t>Седельный тягач Камаз 65225. Бесплатный подбор Камаза с пробегом. Напишите нам сообщение со словом «Подбор», ответим в течение 5 сек. Для Вас. — Продажа в лизинг, поможем с оформлением. — Наличная и безналичная оплату с Ндс. — Любые доработки и переоборудование, оформление в Гибдд. — Перегон или доставка вашего камаз в любую точку России. — Гарантия — 3 месяца или 20.000 по всей России. Позвоните нам. Подробно ответим на все вопросы или подберем автомобиль под ваши задачи. Технические Характеристики. — Год выпуск — 2015 или подберем ремфонд любого года. — Кабина: Макси со спальником. — Двигатель: Камминз. — Баки алюминиевые. Нажмите на сердечко чтобы добавить это объявление в избранное и всегда быть в курсе о снижении цен! Будем рады ответить на все вопросы, звоните и пишите в чат Авито 24/7 — ответим уже через 5 секунд! Также смотрите видео-отзывы и обзоры на Ютуб-канале. Ильсур Жуматдилов. Возможно вы искали: Камаз тягач 65225. Камаз 8x8. Камаз шасси. Камазы с хранения. Камазы с военного хранения. Камаз вездеход. Камаз вездеход манипулятор. Камаз тягач. Камаз шасси. Камаз тягач 65221. Камаз 43118. Камаз 44108. Камаз 65222. Камаз 6522. Камаз 43114.</t>
  </si>
  <si>
    <t>Седельный Тягач камаз 54901-004-92. Компания «спецтехтрейд». 3 года на рынке. Официальные дилеры машиностроительных заводов Тонар и Ютербог, субдилеры камаз. Поставка на январь! Звоните Или Пишите Прямо Сейчас! Технические характеристики. Дв. Kamaz-910.12-450 (Евро-5), система нейтрализ. ОГ (adblue), Акпп 12тх2215td с Ком, зад. Мост Daimler HL6 на пн. Подвеске, Мкб, Ecas, Ebs, Esp, Asr, кабина низкая, узкая, пружинная подвеска каб., аэродин. Козырек, кондиционер, Пжд, Дзк, тахограф российского стандарта с блоком Скзи, Итис, мультимедиа Бис,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Mky789313. Серия: 78938437.</t>
  </si>
  <si>
    <t>Седельный тягач Камаз 54901-004-94 Евро-5. - Двигатель: Kamaz R6 450 л. С. - Полная масса, а/м: 19500 кг. - нагрузка на задний мост: 11500 кг. - нагрузка на переднюю ось: 8000 кг. - Полная масса автопоезда: 44000 кг. - Модель Кпп ZF 12tx2210td. - Тип: автоматизированная. - Кабина исполнение: высокая, с двумя спальными местами. - Тип кабины: с ровным полом, шириной 2500 мм. - Шины: 315/70 R22,5. - Вместимость топливного бака 700+600 л. - Тормоза: привод электропневматический (Ebs), с системой курсовой устойчивости (Esp) и противобуксовочной системой (Asr) — Тип тормозов: дисковые (передние и задние). Продажа с Ндс.</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</si>
  <si>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Артикул: efv_ xcf94#8S^5c7. Серия: 5641987 9817.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</si>
  <si>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Камаз 54901-004-94 Новый 2022 год. Технические характеристики: - Двигатель Kamaz R6; - Евро-5; - Акпп ZF 12tx2210td; - Ведущий мост Daimler HL6 е; - Ebs. - Esp. - Asr. - кабина высокая, широкая, с ровным полом, пружинная подвеска каб. - кондиционер. - тахограф российского стандарта с блоком Скзи. - Итис, мультимедиа Бис.</t>
  </si>
  <si>
    <t>Седельный тягач Камаз 5490 Neo 2020 г/в. Высокая кабина. Двигатель: Mercedes-Benz Om457la. Тягач в отличном техническом и внешнем состоянии, готов стать верным помощником новому хозяину. В родословной тягача — один чуткий и бережный собственник. Тягач обут в отличную резину, с остатком протектора не менее 50% на всех осях. Номера Vin и Двс легко читаемы. Полностью исправный, без вложений. Машина готова к работе. Цена указана с Ндс. Дополнительные преимущества: Выгодный и быстрый обмен по системе трейд-ин в кратчайшие сроки! Готовность обеспечить подбор финансовых услуг, таких как кредит/лизинг и сопровождение сделки персональным менеджером на всех этапах. Дополнительные услуги по предпродажной подготовке и техническому обслуживанию. Техническое описание: — Год изготовления: 2020. — Изготовитель: Россия. — Рабочий объём двигателя, куб. См: 11 967. — Разрешенная максимальная масса, кг: 18 600. — Масса без нагрузки, кг: 7 900. — Экологический класс: Евро-5. — Мощность двигателя, л. С: 401,08. — Тип Кпп: Автоматическая. — Колесная формула: 4х2. — Тип подвески: Спереди рессоры, сзади пневмо-рессоры. — Пробег, км: 394 029. Комплектация: — Инструментальный ящик. — Спойлер. — Противотуманные фары. — Солнцезащитный козырек. — Автономный отопитель. — Кондиционер. — Тахограф. — Люк. — Электростеклоподъёмники. — Abs. — 1 спальное место. — 2 топливных бака. [артикул 40295]. Глобал Трак Сейлс — официальный дилер ведущих производителей грузовой техники. Возможно приобретение техники в кредит/лизинг. Мы являемся аккредитованной компанией в таких лизинговых, как Сбербанк Лизинг, Ман Финансовые услуги, Мбфср, Европлан, Втб-Лизинг, Газпромбанк Лизинг, Сименс Финанс и других.</t>
  </si>
  <si>
    <t>Седельный тягач Камаз 54901-004-94 Евро-5. Модификация 04! Новый 2022 год! Двигатель Kamaz R6. Мощность 450 л. С. Коробка автоматизированная ZF. 2 бака 600+700 л. 2 спальных места. Тахограф Скзи. Кондиционер. Бортовая информационная система Бис. Ebs. Abs. Esp. Asr. Светодиодные фары Bi-Led. Круиз-контроль.</t>
  </si>
  <si>
    <t>Продам Камаз с п/прицепом самосвал Велтон 22м3. Торг Уместен Состояние Отличное. Везет 27 тн без перегруза. Цена указана за сцепку. Подробности по телефону. Возможен лизинг.</t>
  </si>
  <si>
    <t>Колесная формула4x2нагрузка на Ссу, т10,625мощность, л. С.401коробка передачzf16спальное место1кабинаdaimler (высокая)шины315/70R22.5топливный бак700тсу / высота ссу1150особенности комплектациимкб, Кпп без интардера, зад. Мост Daimler HL6, Ecas, система нейтрализ. ОГ (adblue), Ebs, Esp, Asr, пружин. Подв. Каб., кондиционер, отопитель кабины Вебасто, тахограф российского стандарта с блоком Скзи, без бок. Ограж-ядвигательdaimler Om457la (Евро-5)Полная масса, а/м, кг18600нагрузка на заднюю тележку, кг11500нагрузка на переднюю ось, кг7100полная масса автопоезда, кг44000снаряженная масса, кг7900тип двигателядизельный с турбонаддувом.</t>
  </si>
  <si>
    <t>Камаз 65206-Т5 cедельный тягач. Год выпуска 2021 г., пробег 74 002 км. Полностью обслужен. - ГК «Русбизнесавто» предлагает к продаже самосвалов в наличии. Всегда в наличии более 2000 единиц техники в наличии. - Цена указана с учетом Ндс. Поможем оформить в лизинг. Технические характеристики: Колесная формула 6х4. Модель Двс Даймлер. Высота Ссу, 1300 мм. Уровень Евро Евро 5. * Также принимаем технику тягачи в Трейд Ин: Вольво, Даф, Мерседес, Скания.</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</si>
  <si>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5CV#f6d~ PO_3zM. Серия: 354^19_879~514.</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</si>
  <si>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Vgz61570. Серия: 65189.</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</si>
  <si>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VG651431. Серия: 61498.</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</si>
  <si>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Vgz61498. Серия: 51498.</t>
  </si>
  <si>
    <t>Седельный тягач камаз 65116-48.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 xc~ ver@gdfg_ EW. Серия: 32_054~19#87. № объявл.: 3~09_17. ¤¤¤¤¤¤¤¤¤¤¤¤¤¤¤¤¤¤¤¤¤¤.</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</si>
  <si>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Ntse48937. Серия: 53678768.</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</si>
  <si>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VG78934. Серия: 78934.</t>
  </si>
  <si>
    <t>Байкалит-Скц — официальный дилер техники Камаз. Предлагаем всю линейку грузовой, коммерческой и специальной техники Камаз! Прямые поставки из Набережных Челнов! Самые лучшие условия и цены! Финансирование от Камаз Лизинг. Камаз 65116-7010-48 6х4. Машина готова, в наличии! Вариант с полной массой 23 т (5.5/8.9/8.9). Двигатель Cummins Isb6.7 E5 300 (Евро-5). Рядное, 6, мощность 292л. С. Коробка передач ZF 9s1310to. Барабанные тормоза на передней и задней осях. Высота Ссу, мм: 1330. Диаметр сцепного шкворня, мм: 50. Вместимость топливного бака, л: 350. Автомобиль готов! Автомобиль в наличии! Стоимость в Рублях для новой единицы составляет 5 753 000. Более подробную спецификацию можем вам выслать в течении 10 минут! Мы можем Вам произвести любой грузовой Камаз под Ваши запросы!</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</si>
  <si>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c~ vbf#Gwe_ rtx. Серия: 306_25@1~449. № объявления: 41@25_8~6.</t>
  </si>
  <si>
    <t>Лесовоз готов к эксплуатации. Цена за сцепку 5 700 000руб. Без Ндс. В сцепке трехосный прицеп Маз-892630-010 2018г. Выпуска разрешенная грузоподъемность прицепа 24 000 кг пробег 5000 км. (приемущества сцепки — проходимость тягача с прицепом в одной колее). Торг — возможен.</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</si>
  <si>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Ged354119. Серия: 354191.</t>
  </si>
  <si>
    <t>Седельный Тягач камаз 53504-76020.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6х6, нагрузка на Ссу 12,2 т., спальное место, Тсу (высота Ссу при полной/снаряженной массе) 1450/1530, Мкб, Моб, двигатель Камаз 740.705-300 (Е-5), Тнвд Bosch, система нейтрал. Изацииог(adblue), Common Rail, аэродин. Козырек, тахограф российского стандарта с блоком Скзи, Увэос, рестайлинг-2, кондиционер, РК 621, Дзк, бак 210+350 л.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Артикул: Hgd04617. Серия: 065419.</t>
  </si>
  <si>
    <t>— Гидрофицирована Под Самосвальный Полуприцеп! — В наличии в Казани! — Цена с Ндс! — Поможем оформить в лизинг Без первоначального взноса!</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</si>
  <si>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Vg3t797. Серия: 46373.</t>
  </si>
  <si>
    <t>Седельный тягач камаз 65116-48.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 vnyt#hS~ DF_ era. Серия: 78@0^(61)_20~31. № объявл.: (213)*07_9~0.</t>
  </si>
  <si>
    <t>Код предложения 41114-21, 41115-21, 42472-21, 42506-21. В наличии 4 единицы. Дизельный двигатель Mercedes-Benz Om457la (Евро-5), система нейтрализации ОГ (adblue), бак adblue 70 л, Акпп ZF 12AS2130, задний мост Daimler HL6 на пневматической подвеске, Мкб, Ecas, Ebs, Esp, Asr, кабина Daimler (высокая), пружинная подвеска кабины., кондиционер, отопитель кабины Вебасто, тахограф российского стандарта с блоком Скзи, Дзк, без бокового ограждения, Увэос, утепленная кабина, передняя ось Hande (9 тонн) с малообслуживаемыми ступичными подшипниками. Продажа с Ндс. Обмен не интересует. Возможен торг при осмотре. Автомобиль приобретался у официального дилера и принадлежит компании Газпромбанк Автолизинг, то есть не находится в кредите, залоге или розыске! Газпромбанк Автолизинг осуществляет продажу легковых и грузовых автомобилей возвращенных из лизинга. Покупая автомобиль в Газпромбанк Автолизинг — Вы получаете гарантию профессионального и индивидуального подхода, оперативное заключение договора. Записаться на осмотр можно по указанному телефону.</t>
  </si>
  <si>
    <t>Седельный тягач камаз 65116-48.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С Радостью Проконсультируют По Всем Интересующим Вопросам! ↜↜↜↜↜↜↜↜↜↜↜↜↜. Арт.: VN@gne#trx_ cs. Серия: 3~06_8(179). № объявл.: 5~61_49.</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</si>
  <si>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VG6817. Серия: 657116.</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</si>
  <si>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Vgz35148. Серия: 2514981.</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</si>
  <si>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Vcn_ Br*yjs_ D^Fw. Серия: 1207_86^78#86. № объявления: 78_06@12.</t>
  </si>
  <si>
    <t>Седельный тягач камаз 65116-7010-48 Евро 5.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Производитель: Камаз; Тип кабины: 1 спальное место; Тип задней подвески: рессорная; Двигатель производитель модель: cummins Isb6.7E5-300; Производитель: Камаз; Топливный бак, л: 350; Полная масса автомобиля, кг: 22850; Снаряженная масса автомбиля, кг: 7275; Технически допустимая общая масса автомобиля, кг: 22850; на переднюю ось, кг: 17800; на задний мост, кг: 5050.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Скидка На Покупку Техники (От 2-Х ЕД.). При покупке от 2-х единиц вы можете получить скидку. Звоните Или Пишите Прямо Сейчас! Проконсультируем По Всем Интересующим Вопросам! Вы у нас также можете приобрести: Тентованный полуприцеп Тонар, Тентованный полуприцеп Тонар алюминиевые борта, полуприцеп с задней разгрузкой, самосвальный прицеп Тонар, изометрический полуприцеп Тонар, полуприцеп-контейнеровоз Тонар, полуприцеп-контейнеровоз, рефрижераторный полуприцеп Тонар, полуприцеп трал 40т, полуприцеп трал 50т, трал Ютерборг 50т, тягач камаз, бортовой автомобиль на шасси камаз. Артикул: Vgz65101. Серия: 65419.</t>
  </si>
  <si>
    <t>Седельный тягач камаз 65116-48.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 Артикул: Xsd@fH~ Ju_ O*Ls. Серия: 30@451#4_89*19. № объявления: 41~98_172.</t>
  </si>
  <si>
    <t>Стоянка Москва. Тип автомобиля Седельный тягач. Камаз 5490-033-87, Акпп седельный тягач б/у (2020 г.,290 715 км.). Год выпуска 2020. Пробег 290 715 км.</t>
  </si>
  <si>
    <t>Компания Ооо «Автомобильная История». Представляет вам новый автомобиль 2022 г. В. Технические Характеристики. Характеристики автомобиля. Акппzf12 без интардера. Ошиновка двускатная Топливный бак, л 700.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Передняя ось Камаз модернизированная 9т. Максимальная скорость, км/ч 90. Доставка/кредит/лизинг. (whаtsарр/Vibеr/Теlеgrаm).</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</si>
  <si>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dhgedrgsrhghgh. Серия: 25645664.</t>
  </si>
  <si>
    <t>Находятся автомобили в Набережных Челнах. Модификация автомобиля: Камаз 5490-024-87. Двигатель: Mercedes-Benz Om457la, V/3 Euro-5. Высота седла: 1150 мм. Сборка Камаз — Инжиниринг, Казахстан.</t>
  </si>
  <si>
    <t>— Камаз 5490-033-87, Акпп седельный тягач б/у (2020 г., 241 749 км.). Точный адрес: г. Москва, ул Комсомольская, 3А,2. — Доставка в любую точку России. — Работа с физическими и юридическими лицами. — Лизинг — Trade-in. — Засчитаем стоимость вашей техники при покупке новой. Позвоните и получите профессиональную консультацию, а также индивидуальное ценовое предложение. Характеристики: Высота Ссу, мм 1150 Двигатель производитель модель Mercedes-Benz, OM 457LA. V/4 Колесная формула 4x2 Коробка передач, тип ZF Модель 5490-S5 Мощность двигателя, л. С. 401 л. С. Нагрузка на Ссу, кг 10500 Производители Пао «Камаз»(Россия) Производитель Камаз Снаряженная масса автомбиля, кг 18600 Тип задней подвески зад. Мост Daimler HL6 на пн. Подвеске Тип техники Автотехника/Колёсная техника Топливный бак, л 700 Число передач КП 12 Экологический фактор (уровень евро) Евро-5. Русбизнесавто это: — более 25 лет работы на рынке автотехники; — более 2000 единиц техники в наличии; — Отделы продаж в крупнейших городах России; — сеть современных Сто по всей стране; — автономные выездные технические бригады. Выкупим вашу технику по программе Trade-IN: Русбизнесавто — ведущий оператор на рынке продаж грузовой автотехники, автобусов и спецтехники, обладатель сети современных станций технического обслуживания и ремонта грузовой автотехники, а также один из лидеров по организации снабжения предприятий запасными частями к грузовым автомобилям.</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</si>
  <si>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Артикул: cvv@R6~1rb_ tsdf. Серия: 25#148_1914. № обяъвления: 531_49~8.</t>
  </si>
  <si>
    <t>Новый 2022 г. В. Седельный тягач Камаз 53504 (43118) с кран манипулятором Dond Yang SS 1956. На базе шасси Камаз 43118 вездеход колесная формула 6х6, Двигатель Камаз 300 л. С. Евро-5, Кпп Камаз-154, Мкб, Моб, Пжд, Авс. Кран манипулятор грузоподъемность max 8,0тн / 2,0м и min 0,55тн / 19,0м, грузовой момент составляет 18,0 тн. М., вылет стрелы 19,0м, высота подъема крюка 22,0м. Производим на шасси Камаз монтаж любых моделей кран манипуляторов. - Цена с Ндс. Лизинг 100%. На Гарантии 24 месяца. - В наличии новые автомобили, шасси и спецтехника Камаз экологического класса Евро-5. - Доставка по всей России. Если Вам Сделали Более Выгодное Предложение, Звоните И МЫ Согласуем Для Вас Индивидуальные Условия! Звонить пн-вс с 8.00 до 21.00.</t>
  </si>
  <si>
    <t>Седельный тягач Камаз-5490-037-87(S5). Компания «спецтехтрейд». 3 года на рынке. Официальные дилеры машиностроительных заводов Тонар и Ютербог, субдилеры камаз. Техника в наличии! Звоните Или Пишите В Любое Время! Технические Характеристики: Ошиновка двускатная. Топливные баки, л 760. Защитный кожух топливного бака нет. Ссу (седельно-сцепное устройство). Orlandi или Saf-Holland или Jost. Диаметр шкворня, дюймов 2. Высота Ссу при снаряженной массе, мм 1150. Высота Ссу при полной массе, мм 1150. Колесная база 3780. Межколесная блокировка есть. Противобуксовочная система (Asr) есть. Система курсовой устойчивости (Esp) есть. Тормозная система с электронным управлением (Ebs) Wabco. Пневмоподвеска ведущих мостов с электронной системой управления (Ecas) есть. Круиз-контроль есть. Датчик нагрузки на ведущий мост есть, с индикацией показаний на дисплее БК. Передняя подвеска Усиленные рессоры, стабилизаторы, с применением сайлентблоков рессор. Предпусковой подогреватель нет. Максимальная скорость, км/ч 90. Угол преодолеваемого подъёма автопоездом, % не менее 18. Весовые параметры, нагрузки. Нагрузка на седельно-сцепное устройство, кг 10720. Снаряженная масса, кг 7780. Полная масса автомобиля, кг 18600. — на переднюю ось 7100. — на задний мост 11500. Полная масса автопоезда, кг 44000. Двигатель Модель Двс. Daimler OM 457LA. V/3. Количество, расположение цилиндров 6, рядное. Экологический класс Евро-5. Топливо дизельное. Максимальная мощность, лс 401. Максимальная мощность, квт 295. — при частоте вращения, об/мин 1900. Максимальный крутящий момент, Нм 2000. — при частоте вращения, об/мин 1100. Рабочий объем, л 11.97. Степень сжатия 18.5. Коробка передач. Модель Кпп ZF 12AS2130 без интардера. Тип КП Акпп. Количество передач вперед — 12, назад — 2. Максимальный крутящий момент, Нм 2100. Передаточные числа 12,33-0,78. Кабина Исполнение кабины Daimler. Спальное место 1 спальное место.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Артикул: Umt120378. Серия: 786123012.</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</si>
  <si>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IB6#15tf^EW_ qbh. Серия: 541~98_17602. № объявления: 419_871.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</si>
  <si>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Седельный тягач Маз 643028-520-020. Компания «спецтехтрейд». 3 года на рынке. Официальные дилеры машиностроительных заводов Тонар и Ютербог, субдилеры камаз. Техника в наличии! Технические Характеристики: Экологический фактор (уровень евро) Евро-5. Мощность двигателя, л. С. 430. Двигатель производитель модель WP 12.430E50. Коробка передач, тип ZF 16s2520to. Число передач КП 16. Задняя подвеска 4-х баллонная пневматич. Полная масса автомобиля, кг 26000. Технически допустимая общая масса автомобиля, кг 52000. На задний мост, кг 19000. Передаточное число моста 3,57. Максимальная скорость, км/ч 85*(с ограничителем скорости). Колесная формула 6x4. Высота Ссу, мм 1250. Нагрузка на Ссу, кг 15500. Тип кабины 6431 Большая рестайлинг. Тип топлива Дизель. Топливный бак, л 500. Снаряженная масса автомбиля, кг 10500. На переднюю ось, кг 7000. Максимальный крутящий момент, Нм 2060. Размерность шин 315/80R22.5. Комплектация Абс, Пбс, Ппзу, круиз. Контроль, независимый подогреватель двигателя.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В Любое Время! Проконсультируем По Всем Интересующим Вопросам! Арт: 5CV#gyu~84_1poe. Серия: 65~41^9_87230.</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</si>
  <si>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ghghsrfhhgfrgfd. Серия: 346564455.</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</si>
  <si>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dfggdfgjhjhjhjj. Серия: 467468756875.</t>
  </si>
  <si>
    <t>Седельный тягач камаз 65225. Технические Характеристики: Характеристики автомобиля. Колесная формула 6х6. Ошиновка двускатная. Топливные баки, л 550. Высота Ссу 1450/1530мм. Весовые параметры, нагрузки. Нагрузка на седельно-сцепное устройство, кг 22500. Двигатель. Модель Двс Cummins Isl-400.50 (Е-5). Количество, расположение цилиндров 6, рядное. Экологический класс Евро-5. Топливо дизельное. Максимальная мощность, лс 400. Кпп. Zf16s. Особенности Комплектации Автомобиля. Двигатель Cummins Isl 340 50 (Евро-5), Тнвд: Cummins, топливная сист.: Common Rail, система нейтрализации ОГ (Ad Blue). Кпп Zf16s, Мкб, Моб, Ecas, Ebs, Esp, Asr, кондиционер, тахограф российского стандарта с блоком Скзи, Увэос, Утеплитель капота, Кабина: рестайлинговая со спальным местом, Предпусковой подогреватель двигателя, панорамные зеркала с электрообогревом. Солнцезащитный козырек, светодиодные ходовые огни, боковая защита, буксировочные проушины, Зип в заводской комплектности. Пжд: 14ТС-10. Высота Ссу 1450/1530мм. Компания «спецтехтрейд». — Более 4 года на рынке. — Официальные дилеры машиностроительных заводов Тонар и Ютербог, субдилеры камаз. Техника В Наличии! Звоните Или Пишите Прямо Сейчас, И МЫ Отправим Дополнительные Фотографии Или Видео.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Добавь наше объявление в избранное чтобы не потерять! Позвоните Или Напишите Прямо Сейчас! Наши Менеджеры Проконсультируют По Всем Интересующим Вопросам! Артикул: dfgdfdsdfd. Серия: 56767567576.</t>
  </si>
  <si>
    <t>Седельный тягач камаз 65116-48. Компания «спецтехтрейд». 3 года на рынке. Официальные дилеры машиностроительных заводов Тонар и Ютербог, субдилеры камаз. Артикул: IB41#8rx~ cW_ ebvj. Серия: 32#0541_7915. № объявления: 541_981. Техника в наличии!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</si>
  <si>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Седельный тягач камаз 65116-48. Компания «спецтехтрейд». 3 года на рынке. Официальные дилеры машиностроительных заводов Тонар и Ютербог, субдилеры камаз. Поставка На Май! Звоните Или Пишите Прямо Сейчас! Технические Характеристики: колесная формула 6х4, двухскатная ошиновка, нагрузка на ссу 15,500 тн, двигатель Cummins Isb6.7E5 300л. С. (Е-5), модель Кпп ZF9, кабина со спальным местом, резина 11R22,5, топливный бак 350л, высота ссу 1255/1330мм, Артикул: cvf81_ dy#uU^Y61. Серия: 61498_4102. Дополнительное оснащение: межколесная блокировка, межосевая блокировка, Тнвд Bosch, система нейтрализ. ОГ(adblue), аэродинам. Козырек, тахограф российского стандарта с блоком Скзи, Увэос. Почему Стоит Покупать Именно У Нас? Гарантия Лучшей Цены. Мы предоставляем лучшие условия для клиентов. Быстрая Доставка По Всей России. Техника в наличии и под заказ. Гарантия На Технику ДО 3-Х Лет. В течении гарантийного срока вы можете обратиться за помощью. Лизинг И Кредит. Большое количество различных программ для кредитования и лизинга. Звоните Или Пишите Прямо Сейчас! Проконсультируем По Всем Интересующим Вопросам!</t>
  </si>
  <si>
    <t xml:space="preserve"> КамАЗ
Серия</t>
  </si>
  <si>
    <t xml:space="preserve"> 5490
Модель</t>
  </si>
  <si>
    <t xml:space="preserve"> 5490
Тип</t>
  </si>
  <si>
    <t xml:space="preserve"> Седельный
Год выпуска</t>
  </si>
  <si>
    <t xml:space="preserve"> 2022
Колёсная формула</t>
  </si>
  <si>
    <t xml:space="preserve"> 4×2
Мощность</t>
  </si>
  <si>
    <t xml:space="preserve"> 450 л.с.
Экологический класс</t>
  </si>
  <si>
    <t xml:space="preserve"> Евро 5
Коробка передач</t>
  </si>
  <si>
    <t xml:space="preserve"> Автомат
Тип двигателя</t>
  </si>
  <si>
    <t xml:space="preserve"> Дизель
Объём двигателя</t>
  </si>
  <si>
    <t xml:space="preserve"> 12 л
Тип кабины</t>
  </si>
  <si>
    <t xml:space="preserve"> 2-х местная с 1 спальным
Подвеска кабины</t>
  </si>
  <si>
    <t xml:space="preserve"> Пневматическая
Высота седельного устройства</t>
  </si>
  <si>
    <t xml:space="preserve"> 1250 мм
Состояние</t>
  </si>
  <si>
    <t xml:space="preserve"> Новое
ПТС или ПСМ</t>
  </si>
  <si>
    <t xml:space="preserve"> Оригинал
VIN, номер кузова или SN</t>
  </si>
  <si>
    <t xml:space="preserve"> XTC5*************
Доступность</t>
  </si>
  <si>
    <t xml:space="preserve"> В наличии</t>
  </si>
  <si>
    <t xml:space="preserve"> 5490 NEO 2
Тип</t>
  </si>
  <si>
    <t xml:space="preserve"> 2020
Колёсная формула</t>
  </si>
  <si>
    <t xml:space="preserve"> 401 л.с.
Коробка передач</t>
  </si>
  <si>
    <t xml:space="preserve"> Полуавтомат
Тип двигателя</t>
  </si>
  <si>
    <t xml:space="preserve"> Пневматическая
Состояние</t>
  </si>
  <si>
    <t xml:space="preserve"> Б/у
Пробег</t>
  </si>
  <si>
    <t xml:space="preserve"> 87351 км
ПТС или ПСМ</t>
  </si>
  <si>
    <t xml:space="preserve"> 5490-023-87(S5) NEO
Тип</t>
  </si>
  <si>
    <t xml:space="preserve"> 401 л.с.
Экологический класс</t>
  </si>
  <si>
    <t xml:space="preserve"> Механика
Тип двигателя</t>
  </si>
  <si>
    <t xml:space="preserve"> 2-х местная с 1 спальным
Состояние</t>
  </si>
  <si>
    <t xml:space="preserve"> 180000 км
ПТС или ПСМ</t>
  </si>
  <si>
    <t xml:space="preserve"> 53504
Модель</t>
  </si>
  <si>
    <t xml:space="preserve"> 53504
Тип</t>
  </si>
  <si>
    <t xml:space="preserve"> 2018
Колёсная формула</t>
  </si>
  <si>
    <t xml:space="preserve"> 6×6
Мощность</t>
  </si>
  <si>
    <t xml:space="preserve"> 300 л.с.
Экологический класс</t>
  </si>
  <si>
    <t xml:space="preserve"> 0.7 л
Тип кабины</t>
  </si>
  <si>
    <t xml:space="preserve"> Механическая
Высота седельного устройства</t>
  </si>
  <si>
    <t xml:space="preserve"> 1450 мм
Состояние</t>
  </si>
  <si>
    <t xml:space="preserve"> 126758 км
Моточасы</t>
  </si>
  <si>
    <t xml:space="preserve"> 13019 ч
ПТС или ПСМ</t>
  </si>
  <si>
    <t xml:space="preserve"> XDC7*************
Доступность</t>
  </si>
  <si>
    <t xml:space="preserve"> 2015
Колёсная формула</t>
  </si>
  <si>
    <t xml:space="preserve"> 300 л.с.
Тип двигателя</t>
  </si>
  <si>
    <t xml:space="preserve"> 11.8 л
Тип кабины</t>
  </si>
  <si>
    <t xml:space="preserve"> 450000 км
ПТС или ПСМ</t>
  </si>
  <si>
    <t xml:space="preserve"> 5490 NEO
Тип</t>
  </si>
  <si>
    <t xml:space="preserve"> 2018
Мощность</t>
  </si>
  <si>
    <t xml:space="preserve"> Евро 4
Коробка передач</t>
  </si>
  <si>
    <t xml:space="preserve"> Дизель
Тип кабины</t>
  </si>
  <si>
    <t xml:space="preserve"> 300000 км
ПТС или ПСМ</t>
  </si>
  <si>
    <t xml:space="preserve"> 330600 км
ПТС или ПСМ</t>
  </si>
  <si>
    <t xml:space="preserve"> 300 л.с.
Коробка передач</t>
  </si>
  <si>
    <t xml:space="preserve"> 11.8 л
Состояние</t>
  </si>
  <si>
    <t xml:space="preserve"> 61000 км
ПТС или ПСМ</t>
  </si>
  <si>
    <t xml:space="preserve"> 2021
Колёсная формула</t>
  </si>
  <si>
    <t xml:space="preserve"> 351489****16
Доступность</t>
  </si>
  <si>
    <t xml:space="preserve"> 1115 мм
Состояние</t>
  </si>
  <si>
    <t xml:space="preserve"> 430000 км
ПТС или ПСМ</t>
  </si>
  <si>
    <t xml:space="preserve"> Автомат
Объём двигателя</t>
  </si>
  <si>
    <t xml:space="preserve"> 95182 км
ПТС или ПСМ</t>
  </si>
  <si>
    <t xml:space="preserve"> 5490-032-87(S5) NEO 2
Тип</t>
  </si>
  <si>
    <t xml:space="preserve"> 12 л
Состояние</t>
  </si>
  <si>
    <t xml:space="preserve"> 474 км
ПТС или ПСМ</t>
  </si>
  <si>
    <t xml:space="preserve"> 54901
Модель</t>
  </si>
  <si>
    <t xml:space="preserve"> 54901
Тип</t>
  </si>
  <si>
    <t xml:space="preserve"> 11.9 л
Тип кабины</t>
  </si>
  <si>
    <t xml:space="preserve"> 2-х местная с 2 спальными
Подвеска кабины</t>
  </si>
  <si>
    <t xml:space="preserve"> 5490-DC
Тип</t>
  </si>
  <si>
    <t xml:space="preserve"> 2019
Колёсная формула</t>
  </si>
  <si>
    <t xml:space="preserve"> 1150 мм
Состояние</t>
  </si>
  <si>
    <t xml:space="preserve"> 56367 км
ПТС или ПСМ</t>
  </si>
  <si>
    <t xml:space="preserve"> 6460
Модель</t>
  </si>
  <si>
    <t xml:space="preserve"> Механика
Состояние</t>
  </si>
  <si>
    <t xml:space="preserve"> 1 мм
Состояние</t>
  </si>
  <si>
    <t xml:space="preserve"> 1 ч
ПТС или ПСМ</t>
  </si>
  <si>
    <t xml:space="preserve"> 65806
Модель</t>
  </si>
  <si>
    <t xml:space="preserve"> 65806-002-68(Т5)
Тип</t>
  </si>
  <si>
    <t xml:space="preserve"> 2017
Колёсная формула</t>
  </si>
  <si>
    <t xml:space="preserve"> 6×4
Мощность</t>
  </si>
  <si>
    <t xml:space="preserve"> 428 л.с.
Экологический класс</t>
  </si>
  <si>
    <t xml:space="preserve"> 11 л
Тип кабины</t>
  </si>
  <si>
    <t xml:space="preserve"> 1300 мм
Состояние</t>
  </si>
  <si>
    <t xml:space="preserve"> 540000 км
Моточасы</t>
  </si>
  <si>
    <t xml:space="preserve"> 100000 ч
ПТС или ПСМ</t>
  </si>
  <si>
    <t xml:space="preserve"> XTC6*************
Доступность</t>
  </si>
  <si>
    <t xml:space="preserve"> 2016
Коробка передач</t>
  </si>
  <si>
    <t xml:space="preserve"> 690000 км
ПТС или ПСМ</t>
  </si>
  <si>
    <t xml:space="preserve"> 400 л.с.
Экологический класс</t>
  </si>
  <si>
    <t xml:space="preserve"> Механическая
Состояние</t>
  </si>
  <si>
    <t xml:space="preserve"> 353000 км
ПТС или ПСМ</t>
  </si>
  <si>
    <t xml:space="preserve"> 353273 км
ПТС или ПСМ</t>
  </si>
  <si>
    <t xml:space="preserve"> 2016
Колёсная формула</t>
  </si>
  <si>
    <t xml:space="preserve"> 401 л.с.
Тип двигателя</t>
  </si>
  <si>
    <t xml:space="preserve"> 671000 км
ПТС или ПСМ</t>
  </si>
  <si>
    <t xml:space="preserve"> 65206
Модель</t>
  </si>
  <si>
    <t xml:space="preserve"> 65206-032-68(Т5)
Тип</t>
  </si>
  <si>
    <t xml:space="preserve"> 430 л.с.
Экологический класс</t>
  </si>
  <si>
    <t xml:space="preserve"> 1350 мм
Состояние</t>
  </si>
  <si>
    <t xml:space="preserve"> 320000 км
ПТС или ПСМ</t>
  </si>
  <si>
    <t xml:space="preserve"> 65209
Модель</t>
  </si>
  <si>
    <t xml:space="preserve"> 65209
Тип</t>
  </si>
  <si>
    <t xml:space="preserve"> 6×2
Мощность</t>
  </si>
  <si>
    <t xml:space="preserve"> 81000 км
Моточасы</t>
  </si>
  <si>
    <t xml:space="preserve"> 848 ч
ПТС или ПСМ</t>
  </si>
  <si>
    <t xml:space="preserve"> 65806
Тип</t>
  </si>
  <si>
    <t xml:space="preserve"> 300 мм
Состояние</t>
  </si>
  <si>
    <t xml:space="preserve"> 140000 км
Моточасы</t>
  </si>
  <si>
    <t xml:space="preserve"> 269 ч
ПТС или ПСМ</t>
  </si>
  <si>
    <t xml:space="preserve"> 2-х местная с 2 спальными
Высота седельного устройства</t>
  </si>
  <si>
    <t xml:space="preserve"> 793125 км
Моточасы</t>
  </si>
  <si>
    <t xml:space="preserve"> 14586 ч
ПТС или ПСМ</t>
  </si>
  <si>
    <t xml:space="preserve"> 2015
Мощность</t>
  </si>
  <si>
    <t xml:space="preserve"> 2-х местная с 1 спальным
Высота седельного устройства</t>
  </si>
  <si>
    <t xml:space="preserve"> 969370 км
Моточасы</t>
  </si>
  <si>
    <t xml:space="preserve"> 8306 ч
ПТС или ПСМ</t>
  </si>
  <si>
    <t xml:space="preserve"> 5490-022-87(S5)
Тип</t>
  </si>
  <si>
    <t xml:space="preserve"> 12 л
Высота седельного устройства</t>
  </si>
  <si>
    <t xml:space="preserve"> 401 мм
Состояние</t>
  </si>
  <si>
    <t xml:space="preserve"> 499369 км
ПТС или ПСМ</t>
  </si>
  <si>
    <t xml:space="preserve"> 43118
Модель</t>
  </si>
  <si>
    <t xml:space="preserve"> 43118
Тип</t>
  </si>
  <si>
    <t xml:space="preserve"> 41000 км
ПТС или ПСМ</t>
  </si>
  <si>
    <t xml:space="preserve"> X897*************
Доступность</t>
  </si>
  <si>
    <t xml:space="preserve"> 73555 км
ПТС или ПСМ</t>
  </si>
  <si>
    <t xml:space="preserve"> Механика
Объём двигателя</t>
  </si>
  <si>
    <t xml:space="preserve"> 430542 км
ПТС или ПСМ</t>
  </si>
  <si>
    <t xml:space="preserve"> 65221
Модель</t>
  </si>
  <si>
    <t xml:space="preserve"> 65221-53
Тип</t>
  </si>
  <si>
    <t xml:space="preserve"> 150 мм
Состояние</t>
  </si>
  <si>
    <t xml:space="preserve"> 32000 км
Моточасы</t>
  </si>
  <si>
    <t xml:space="preserve"> 200 ч
ПТС или ПСМ</t>
  </si>
  <si>
    <t xml:space="preserve"> 65225
Модель</t>
  </si>
  <si>
    <t xml:space="preserve"> 65225
Тип</t>
  </si>
  <si>
    <t xml:space="preserve"> 400 л.с.
Тип двигателя</t>
  </si>
  <si>
    <t xml:space="preserve"> 45530 км
Моточасы</t>
  </si>
  <si>
    <t xml:space="preserve"> 5773 ч
ПТС или ПСМ</t>
  </si>
  <si>
    <t xml:space="preserve"> X8V6*************
Доступность</t>
  </si>
  <si>
    <t xml:space="preserve"> 65206
Тип</t>
  </si>
  <si>
    <t xml:space="preserve"> 0.3 л
Тип кабины</t>
  </si>
  <si>
    <t xml:space="preserve"> 720000 км
ПТС или ПСМ</t>
  </si>
  <si>
    <t xml:space="preserve"> 739000 км
ПТС или ПСМ</t>
  </si>
  <si>
    <t xml:space="preserve"> 54901-004-92
Тип</t>
  </si>
  <si>
    <t xml:space="preserve"> 120000 км
ПТС или ПСМ</t>
  </si>
  <si>
    <t xml:space="preserve"> 250000 км
ПТС или ПСМ</t>
  </si>
  <si>
    <t xml:space="preserve"> 1500 мм
Состояние</t>
  </si>
  <si>
    <t xml:space="preserve"> 736110 км
ПТС или ПСМ</t>
  </si>
  <si>
    <t xml:space="preserve"> 3-х местная с 1 спальным
Подвеска кабины</t>
  </si>
  <si>
    <t xml:space="preserve"> 575000 км
ПТС или ПСМ</t>
  </si>
  <si>
    <t xml:space="preserve"> 796578 км
ПТС или ПСМ</t>
  </si>
  <si>
    <t xml:space="preserve"> Евро 5
Тип двигателя</t>
  </si>
  <si>
    <t xml:space="preserve"> 67931 км
ПТС или ПСМ</t>
  </si>
  <si>
    <t xml:space="preserve"> 115000 км
ПТС или ПСМ</t>
  </si>
  <si>
    <t xml:space="preserve"> 680 км
ПТС или ПСМ</t>
  </si>
  <si>
    <t xml:space="preserve"> 600000 км
ПТС или ПСМ</t>
  </si>
  <si>
    <t xml:space="preserve"> 53504-46
Тип</t>
  </si>
  <si>
    <t xml:space="preserve"> Евро 4
Тип двигателя</t>
  </si>
  <si>
    <t xml:space="preserve"> 200000 км
ПТС или ПСМ</t>
  </si>
  <si>
    <t xml:space="preserve"> Z9L7*************
Доступность</t>
  </si>
  <si>
    <t xml:space="preserve"> 577000 км
Моточасы</t>
  </si>
  <si>
    <t xml:space="preserve"> 1825 ч
ПТС или ПСМ</t>
  </si>
  <si>
    <t xml:space="preserve"> 400000 км
ПТС или ПСМ</t>
  </si>
  <si>
    <t xml:space="preserve"> 859270 км
ПТС или ПСМ</t>
  </si>
  <si>
    <t xml:space="preserve"> 789084 км
ПТС или ПСМ</t>
  </si>
  <si>
    <t xml:space="preserve"> 499000 км
ПТС или ПСМ</t>
  </si>
  <si>
    <t xml:space="preserve"> 56256 км
ПТС или ПСМ</t>
  </si>
  <si>
    <t xml:space="preserve"> Евро 5
Объём двигателя</t>
  </si>
  <si>
    <t xml:space="preserve"> 458000 км
ПТС или ПСМ</t>
  </si>
  <si>
    <t xml:space="preserve"> 780535
Модель</t>
  </si>
  <si>
    <t xml:space="preserve"> 780535
Тип</t>
  </si>
  <si>
    <t xml:space="preserve"> 2017
Мощность</t>
  </si>
  <si>
    <t xml:space="preserve"> 40833 км
Моточасы</t>
  </si>
  <si>
    <t xml:space="preserve"> 2964 ч
ПТС или ПСМ</t>
  </si>
  <si>
    <t xml:space="preserve"> Z9L7*************
Марка КМУ</t>
  </si>
  <si>
    <t xml:space="preserve"> Инман
Модель КМУ</t>
  </si>
  <si>
    <t xml:space="preserve"> ИФ 300
Доступность</t>
  </si>
  <si>
    <t xml:space="preserve"> 480000 км
ПТС или ПСМ</t>
  </si>
  <si>
    <t xml:space="preserve"> 2018
Состояние</t>
  </si>
  <si>
    <t xml:space="preserve"> 250000 км
Моточасы</t>
  </si>
  <si>
    <t xml:space="preserve"> 4100 ч
ПТС или ПСМ</t>
  </si>
  <si>
    <t xml:space="preserve"> 2000 мм
Состояние</t>
  </si>
  <si>
    <t xml:space="preserve"> 490000 км
ПТС или ПСМ</t>
  </si>
  <si>
    <t xml:space="preserve"> 10.9 л
Тип кабины</t>
  </si>
  <si>
    <t xml:space="preserve"> Под заказ</t>
  </si>
  <si>
    <t xml:space="preserve"> 115 мм
Состояние</t>
  </si>
  <si>
    <t xml:space="preserve"> 677000 км
ПТС или ПСМ</t>
  </si>
  <si>
    <t xml:space="preserve"> 165277 км
Моточасы</t>
  </si>
  <si>
    <t xml:space="preserve"> 4581 ч
ПТС или ПСМ</t>
  </si>
  <si>
    <t xml:space="preserve"> 580000 км
ПТС или ПСМ</t>
  </si>
  <si>
    <t xml:space="preserve"> 5490-036-87
Тип</t>
  </si>
  <si>
    <t xml:space="preserve"> Оригинал
Доступность</t>
  </si>
  <si>
    <t xml:space="preserve"> 65206-Т5
Тип</t>
  </si>
  <si>
    <t xml:space="preserve"> 6×4
Экологический класс</t>
  </si>
  <si>
    <t xml:space="preserve"> 1200 мм
Состояние</t>
  </si>
  <si>
    <t xml:space="preserve"> 267000 км
ПТС или ПСМ</t>
  </si>
  <si>
    <t xml:space="preserve"> 2021
Состояние</t>
  </si>
  <si>
    <t xml:space="preserve"> Нет
VIN, номер кузова или SN</t>
  </si>
  <si>
    <t xml:space="preserve"> 11.9 л
Состояние</t>
  </si>
  <si>
    <t xml:space="preserve"> 405000 км
ПТС или ПСМ</t>
  </si>
  <si>
    <t xml:space="preserve"> VCH16-0****31
Доступность</t>
  </si>
  <si>
    <t xml:space="preserve"> 412149 км
ПТС или ПСМ</t>
  </si>
  <si>
    <t xml:space="preserve"> 170 мм
Состояние</t>
  </si>
  <si>
    <t xml:space="preserve"> 538176 км
ПТС или ПСМ</t>
  </si>
  <si>
    <t xml:space="preserve"> 65116
Модель</t>
  </si>
  <si>
    <t xml:space="preserve"> 65116
Тип</t>
  </si>
  <si>
    <t xml:space="preserve"> Газ
Объём двигателя</t>
  </si>
  <si>
    <t xml:space="preserve"> 12.4 л
Тип кабины</t>
  </si>
  <si>
    <t xml:space="preserve"> 125 мм
Состояние</t>
  </si>
  <si>
    <t xml:space="preserve"> 152000 км
ПТС или ПСМ</t>
  </si>
  <si>
    <t xml:space="preserve"> 123****89
Доступность</t>
  </si>
  <si>
    <t xml:space="preserve"> 268211 км
ПТС или ПСМ</t>
  </si>
  <si>
    <t xml:space="preserve"> 729000 км
ПТС или ПСМ</t>
  </si>
  <si>
    <t xml:space="preserve"> 600870 км
ПТС или ПСМ</t>
  </si>
  <si>
    <t xml:space="preserve"> Газ/Дизель
Объём двигателя</t>
  </si>
  <si>
    <t xml:space="preserve"> 445611 км
ПТС или ПСМ</t>
  </si>
  <si>
    <t xml:space="preserve"> 689447 км
ПТС или ПСМ</t>
  </si>
  <si>
    <t xml:space="preserve"> 4×2
Экологический класс</t>
  </si>
  <si>
    <t xml:space="preserve"> 345000 км
ПТС или ПСМ</t>
  </si>
  <si>
    <t xml:space="preserve"> 500 км
Моточасы</t>
  </si>
  <si>
    <t xml:space="preserve"> 8 ч
ПТС или ПСМ</t>
  </si>
  <si>
    <t xml:space="preserve"> 410 л.с.
Экологический класс</t>
  </si>
  <si>
    <t xml:space="preserve"> 56 мм
Состояние</t>
  </si>
  <si>
    <t xml:space="preserve"> 440000 км
ПТС или ПСМ</t>
  </si>
  <si>
    <t xml:space="preserve"> 43114
Модель</t>
  </si>
  <si>
    <t xml:space="preserve"> 43114
Тип</t>
  </si>
  <si>
    <t xml:space="preserve"> 2-х местная без спального
Подвеска кабины</t>
  </si>
  <si>
    <t xml:space="preserve"> 209700 км
ПТС или ПСМ</t>
  </si>
  <si>
    <t xml:space="preserve"> XDF6*************
Марка КМУ</t>
  </si>
  <si>
    <t xml:space="preserve"> FASSI
Модель КМУ</t>
  </si>
  <si>
    <t xml:space="preserve"> F215A.0.22
Доступность</t>
  </si>
  <si>
    <t xml:space="preserve"> 584627 км
ПТС или ПСМ</t>
  </si>
  <si>
    <t xml:space="preserve"> 74000 км
ПТС или ПСМ</t>
  </si>
  <si>
    <t xml:space="preserve"> 280 л.с.
Тип двигателя</t>
  </si>
  <si>
    <t xml:space="preserve"> 6.7 л
Тип кабины</t>
  </si>
  <si>
    <t xml:space="preserve"> 350000 км
ПТС или ПСМ</t>
  </si>
  <si>
    <t xml:space="preserve"> 428 л.с.
Тип двигателя</t>
  </si>
  <si>
    <t xml:space="preserve"> 235517 км
ПТС или ПСМ</t>
  </si>
  <si>
    <t xml:space="preserve"> 1000000 км
ПТС или ПСМ</t>
  </si>
  <si>
    <t xml:space="preserve"> 295000 км
ПТС или ПСМ</t>
  </si>
  <si>
    <t xml:space="preserve"> 266810 км
ПТС или ПСМ</t>
  </si>
  <si>
    <t xml:space="preserve"> 817619 км
ПТС или ПСМ</t>
  </si>
  <si>
    <t xml:space="preserve"> 11.4 л
Тип кабины</t>
  </si>
  <si>
    <t xml:space="preserve"> 266000 км
ПТС или ПСМ</t>
  </si>
  <si>
    <t xml:space="preserve"> 1100 мм
Состояние</t>
  </si>
  <si>
    <t xml:space="preserve"> 655000 км
ПТС или ПСМ</t>
  </si>
  <si>
    <t xml:space="preserve"> 42500 км
ПТС или ПСМ</t>
  </si>
  <si>
    <t xml:space="preserve"> 5490-033-87 NEO 2
Тип</t>
  </si>
  <si>
    <t xml:space="preserve"> 171135 км
ПТС или ПСМ</t>
  </si>
  <si>
    <t xml:space="preserve"> 4×2
Состояние</t>
  </si>
  <si>
    <t xml:space="preserve"> 2016
Мощность</t>
  </si>
  <si>
    <t xml:space="preserve"> 366081 км
ПТС или ПСМ</t>
  </si>
  <si>
    <t xml:space="preserve"> 0.3 л
Состояние</t>
  </si>
  <si>
    <t xml:space="preserve"> 493000 км
ПТС или ПСМ</t>
  </si>
  <si>
    <t xml:space="preserve"> 227000 км
ПТС или ПСМ</t>
  </si>
  <si>
    <t xml:space="preserve"> 450 л.с.
Коробка передач</t>
  </si>
  <si>
    <t xml:space="preserve"> 2-х местная с 2 спальными
Состояние</t>
  </si>
  <si>
    <t xml:space="preserve"> 5419817****32
Доступность</t>
  </si>
  <si>
    <t xml:space="preserve"> 100 ч
ПТС или ПСМ</t>
  </si>
  <si>
    <t xml:space="preserve"> Palfinger
Модель КМУ</t>
  </si>
  <si>
    <t xml:space="preserve"> PK 17.001
Доступность</t>
  </si>
  <si>
    <t xml:space="preserve"> 183968 км
Моточасы</t>
  </si>
  <si>
    <t xml:space="preserve"> 4500 ч
ПТС или ПСМ</t>
  </si>
  <si>
    <t xml:space="preserve"> 260 л.с.
Экологический класс</t>
  </si>
  <si>
    <t xml:space="preserve"> 160000 км
ПТС или ПСМ</t>
  </si>
  <si>
    <t xml:space="preserve"> 445735 км
ПТС или ПСМ</t>
  </si>
  <si>
    <t xml:space="preserve"> 219789 км
ПТС или ПСМ</t>
  </si>
  <si>
    <t xml:space="preserve"> 12.9 л
Тип кабины</t>
  </si>
  <si>
    <t xml:space="preserve"> 651108 км
ПТС или ПСМ</t>
  </si>
  <si>
    <t xml:space="preserve"> 10.8 л
Тип кабины</t>
  </si>
  <si>
    <t xml:space="preserve"> 71688 км
ПТС или ПСМ</t>
  </si>
  <si>
    <t xml:space="preserve"> 142000 км
ПТС или ПСМ</t>
  </si>
  <si>
    <t xml:space="preserve"> 65206-012-68(Т5)
Тип</t>
  </si>
  <si>
    <t xml:space="preserve"> 170000 км
ПТС или ПСМ</t>
  </si>
  <si>
    <t xml:space="preserve"> 390 л.с.
Экологический класс</t>
  </si>
  <si>
    <t xml:space="preserve"> 8.9 л
Тип кабины</t>
  </si>
  <si>
    <t xml:space="preserve"> 22762 км
Моточасы</t>
  </si>
  <si>
    <t xml:space="preserve"> 1658 ч
ПТС или ПСМ</t>
  </si>
  <si>
    <t xml:space="preserve"> 463849 км
ПТС или ПСМ</t>
  </si>
  <si>
    <t xml:space="preserve"> 439000 км
ПТС или ПСМ</t>
  </si>
  <si>
    <t xml:space="preserve"> 545011 км
ПТС или ПСМ</t>
  </si>
  <si>
    <t xml:space="preserve"> 65656
Модель</t>
  </si>
  <si>
    <t xml:space="preserve"> 65656
Тип</t>
  </si>
  <si>
    <t xml:space="preserve"> 12.3 л
Тип кабины</t>
  </si>
  <si>
    <t xml:space="preserve"> 848756 км
ПТС или ПСМ</t>
  </si>
  <si>
    <t xml:space="preserve"> 142037 км
ПТС или ПСМ</t>
  </si>
  <si>
    <t xml:space="preserve"> 900000 км
ПТС или ПСМ</t>
  </si>
  <si>
    <t xml:space="preserve"> 555398 км
ПТС или ПСМ</t>
  </si>
  <si>
    <t xml:space="preserve"> 100000 км
ПТС или ПСМ</t>
  </si>
  <si>
    <t xml:space="preserve"> 610000 км
ПТС или ПСМ</t>
  </si>
  <si>
    <t xml:space="preserve"> 607000 км
ПТС или ПСМ</t>
  </si>
  <si>
    <t xml:space="preserve"> Газ/Дизель
Тип кабины</t>
  </si>
  <si>
    <t xml:space="preserve"> 61112 км
ПТС или ПСМ</t>
  </si>
  <si>
    <t xml:space="preserve"> 428 л.с.
Коробка передач</t>
  </si>
  <si>
    <t xml:space="preserve"> 273687 км
ПТС или ПСМ</t>
  </si>
  <si>
    <t xml:space="preserve"> 450 л.с.
Тип двигателя</t>
  </si>
  <si>
    <t xml:space="preserve"> 3848958****06
Доступность</t>
  </si>
  <si>
    <t xml:space="preserve"> 495341 км
ПТС или ПСМ</t>
  </si>
  <si>
    <t xml:space="preserve"> 608000 км
ПТС или ПСМ</t>
  </si>
  <si>
    <t xml:space="preserve"> 0.2 л
Тип кабины</t>
  </si>
  <si>
    <t xml:space="preserve"> 1000 мм
Состояние</t>
  </si>
  <si>
    <t xml:space="preserve"> 235518 км
ПТС или ПСМ</t>
  </si>
  <si>
    <t xml:space="preserve"> Дубликат
VIN, номер кузова или SN</t>
  </si>
  <si>
    <t xml:space="preserve"> 200 км
ПТС или ПСМ</t>
  </si>
  <si>
    <t xml:space="preserve"> 908382 км
ПТС или ПСМ</t>
  </si>
  <si>
    <t xml:space="preserve"> 365 л.с.
Экологический класс</t>
  </si>
  <si>
    <t xml:space="preserve"> 8.8 л
Тип кабины</t>
  </si>
  <si>
    <t xml:space="preserve"> 999999 км
ПТС или ПСМ</t>
  </si>
  <si>
    <t xml:space="preserve"> 500000 км
ПТС или ПСМ</t>
  </si>
  <si>
    <t xml:space="preserve"> 6.7 л
Состояние</t>
  </si>
  <si>
    <t xml:space="preserve"> 68000 км
ПТС или ПСМ</t>
  </si>
  <si>
    <t xml:space="preserve"> 38000 км
ПТС или ПСМ</t>
  </si>
  <si>
    <t xml:space="preserve"> 405195 км
ПТС или ПСМ</t>
  </si>
  <si>
    <t xml:space="preserve"> 771545 км
ПТС или ПСМ</t>
  </si>
  <si>
    <t xml:space="preserve"> 230838 км
ПТС или ПСМ</t>
  </si>
  <si>
    <t xml:space="preserve"> 54901-004-94
Тип</t>
  </si>
  <si>
    <t xml:space="preserve"> 15679480****20
Доступность</t>
  </si>
  <si>
    <t xml:space="preserve"> 695796 км
ПТС или ПСМ</t>
  </si>
  <si>
    <t xml:space="preserve"> 5490-80802-5P NEO 2
Тип</t>
  </si>
  <si>
    <t xml:space="preserve"> Газ
Тип кабины</t>
  </si>
  <si>
    <t xml:space="preserve"> 164301044****66
Доступность</t>
  </si>
  <si>
    <t xml:space="preserve"> 68842 км
ПТС или ПСМ</t>
  </si>
  <si>
    <t xml:space="preserve"> 67000 км
ПТС или ПСМ</t>
  </si>
  <si>
    <t xml:space="preserve"> Евро 2
Коробка передач</t>
  </si>
  <si>
    <t xml:space="preserve"> 44000 км
ПТС или ПСМ</t>
  </si>
  <si>
    <t xml:space="preserve"> 360 л.с.
Экологический класс</t>
  </si>
  <si>
    <t xml:space="preserve"> 394000 км
ПТС или ПСМ</t>
  </si>
  <si>
    <t xml:space="preserve"> 529291 км
ПТС или ПСМ</t>
  </si>
  <si>
    <t xml:space="preserve"> 560000 км
ПТС или ПСМ</t>
  </si>
  <si>
    <t xml:space="preserve"> 1340 мм
Состояние</t>
  </si>
  <si>
    <t xml:space="preserve"> 530000 км
ПТС или ПСМ</t>
  </si>
  <si>
    <t xml:space="preserve"> 1234****89
Доступность</t>
  </si>
  <si>
    <t xml:space="preserve"> 140747 км
ПТС или ПСМ</t>
  </si>
  <si>
    <t xml:space="preserve"> 65116-6010-23(А4)
Тип</t>
  </si>
  <si>
    <t xml:space="preserve"> 298 л.с.
Экологический класс</t>
  </si>
  <si>
    <t xml:space="preserve"> 135000 км
Моточасы</t>
  </si>
  <si>
    <t xml:space="preserve"> 10 ч
ПТС или ПСМ</t>
  </si>
  <si>
    <t xml:space="preserve"> 544420 км
ПТС или ПСМ</t>
  </si>
  <si>
    <t xml:space="preserve"> 482000 км
ПТС или ПСМ</t>
  </si>
  <si>
    <t xml:space="preserve"> 510119 км
ПТС или ПСМ</t>
  </si>
  <si>
    <t xml:space="preserve"> 226000 км
ПТС или ПСМ</t>
  </si>
  <si>
    <t xml:space="preserve"> 87387****84
Доступность</t>
  </si>
  <si>
    <t xml:space="preserve"> 65221
Тип</t>
  </si>
  <si>
    <t xml:space="preserve"> 1520 мм
Состояние</t>
  </si>
  <si>
    <t xml:space="preserve"> 383213 км
ПТС или ПСМ</t>
  </si>
  <si>
    <t xml:space="preserve"> 806989 км
ПТС или ПСМ</t>
  </si>
  <si>
    <t xml:space="preserve"> 800000 км
ПТС или ПСМ</t>
  </si>
  <si>
    <t xml:space="preserve"> 2017
Состояние</t>
  </si>
  <si>
    <t xml:space="preserve"> 125063 км
ПТС или ПСМ</t>
  </si>
  <si>
    <t xml:space="preserve"> 90459 км
ПТС или ПСМ</t>
  </si>
  <si>
    <t xml:space="preserve"> 564296 км
ПТС или ПСМ</t>
  </si>
  <si>
    <t xml:space="preserve"> 372716 км
ПТС или ПСМ</t>
  </si>
  <si>
    <t xml:space="preserve"> Дизель
Высота седельного устройства</t>
  </si>
  <si>
    <t xml:space="preserve"> 675895 км
ПТС или ПСМ</t>
  </si>
  <si>
    <t xml:space="preserve"> 165000 км
ПТС или ПСМ</t>
  </si>
  <si>
    <t xml:space="preserve"> 625000 км
ПТС или ПСМ</t>
  </si>
  <si>
    <t xml:space="preserve"> 65116-6010-48
Тип</t>
  </si>
  <si>
    <t xml:space="preserve"> Механика
Подвеска кабины</t>
  </si>
  <si>
    <t xml:space="preserve"> 494000 км
ПТС или ПСМ</t>
  </si>
  <si>
    <t xml:space="preserve"> 123000 км
ПТС или ПСМ</t>
  </si>
  <si>
    <t xml:space="preserve"> 46861 км
ПТС или ПСМ</t>
  </si>
  <si>
    <t xml:space="preserve"> 65116-48(A5)
Тип</t>
  </si>
  <si>
    <t xml:space="preserve"> 292 л.с.
Экологический класс</t>
  </si>
  <si>
    <t xml:space="preserve"> 582441 км
ПТС или ПСМ</t>
  </si>
  <si>
    <t xml:space="preserve"> 179782 км
ПТС или ПСМ</t>
  </si>
  <si>
    <t xml:space="preserve"> XK76*************
Доступность</t>
  </si>
  <si>
    <t xml:space="preserve"> 750000 км
ПТС или ПСМ</t>
  </si>
  <si>
    <t xml:space="preserve"> XTC4*************
Доступность</t>
  </si>
  <si>
    <t xml:space="preserve"> 53800 км
ПТС или ПСМ</t>
  </si>
  <si>
    <t xml:space="preserve"> 510000 км
ПТС или ПСМ</t>
  </si>
  <si>
    <t xml:space="preserve"> 53421 км
ПТС или ПСМ</t>
  </si>
  <si>
    <t xml:space="preserve"> 2022
Состояние</t>
  </si>
  <si>
    <t xml:space="preserve"> 3812 км
ПТС или ПСМ</t>
  </si>
  <si>
    <t xml:space="preserve"> 1460 мм
Состояние</t>
  </si>
  <si>
    <t xml:space="preserve"> 60000 км
Моточасы</t>
  </si>
  <si>
    <t xml:space="preserve"> 5549 км
ПТС или ПСМ</t>
  </si>
  <si>
    <t xml:space="preserve"> 58275 км
ПТС или ПСМ</t>
  </si>
  <si>
    <t xml:space="preserve"> 11.6 л
Тип кабины</t>
  </si>
  <si>
    <t xml:space="preserve"> 11300 км
ПТС или ПСМ</t>
  </si>
  <si>
    <t xml:space="preserve"> 54895****75
Доступность</t>
  </si>
  <si>
    <t xml:space="preserve"> 1130 мм
Состояние</t>
  </si>
  <si>
    <t xml:space="preserve"> 537105 км
Моточасы</t>
  </si>
  <si>
    <t xml:space="preserve"> 8598 ч
ПТС или ПСМ</t>
  </si>
  <si>
    <t xml:space="preserve"> 1330 мм
Состояние</t>
  </si>
  <si>
    <t xml:space="preserve"> 68850 км
ПТС или ПСМ</t>
  </si>
  <si>
    <t xml:space="preserve"> 7835 км
ПТС или ПСМ</t>
  </si>
  <si>
    <t xml:space="preserve"> 121192 км
ПТС или ПСМ</t>
  </si>
  <si>
    <t xml:space="preserve"> 305****67
Марка КМУ</t>
  </si>
  <si>
    <t xml:space="preserve"> IT 150
Доступность</t>
  </si>
  <si>
    <t xml:space="preserve"> 156712 км
ПТС или ПСМ</t>
  </si>
  <si>
    <t xml:space="preserve"> 87930164****86
Доступность</t>
  </si>
  <si>
    <t xml:space="preserve"> 1050 мм
Состояние</t>
  </si>
  <si>
    <t xml:space="preserve"> 207572 км
ПТС или ПСМ</t>
  </si>
  <si>
    <t xml:space="preserve"> XTC4*************
Марка КМУ</t>
  </si>
  <si>
    <t xml:space="preserve"> Kanglim
Модель КМУ</t>
  </si>
  <si>
    <t xml:space="preserve"> KS1256G-II
Доступность</t>
  </si>
  <si>
    <t xml:space="preserve"> 65659
Модель</t>
  </si>
  <si>
    <t xml:space="preserve"> 65659-004-92
Тип</t>
  </si>
  <si>
    <t xml:space="preserve"> 201868 км
ПТС или ПСМ</t>
  </si>
  <si>
    <t xml:space="preserve"> 550 л.с.
Экологический класс</t>
  </si>
  <si>
    <t xml:space="preserve"> 48****57
Доступность</t>
  </si>
  <si>
    <t xml:space="preserve"> 5490-037-87
Тип</t>
  </si>
  <si>
    <t xml:space="preserve"> 2022
Экологический класс</t>
  </si>
  <si>
    <t xml:space="preserve"> Автомат
Состояние</t>
  </si>
  <si>
    <t xml:space="preserve"> 65115
Модель</t>
  </si>
  <si>
    <t xml:space="preserve"> 65115
Тип</t>
  </si>
  <si>
    <t xml:space="preserve"> Механика
Высота седельного устройства</t>
  </si>
  <si>
    <t xml:space="preserve"> 66495 км
ПТС или ПСМ</t>
  </si>
  <si>
    <t xml:space="preserve"> 241749 км
ПТС или ПСМ</t>
  </si>
  <si>
    <t xml:space="preserve"> 428 л.с.
Состояние</t>
  </si>
  <si>
    <t xml:space="preserve"> 211000 км
ПТС или ПСМ</t>
  </si>
  <si>
    <t xml:space="preserve"> 2019
Состояние</t>
  </si>
  <si>
    <t xml:space="preserve"> 63596 км
ПТС или ПСМ</t>
  </si>
  <si>
    <t xml:space="preserve"> 35410
Модель</t>
  </si>
  <si>
    <t xml:space="preserve"> 35410
Тип</t>
  </si>
  <si>
    <t xml:space="preserve"> 2020
Мощность</t>
  </si>
  <si>
    <t xml:space="preserve"> 198502 км
ПТС или ПСМ</t>
  </si>
  <si>
    <t xml:space="preserve"> 1530 мм
Состояние</t>
  </si>
  <si>
    <t xml:space="preserve"> XTC535****23
Доступность</t>
  </si>
  <si>
    <t xml:space="preserve"> 53584 км
ПТС или ПСМ</t>
  </si>
  <si>
    <t xml:space="preserve"> 123079063****54
Доступность</t>
  </si>
  <si>
    <t xml:space="preserve"> 100 км
ПТС или ПСМ</t>
  </si>
  <si>
    <t xml:space="preserve"> 0000****00
Доступность</t>
  </si>
  <si>
    <t xml:space="preserve"> 1255 мм
Состояние</t>
  </si>
  <si>
    <t xml:space="preserve"> XTC6****33
Доступность</t>
  </si>
  <si>
    <t xml:space="preserve"> 398****05
Доступность</t>
  </si>
  <si>
    <t xml:space="preserve"> 577770 км
ПТС или ПСМ</t>
  </si>
  <si>
    <t xml:space="preserve"> 280 л.с.
Коробка передач</t>
  </si>
  <si>
    <t xml:space="preserve"> Нет
Доступность</t>
  </si>
  <si>
    <t xml:space="preserve"> 583751 км
ПТС или ПСМ</t>
  </si>
  <si>
    <t xml:space="preserve"> 2022
Подвеска кабины</t>
  </si>
  <si>
    <t xml:space="preserve"> 9838****48
Доступность</t>
  </si>
  <si>
    <t xml:space="preserve"> 136000 км
ПТС или ПСМ</t>
  </si>
  <si>
    <t xml:space="preserve"> 102329 км
ПТС или ПСМ</t>
  </si>
  <si>
    <t xml:space="preserve"> 201866 км
ПТС или ПСМ</t>
  </si>
  <si>
    <t xml:space="preserve"> 148588 км
ПТС или ПСМ</t>
  </si>
  <si>
    <t xml:space="preserve"> 6×4
Состояние</t>
  </si>
  <si>
    <t xml:space="preserve"> 114924 км
ПТС или ПСМ</t>
  </si>
  <si>
    <t xml:space="preserve"> 49750 км
ПТС или ПСМ</t>
  </si>
  <si>
    <t xml:space="preserve"> 531000 км
ПТС или ПСМ</t>
  </si>
  <si>
    <t xml:space="preserve"> 109287 км
ПТС или ПСМ</t>
  </si>
  <si>
    <t xml:space="preserve"> 101000 км
ПТС или ПСМ</t>
  </si>
  <si>
    <t xml:space="preserve"> 74002 км
ПТС или ПСМ</t>
  </si>
  <si>
    <t xml:space="preserve"> 109388 км
ПТС или ПСМ</t>
  </si>
  <si>
    <t xml:space="preserve"> 3205416****10
Доступность</t>
  </si>
  <si>
    <t xml:space="preserve"> 43118-3027-50
Тип</t>
  </si>
  <si>
    <t xml:space="preserve"> 35423 км
ПТС или ПСМ</t>
  </si>
  <si>
    <t xml:space="preserve"> X895*************
Марка КМУ</t>
  </si>
  <si>
    <t xml:space="preserve"> 58032 км
ПТС или ПСМ</t>
  </si>
  <si>
    <t xml:space="preserve"> 2451879****12
Доступность</t>
  </si>
  <si>
    <t xml:space="preserve"> 437000 км
ПТС или ПСМ</t>
  </si>
  <si>
    <t xml:space="preserve"> 98****98
Доступность</t>
  </si>
  <si>
    <t xml:space="preserve"> 35450 км
ПТС или ПСМ</t>
  </si>
  <si>
    <t xml:space="preserve"> 315000 км
ПТС или ПСМ</t>
  </si>
  <si>
    <t xml:space="preserve"> 6541987320****41
Доступность</t>
  </si>
  <si>
    <t xml:space="preserve"> 146500 км
ПТС или ПСМ</t>
  </si>
  <si>
    <t xml:space="preserve"> 258500 км
ПТС или ПСМ</t>
  </si>
  <si>
    <t xml:space="preserve"> Евро 5
Высота седельного устройства</t>
  </si>
  <si>
    <t xml:space="preserve"> 195000 км
ПТС или ПСМ</t>
  </si>
  <si>
    <t xml:space="preserve"> 116533 км
ПТС или ПСМ</t>
  </si>
  <si>
    <t xml:space="preserve"> 54913 км
ПТС или ПСМ</t>
  </si>
  <si>
    <t xml:space="preserve"> 121831 км
ПТС или ПСМ</t>
  </si>
  <si>
    <t xml:space="preserve"> 196894 км
ПТС или ПСМ</t>
  </si>
  <si>
    <t xml:space="preserve"> 164301046****54
Доступность</t>
  </si>
  <si>
    <t xml:space="preserve"> 2-х местная без спального
Высота седельного устройства</t>
  </si>
  <si>
    <t xml:space="preserve"> Soosan
Модель КМУ</t>
  </si>
  <si>
    <t xml:space="preserve"> SCS736LII
Доступность</t>
  </si>
  <si>
    <t xml:space="preserve"> 76033 км
ПТС или ПСМ</t>
  </si>
  <si>
    <t xml:space="preserve"> 1550 мм
Состояние</t>
  </si>
  <si>
    <t xml:space="preserve"> 38750 км
Моточасы</t>
  </si>
  <si>
    <t xml:space="preserve"> 213 ч
ПТС или ПСМ</t>
  </si>
  <si>
    <t xml:space="preserve"> INMAN IM 320
Доступность</t>
  </si>
  <si>
    <t xml:space="preserve"> 213054****19
Доступность</t>
  </si>
  <si>
    <t xml:space="preserve"> 400 л.с.
Коробка передач</t>
  </si>
  <si>
    <t xml:space="preserve"> 684179****23
Доступность</t>
  </si>
  <si>
    <t xml:space="preserve"> 21308960****20
Доступность</t>
  </si>
  <si>
    <t xml:space="preserve"> 6×4
Тип двигателя</t>
  </si>
  <si>
    <t xml:space="preserve"> 85699 км
ПТС или ПСМ</t>
  </si>
  <si>
    <t xml:space="preserve"> 53504-6030-50
Тип</t>
  </si>
  <si>
    <t xml:space="preserve"> 75909 км
ПТС или ПСМ</t>
  </si>
  <si>
    <t xml:space="preserve"> 235000 км
ПТС или ПСМ</t>
  </si>
  <si>
    <t xml:space="preserve"> 451798401****32
Доступность</t>
  </si>
  <si>
    <t xml:space="preserve"> 128500 км
ПТС или ПСМ</t>
  </si>
  <si>
    <t xml:space="preserve"> 115973 км
ПТС или ПСМ</t>
  </si>
  <si>
    <t xml:space="preserve"> 121831 км
Моточасы</t>
  </si>
  <si>
    <t xml:space="preserve"> 1498471****13
Доступность</t>
  </si>
  <si>
    <t xml:space="preserve"> 123254 км
ПТС или ПСМ</t>
  </si>
  <si>
    <t xml:space="preserve"> 401 л.с.
Объём двигателя</t>
  </si>
  <si>
    <t xml:space="preserve"> 50800 км
Моточасы</t>
  </si>
  <si>
    <t xml:space="preserve"> 239094 км
ПТС или ПСМ</t>
  </si>
  <si>
    <t xml:space="preserve"> XDC7*************
Марка КМУ</t>
  </si>
  <si>
    <t xml:space="preserve"> 0.4 л
Тип кабины</t>
  </si>
  <si>
    <t xml:space="preserve"> Газ/Дизель
Высота седельного устройства</t>
  </si>
  <si>
    <t xml:space="preserve"> 176000 км
ПТС или ПСМ</t>
  </si>
  <si>
    <t xml:space="preserve"> 178000 км
ПТС или ПСМ</t>
  </si>
  <si>
    <t xml:space="preserve"> 280 л.с.
Экологический класс</t>
  </si>
  <si>
    <t xml:space="preserve"> 1932****28
Доступность</t>
  </si>
  <si>
    <t xml:space="preserve"> 123068767****10
Доступность</t>
  </si>
  <si>
    <t xml:space="preserve"> 489****97
Доступность</t>
  </si>
  <si>
    <t xml:space="preserve"> 5149841003****61
Доступность</t>
  </si>
  <si>
    <t xml:space="preserve"> 230141981****67
Доступность</t>
  </si>
  <si>
    <t xml:space="preserve"> 5341*************
Доступность</t>
  </si>
  <si>
    <t xml:space="preserve"> 9 л
Тип кабины</t>
  </si>
  <si>
    <t xml:space="preserve"> 20****69
Доступность</t>
  </si>
  <si>
    <t xml:space="preserve"> 7831****67
Доступность</t>
  </si>
  <si>
    <t xml:space="preserve"> 5589****98
Доступность</t>
  </si>
  <si>
    <t xml:space="preserve"> 783467****67
Доступность</t>
  </si>
  <si>
    <t xml:space="preserve"> 559****87
Доступность</t>
  </si>
  <si>
    <t xml:space="preserve"> 84498****89
Доступность</t>
  </si>
  <si>
    <t xml:space="preserve"> 526832 км
ПТС или ПСМ</t>
  </si>
  <si>
    <t xml:space="preserve"> 573094 км
ПТС или ПСМ</t>
  </si>
  <si>
    <t xml:space="preserve"> 20418 км
Моточасы</t>
  </si>
  <si>
    <t xml:space="preserve"> 931 ч
ПТС или ПСМ</t>
  </si>
  <si>
    <t xml:space="preserve"> SCS736
Доступность</t>
  </si>
  <si>
    <t xml:space="preserve"> 611100 км
ПТС или ПСМ</t>
  </si>
  <si>
    <t xml:space="preserve"> 12 л
Подвеска кабины</t>
  </si>
  <si>
    <t xml:space="preserve"> 563694 км
ПТС или ПСМ</t>
  </si>
  <si>
    <t xml:space="preserve"> 76222 км
ПТС или ПСМ</t>
  </si>
  <si>
    <t xml:space="preserve"> 280 мм
Состояние</t>
  </si>
  <si>
    <t xml:space="preserve"> 13400 км
ПТС или ПСМ</t>
  </si>
  <si>
    <t xml:space="preserve"> Дизель
Состояние</t>
  </si>
  <si>
    <t xml:space="preserve"> 336000 км
ПТС или ПСМ</t>
  </si>
  <si>
    <t xml:space="preserve"> 80000 км
ПТС или ПСМ</t>
  </si>
  <si>
    <t xml:space="preserve"> 415000 км
ПТС или ПСМ</t>
  </si>
  <si>
    <t xml:space="preserve"> 3241674****32
Доступность</t>
  </si>
  <si>
    <t xml:space="preserve"> 548000 км
ПТС или ПСМ</t>
  </si>
  <si>
    <t xml:space="preserve"> 734393 км
ПТС или ПСМ</t>
  </si>
  <si>
    <t xml:space="preserve"> 561740913****15
Доступность</t>
  </si>
  <si>
    <t xml:space="preserve"> 2015
Состояние</t>
  </si>
  <si>
    <t xml:space="preserve"> 1000 км
ПТС или ПСМ</t>
  </si>
  <si>
    <t xml:space="preserve"> 19030****58
Доступность</t>
  </si>
  <si>
    <t xml:space="preserve"> X8V43103N0****54
Доступность</t>
  </si>
  <si>
    <t xml:space="preserve"> 205416897****15
Доступность</t>
  </si>
  <si>
    <t xml:space="preserve"> УСТ 54531S
Тип</t>
  </si>
  <si>
    <t xml:space="preserve"> 50679 км
ПТС или ПСМ</t>
  </si>
  <si>
    <t xml:space="preserve"> Z0V5*************
Марка КМУ</t>
  </si>
  <si>
    <t xml:space="preserve"> IM 180-05
Доступность</t>
  </si>
  <si>
    <t xml:space="preserve"> XTC6511651****85
Доступность</t>
  </si>
  <si>
    <t xml:space="preserve"> Дизель
Подвеска кабины</t>
  </si>
  <si>
    <t xml:space="preserve"> 1234567****26
Доступность</t>
  </si>
  <si>
    <t xml:space="preserve"> 387800 км
ПТС или ПСМ</t>
  </si>
  <si>
    <t xml:space="preserve"> 120709701****56
Доступность</t>
  </si>
  <si>
    <t xml:space="preserve"> 7834678****23
Доступность</t>
  </si>
  <si>
    <t xml:space="preserve"> 1 км
ПТС или ПСМ</t>
  </si>
  <si>
    <t xml:space="preserve"> 220000 км
ПТС или ПСМ</t>
  </si>
  <si>
    <t xml:space="preserve"> 1207*************
Доступность</t>
  </si>
  <si>
    <t xml:space="preserve"> 125****63
Доступность</t>
  </si>
  <si>
    <t xml:space="preserve"> 74651 км
ПТС или ПСМ</t>
  </si>
  <si>
    <t xml:space="preserve"> 654179841****03
Доступность</t>
  </si>
  <si>
    <t xml:space="preserve"> XZ85*************
Марка КМУ</t>
  </si>
  <si>
    <t xml:space="preserve"> F155A.2.22
Доступность</t>
  </si>
  <si>
    <t xml:space="preserve"> 564179840****13
Доступность</t>
  </si>
  <si>
    <t xml:space="preserve"> 1111****11
Доступность</t>
  </si>
  <si>
    <t xml:space="preserve"> 56179480****23
Доступность</t>
  </si>
  <si>
    <t xml:space="preserve"> 25416798****20
Доступность</t>
  </si>
  <si>
    <t xml:space="preserve"> 27000 км
ПТС или ПСМ</t>
  </si>
  <si>
    <t xml:space="preserve"> 0 мм
Состояние</t>
  </si>
  <si>
    <t xml:space="preserve"> 423000 км
ПТС или ПСМ</t>
  </si>
  <si>
    <t xml:space="preserve"> 56417498****21
Доступность</t>
  </si>
  <si>
    <t xml:space="preserve"> 4516498401****65
Доступность</t>
  </si>
  <si>
    <t xml:space="preserve"> 292 л.с.
Тип двигателя</t>
  </si>
  <si>
    <t xml:space="preserve"> SCS746L
Доступность</t>
  </si>
  <si>
    <t xml:space="preserve"> 402 л.с.
Коробка передач</t>
  </si>
  <si>
    <t xml:space="preserve"> 706 км
ПТС или ПСМ</t>
  </si>
  <si>
    <t xml:space="preserve"> 6.7 л
Высота седельного устройства</t>
  </si>
  <si>
    <t xml:space="preserve"> 45010 км
ПТС или ПСМ</t>
  </si>
  <si>
    <t xml:space="preserve"> 126000 км
ПТС или ПСМ</t>
  </si>
  <si>
    <t xml:space="preserve"> XKV3*************
Доступность</t>
  </si>
  <si>
    <t xml:space="preserve"> 617984****07
Доступность</t>
  </si>
  <si>
    <t xml:space="preserve"> 390****55
Доступность</t>
  </si>
  <si>
    <t xml:space="preserve"> 420 л.с.
Экологический класс</t>
  </si>
  <si>
    <t xml:space="preserve"> 486379123****54
Доступность</t>
  </si>
  <si>
    <t xml:space="preserve"> 65116-7010-48
Тип</t>
  </si>
  <si>
    <t xml:space="preserve"> 76478234****23
Доступность</t>
  </si>
  <si>
    <t xml:space="preserve"> 608798 км
ПТС или ПСМ</t>
  </si>
  <si>
    <t xml:space="preserve"> 232000 км
ПТС или ПСМ</t>
  </si>
  <si>
    <t xml:space="preserve"> 1203769****03
Доступность</t>
  </si>
  <si>
    <t xml:space="preserve"> 514987****32
Доступность</t>
  </si>
  <si>
    <t xml:space="preserve"> 154****14
Доступность</t>
  </si>
  <si>
    <t xml:space="preserve"> 380000 км
ПТС или ПСМ</t>
  </si>
  <si>
    <t xml:space="preserve"> 477395 км
ПТС или ПСМ</t>
  </si>
  <si>
    <t xml:space="preserve"> 65206-006-87(S5)
Тип</t>
  </si>
  <si>
    <t xml:space="preserve"> 448000 км
ПТС или ПСМ</t>
  </si>
  <si>
    <t xml:space="preserve"> 296000 км
ПТС или ПСМ</t>
  </si>
  <si>
    <t xml:space="preserve"> 5490-014-87
Тип</t>
  </si>
  <si>
    <t xml:space="preserve"> Евро 5
Состояние</t>
  </si>
  <si>
    <t xml:space="preserve"> 62742 км
ПТС или ПСМ</t>
  </si>
  <si>
    <t xml:space="preserve"> Газ/Бензин
Объём двигателя</t>
  </si>
  <si>
    <t xml:space="preserve"> 28286 км
ПТС или ПСМ</t>
  </si>
  <si>
    <t xml:space="preserve"> 35411
Модель</t>
  </si>
  <si>
    <t xml:space="preserve"> 354112
Тип</t>
  </si>
  <si>
    <t xml:space="preserve"> Бензин
Состояние</t>
  </si>
  <si>
    <t xml:space="preserve"> 15000 км
Моточасы</t>
  </si>
  <si>
    <t xml:space="preserve"> 5000 ч
ПТС или ПСМ</t>
  </si>
  <si>
    <t xml:space="preserve"> XKV3*************
Марка КМУ</t>
  </si>
  <si>
    <t xml:space="preserve"> HKTC
Модель КМУ</t>
  </si>
  <si>
    <t xml:space="preserve"> HLC-7016L
Доступность</t>
  </si>
  <si>
    <t xml:space="preserve"> 5490-001-68
Тип</t>
  </si>
  <si>
    <t xml:space="preserve"> 96372 км
ПТС или ПСМ</t>
  </si>
  <si>
    <t xml:space="preserve"> EA24*************
Доступность</t>
  </si>
  <si>
    <t xml:space="preserve"> 400 л.с.
Состояние</t>
  </si>
  <si>
    <t xml:space="preserve"> 193485878****65
Доступность</t>
  </si>
  <si>
    <t xml:space="preserve"> 477000 км
ПТС или ПСМ</t>
  </si>
  <si>
    <t xml:space="preserve"> 140800 км
ПТС или ПСМ</t>
  </si>
  <si>
    <t xml:space="preserve"> 4512*************
Доступность</t>
  </si>
  <si>
    <t xml:space="preserve"> 58896 км
ПТС или ПСМ</t>
  </si>
  <si>
    <t xml:space="preserve"> 32054****79
Доступность</t>
  </si>
  <si>
    <t xml:space="preserve"> 2-х местная без спального
Состояние</t>
  </si>
  <si>
    <t xml:space="preserve"> 36789235****45
Доступность</t>
  </si>
  <si>
    <t xml:space="preserve"> 470000 км
ПТС или ПСМ</t>
  </si>
  <si>
    <t xml:space="preserve"> X895*************
Доступность</t>
  </si>
  <si>
    <t xml:space="preserve"> 950000 км
ПТС или ПСМ</t>
  </si>
  <si>
    <t xml:space="preserve"> 21346784****37
Доступность</t>
  </si>
  <si>
    <t xml:space="preserve"> 235461879****32
Доступность</t>
  </si>
  <si>
    <t xml:space="preserve"> XTA5*************
Доступность</t>
  </si>
  <si>
    <t xml:space="preserve"> Автомат
Высота седельного устройства</t>
  </si>
  <si>
    <t xml:space="preserve"> 7834678****11
Доступность</t>
  </si>
  <si>
    <t xml:space="preserve"> ****47
Доступность</t>
  </si>
  <si>
    <t xml:space="preserve"> 336100 км
ПТС или ПСМ</t>
  </si>
  <si>
    <t xml:space="preserve"> Бензин
Объём двигателя</t>
  </si>
  <si>
    <t xml:space="preserve"> 457000 км
ПТС или ПСМ</t>
  </si>
  <si>
    <t xml:space="preserve"> 123264 км
ПТС или ПСМ</t>
  </si>
  <si>
    <t xml:space="preserve"> 550000 км
ПТС или ПСМ</t>
  </si>
  <si>
    <t xml:space="preserve"> 32451679****23
Доступность</t>
  </si>
  <si>
    <t xml:space="preserve"> 312 л.с.
Экологический класс</t>
  </si>
  <si>
    <t xml:space="preserve"> 56149817****41
Доступность</t>
  </si>
  <si>
    <t xml:space="preserve"> 35147987****32
Доступность</t>
  </si>
  <si>
    <t xml:space="preserve"> 561498****61
Доступность</t>
  </si>
  <si>
    <t xml:space="preserve"> 49059****95
Доступность</t>
  </si>
  <si>
    <t xml:space="preserve"> 435380 км
ПТС или ПСМ</t>
  </si>
  <si>
    <t xml:space="preserve"> 123455****65
Доступность</t>
  </si>
  <si>
    <t xml:space="preserve"> 564187684****10
Доступность</t>
  </si>
  <si>
    <t xml:space="preserve"> 123079063****78
Доступность</t>
  </si>
  <si>
    <t xml:space="preserve"> 520000 км
ПТС или ПСМ</t>
  </si>
  <si>
    <t xml:space="preserve"> 450 л.с.
Объём двигателя</t>
  </si>
  <si>
    <t xml:space="preserve"> 687198****19
Доступность</t>
  </si>
  <si>
    <t xml:space="preserve"> 164827 км
ПТС или ПСМ</t>
  </si>
  <si>
    <t xml:space="preserve"> 5617980****21
Доступность</t>
  </si>
  <si>
    <t xml:space="preserve"> 2022
Мощность</t>
  </si>
  <si>
    <t xml:space="preserve"> 36728467****67
Доступность</t>
  </si>
  <si>
    <t xml:space="preserve"> 465187940****03
Доступность</t>
  </si>
  <si>
    <t xml:space="preserve"> 1230*************
Доступность</t>
  </si>
  <si>
    <t xml:space="preserve"> 183823 км
Моточасы</t>
  </si>
  <si>
    <t xml:space="preserve"> 10176 ч
ПТС или ПСМ</t>
  </si>
  <si>
    <t xml:space="preserve"> 379468 км
ПТС или ПСМ</t>
  </si>
  <si>
    <t xml:space="preserve"> 211117 км
ПТС или ПСМ</t>
  </si>
  <si>
    <t xml:space="preserve"> 61748 км
ПТС или ПСМ</t>
  </si>
  <si>
    <t xml:space="preserve"> 20484****44
Доступность</t>
  </si>
  <si>
    <t xml:space="preserve"> 53504-7030-50
Тип</t>
  </si>
  <si>
    <t xml:space="preserve"> 123079****02
Доступность</t>
  </si>
  <si>
    <t xml:space="preserve"> 3079603****45
Доступность</t>
  </si>
  <si>
    <t xml:space="preserve"> 78000 км
ПТС или ПСМ</t>
  </si>
  <si>
    <t xml:space="preserve"> 44108
Модель</t>
  </si>
  <si>
    <t xml:space="preserve"> 553000 км
ПТС или ПСМ</t>
  </si>
  <si>
    <t xml:space="preserve"> 5419879****32
Доступность</t>
  </si>
  <si>
    <t xml:space="preserve"> 29490585****84
Доступность</t>
  </si>
  <si>
    <t xml:space="preserve"> 56419840****13
Доступность</t>
  </si>
  <si>
    <t xml:space="preserve"> 38429056****24
Доступность</t>
  </si>
  <si>
    <t xml:space="preserve"> KS2056H
Доступность</t>
  </si>
  <si>
    <t xml:space="preserve"> 475786****93
Доступность</t>
  </si>
  <si>
    <t xml:space="preserve"> 327****97
Доступность</t>
  </si>
  <si>
    <t xml:space="preserve"> 120300 км
ПТС или ПСМ</t>
  </si>
  <si>
    <t xml:space="preserve"> 9038****98
Доступность</t>
  </si>
  <si>
    <t xml:space="preserve"> 7 л
Тип кабины</t>
  </si>
  <si>
    <t xml:space="preserve"> 120998****47
Доступность</t>
  </si>
  <si>
    <t xml:space="preserve"> 232066 км
ПТС или ПСМ</t>
  </si>
  <si>
    <t xml:space="preserve"> 54164650****17
Доступность</t>
  </si>
  <si>
    <t xml:space="preserve"> 10****56
Доступность</t>
  </si>
  <si>
    <t xml:space="preserve"> 34858****68
Доступность</t>
  </si>
  <si>
    <t xml:space="preserve"> 65198740****32
Доступность</t>
  </si>
  <si>
    <t xml:space="preserve"> 1230789****54
Доступность</t>
  </si>
  <si>
    <t xml:space="preserve"> 55000 км
ПТС или ПСМ</t>
  </si>
  <si>
    <t xml:space="preserve"> XT****04
Доступность</t>
  </si>
  <si>
    <t xml:space="preserve"> 700000 км
ПТС или ПСМ</t>
  </si>
  <si>
    <t xml:space="preserve"> 234516****01
Доступность</t>
  </si>
  <si>
    <t xml:space="preserve"> 330 мм
Состояние</t>
  </si>
  <si>
    <t xml:space="preserve"> 150000 км
ПТС или ПСМ</t>
  </si>
  <si>
    <t xml:space="preserve"> Sam Yang
Модель КМУ</t>
  </si>
  <si>
    <t xml:space="preserve"> HTS 2076
Доступность</t>
  </si>
  <si>
    <t xml:space="preserve"> 90308****55
Доступность</t>
  </si>
  <si>
    <t xml:space="preserve"> 23541678****23
Доступность</t>
  </si>
  <si>
    <t xml:space="preserve"> 389****89
Доступность</t>
  </si>
  <si>
    <t xml:space="preserve"> 498****85
Доступность</t>
  </si>
  <si>
    <t xml:space="preserve"> 190000 км
ПТС или ПСМ</t>
  </si>
  <si>
    <t xml:space="preserve"> 215000 км
ПТС или ПСМ</t>
  </si>
  <si>
    <t xml:space="preserve"> 893893****89
Доступность</t>
  </si>
  <si>
    <t xml:space="preserve"> 740000 км
ПТС или ПСМ</t>
  </si>
  <si>
    <t xml:space="preserve"> 479077 км
ПТС или ПСМ</t>
  </si>
  <si>
    <t xml:space="preserve"> 61250 км
ПТС или ПСМ</t>
  </si>
  <si>
    <t xml:space="preserve"> 11.7 л
Тип кабины</t>
  </si>
  <si>
    <t xml:space="preserve"> 79393 км
ПТС или ПСМ</t>
  </si>
  <si>
    <t xml:space="preserve"> 89398****58
Доступность</t>
  </si>
  <si>
    <t xml:space="preserve"> 123070968****12
Доступность</t>
  </si>
  <si>
    <t xml:space="preserve"> 110 мм
Состояние</t>
  </si>
  <si>
    <t xml:space="preserve"> 167000 км
ПТС или ПСМ</t>
  </si>
  <si>
    <t xml:space="preserve"> XZ8880N06****01
Марка КМУ</t>
  </si>
  <si>
    <t xml:space="preserve"> 434600 км
ПТС или ПСМ</t>
  </si>
  <si>
    <t xml:space="preserve"> 6460
Тип</t>
  </si>
  <si>
    <t xml:space="preserve"> 5 ч
ПТС или ПСМ</t>
  </si>
  <si>
    <t xml:space="preserve"> 5148179****21
Доступность</t>
  </si>
  <si>
    <t xml:space="preserve"> 90001****56
Доступность</t>
  </si>
  <si>
    <t xml:space="preserve"> 79363 км
ПТС или ПСМ</t>
  </si>
  <si>
    <t xml:space="preserve"> 35140****16
Доступность</t>
  </si>
  <si>
    <t xml:space="preserve"> 2356457****21
Доступность</t>
  </si>
  <si>
    <t xml:space="preserve"> 32164****85
Доступность</t>
  </si>
  <si>
    <t xml:space="preserve"> 44108
Тип</t>
  </si>
  <si>
    <t xml:space="preserve"> X894*************
Доступность</t>
  </si>
  <si>
    <t xml:space="preserve"> 75000 км
ПТС или ПСМ</t>
  </si>
  <si>
    <t xml:space="preserve"> 489487****76
Доступность</t>
  </si>
  <si>
    <t xml:space="preserve"> 79000 км
ПТС или ПСМ</t>
  </si>
  <si>
    <t xml:space="preserve"> 567168****84
Доступность</t>
  </si>
  <si>
    <t xml:space="preserve"> XTC65116N1****72
Доступность</t>
  </si>
  <si>
    <t xml:space="preserve"> 50 мм
Состояние</t>
  </si>
  <si>
    <t xml:space="preserve"> 217000 км
ПТС или ПСМ</t>
  </si>
  <si>
    <t xml:space="preserve"> 2341679****32
Доступность</t>
  </si>
  <si>
    <t xml:space="preserve"> 389****59
Доступность</t>
  </si>
  <si>
    <t xml:space="preserve"> 4×2
Высота седельного устройства</t>
  </si>
  <si>
    <t xml:space="preserve"> 53000 км
ПТС или ПСМ</t>
  </si>
  <si>
    <t xml:space="preserve"> 409986 км
Моточасы</t>
  </si>
  <si>
    <t xml:space="preserve"> 3245987****32
Доступность</t>
  </si>
  <si>
    <t xml:space="preserve"> 85000 км
ПТС или ПСМ</t>
  </si>
  <si>
    <t xml:space="preserve"> Автомат
Тип кабины</t>
  </si>
  <si>
    <t xml:space="preserve"> 356457175****63
Доступность</t>
  </si>
  <si>
    <t xml:space="preserve"> 230000 км
ПТС или ПСМ</t>
  </si>
  <si>
    <t xml:space="preserve"> 812696 км
ПТС или ПСМ</t>
  </si>
  <si>
    <t xml:space="preserve"> 880900 км
ПТС или ПСМ</t>
  </si>
  <si>
    <t xml:space="preserve"> 91733****58
Доступность</t>
  </si>
  <si>
    <t xml:space="preserve"> 750 мм
Состояние</t>
  </si>
  <si>
    <t xml:space="preserve"> 8897****65
Доступность</t>
  </si>
  <si>
    <t xml:space="preserve"> 35418940****51
Доступность</t>
  </si>
  <si>
    <t xml:space="preserve"> 35000 км
ПТС или ПСМ</t>
  </si>
  <si>
    <t xml:space="preserve"> 2354198****41
Доступность</t>
  </si>
  <si>
    <t xml:space="preserve"> 4×2
Коробка передач</t>
  </si>
  <si>
    <t xml:space="preserve"> Газ/Дизель
Состояние</t>
  </si>
  <si>
    <t xml:space="preserve"> 360521 км
ПТС или ПСМ</t>
  </si>
  <si>
    <t xml:space="preserve"> 368000 км
ПТС или ПСМ</t>
  </si>
  <si>
    <t xml:space="preserve"> 2018
Коробка передач</t>
  </si>
  <si>
    <t xml:space="preserve"> 288000 км
ПТС или ПСМ</t>
  </si>
  <si>
    <t xml:space="preserve"> 5341879841****46
Доступность</t>
  </si>
  <si>
    <t xml:space="preserve"> 234198798****35
Доступность</t>
  </si>
  <si>
    <t xml:space="preserve"> 6×6
Тип двигателя</t>
  </si>
  <si>
    <t xml:space="preserve"> 7478478****78
Доступность</t>
  </si>
  <si>
    <t xml:space="preserve"> WG102769****30
Доступность</t>
  </si>
  <si>
    <t xml:space="preserve"> 145000 км
ПТС или ПСМ</t>
  </si>
  <si>
    <t xml:space="preserve"> 54911 км
ПТС или ПСМ</t>
  </si>
  <si>
    <t xml:space="preserve"> X896*************
Марка КМУ</t>
  </si>
  <si>
    <t xml:space="preserve"> VM10L74L
Доступность</t>
  </si>
  <si>
    <t xml:space="preserve"> 369573 км
ПТС или ПСМ</t>
  </si>
  <si>
    <t xml:space="preserve"> 32054189****41
Доступность</t>
  </si>
  <si>
    <t xml:space="preserve"> 253000 км
ПТС или ПСМ</t>
  </si>
  <si>
    <t xml:space="preserve"> 50000 км
ПТС или ПСМ</t>
  </si>
  <si>
    <t xml:space="preserve"> 65657687****78
Доступность</t>
  </si>
  <si>
    <t xml:space="preserve"> XTC694783****46
Доступность</t>
  </si>
  <si>
    <t xml:space="preserve"> 56419****85
Доступность</t>
  </si>
  <si>
    <t xml:space="preserve"> 325617****32
Доступность</t>
  </si>
  <si>
    <t xml:space="preserve"> 983****58
Доступность</t>
  </si>
  <si>
    <t xml:space="preserve"> OTCYT****ET
Доступность</t>
  </si>
  <si>
    <t xml:space="preserve"> 4561987****51
Доступность</t>
  </si>
  <si>
    <t xml:space="preserve"> 428097 км
ПТС или ПСМ</t>
  </si>
  <si>
    <t xml:space="preserve"> 783****54
Доступность</t>
  </si>
  <si>
    <t xml:space="preserve"> XZ8880N06****KH
Доступность</t>
  </si>
  <si>
    <t xml:space="preserve"> 1490 мм
Состояние</t>
  </si>
  <si>
    <t xml:space="preserve"> XTC5*************
Марка КМУ</t>
  </si>
  <si>
    <t xml:space="preserve"> 7****56
Доступность</t>
  </si>
  <si>
    <t xml:space="preserve"> 4895****95
Доступность</t>
  </si>
  <si>
    <t xml:space="preserve"> 304483 км
ПТС или ПСМ</t>
  </si>
  <si>
    <t xml:space="preserve"> Евро 2
Тип двигателя</t>
  </si>
  <si>
    <t xml:space="preserve"> 35****75
Доступность</t>
  </si>
  <si>
    <t xml:space="preserve"> 360000 км
ПТС или ПСМ</t>
  </si>
  <si>
    <t xml:space="preserve"> 630000 км
ПТС или ПСМ</t>
  </si>
  <si>
    <t xml:space="preserve"> 161541 км
ПТС или ПСМ</t>
  </si>
  <si>
    <t xml:space="preserve"> 1540 мм
Состояние</t>
  </si>
  <si>
    <t xml:space="preserve"> 371671 км
ПТС или ПСМ</t>
  </si>
  <si>
    <t xml:space="preserve"> 6514****17
Доступность</t>
  </si>
  <si>
    <t xml:space="preserve"> 65808
Модель</t>
  </si>
  <si>
    <t xml:space="preserve"> 65808-5J
Тип</t>
  </si>
  <si>
    <t xml:space="preserve"> 8×8
Мощность</t>
  </si>
  <si>
    <t xml:space="preserve"> 510 л.с.
Экологический класс</t>
  </si>
  <si>
    <t xml:space="preserve"> 1680 мм
Состояние</t>
  </si>
  <si>
    <t xml:space="preserve"> 439489****89
Доступность</t>
  </si>
  <si>
    <t xml:space="preserve"> 11.8 л
Высота седельного устройства</t>
  </si>
  <si>
    <t xml:space="preserve"> 220000 км
Моточасы</t>
  </si>
  <si>
    <t xml:space="preserve"> 564918701****61
Доступность</t>
  </si>
  <si>
    <t xml:space="preserve"> 552000 км
ПТС или ПСМ</t>
  </si>
  <si>
    <t xml:space="preserve"> 9048****88
Доступность</t>
  </si>
  <si>
    <t xml:space="preserve"> 23903490****89
Доступность</t>
  </si>
  <si>
    <t xml:space="preserve"> 167851 км
ПТС или ПСМ</t>
  </si>
  <si>
    <t xml:space="preserve"> 540000 км
ПТС или ПСМ</t>
  </si>
  <si>
    <t xml:space="preserve"> 837837****74
Доступность</t>
  </si>
  <si>
    <t xml:space="preserve"> 48600 км
ПТС или ПСМ</t>
  </si>
  <si>
    <t xml:space="preserve"> 2017
Экологический класс</t>
  </si>
  <si>
    <t xml:space="preserve"> 370000 км
ПТС или ПСМ</t>
  </si>
  <si>
    <t xml:space="preserve"> 6518941503****54
Доступность</t>
  </si>
  <si>
    <t xml:space="preserve"> 2130769767****01
Доступность</t>
  </si>
  <si>
    <t xml:space="preserve"> 324675 км
ПТС или ПСМ</t>
  </si>
  <si>
    <t xml:space="preserve"> 1390 мм
Состояние</t>
  </si>
  <si>
    <t xml:space="preserve"> 358000 км
ПТС или ПСМ</t>
  </si>
  <si>
    <t xml:space="preserve"> 426000 км
ПТС или ПСМ</t>
  </si>
  <si>
    <t xml:space="preserve"> 4×2
Подвеска кабины</t>
  </si>
  <si>
    <t xml:space="preserve"> 9849889****95
Доступность</t>
  </si>
  <si>
    <t xml:space="preserve"> 7834****67
Доступность</t>
  </si>
  <si>
    <t xml:space="preserve"> 1506541****98
Доступность</t>
  </si>
  <si>
    <t xml:space="preserve"> 34875****78
Доступность</t>
  </si>
  <si>
    <t xml:space="preserve"> 38489****95
Доступность</t>
  </si>
  <si>
    <t xml:space="preserve"> 1270 мм
Состояние</t>
  </si>
  <si>
    <t xml:space="preserve"> 140000 км
ПТС или ПСМ</t>
  </si>
  <si>
    <t xml:space="preserve"> 169652 км
ПТС или ПСМ</t>
  </si>
  <si>
    <t xml:space="preserve"> 340838 км
ПТС или ПСМ</t>
  </si>
  <si>
    <t xml:space="preserve"> 7000 км
ПТС или ПСМ</t>
  </si>
  <si>
    <t xml:space="preserve"> 7834612****67
Доступность</t>
  </si>
  <si>
    <t xml:space="preserve"> 1230786078****30
Доступность</t>
  </si>
  <si>
    <t xml:space="preserve"> 47200 км
Моточасы</t>
  </si>
  <si>
    <t xml:space="preserve"> 760180 км
ПТС или ПСМ</t>
  </si>
  <si>
    <t xml:space="preserve"> 45000 км
ПТС или ПСМ</t>
  </si>
  <si>
    <t xml:space="preserve"> 4198741****16
Доступность</t>
  </si>
  <si>
    <t xml:space="preserve"> 5490-80803-5P NEO 2
Тип</t>
  </si>
  <si>
    <t xml:space="preserve"> 95376 км
ПТС или ПСМ</t>
  </si>
  <si>
    <t xml:space="preserve"> 2341979****21
Доступность</t>
  </si>
  <si>
    <t xml:space="preserve"> 420000 км
ПТС или ПСМ</t>
  </si>
  <si>
    <t xml:space="preserve"> 570000 км
ПТС или ПСМ</t>
  </si>
  <si>
    <t xml:space="preserve"> 172611 км
ПТС или ПСМ</t>
  </si>
  <si>
    <t xml:space="preserve"> 68000 км
Моточасы</t>
  </si>
  <si>
    <t xml:space="preserve"> 2400 ч
ПТС или ПСМ</t>
  </si>
  <si>
    <t xml:space="preserve"> 460 л.с.
Экологический класс</t>
  </si>
  <si>
    <t xml:space="preserve"> 543000 км
ПТС или ПСМ</t>
  </si>
  <si>
    <t xml:space="preserve"> 427668 км
ПТС или ПСМ</t>
  </si>
  <si>
    <t xml:space="preserve"> 4198740****81
Доступность</t>
  </si>
  <si>
    <t xml:space="preserve"> 361427 км
ПТС или ПСМ</t>
  </si>
  <si>
    <t xml:space="preserve"> 5490-80804-5P NEO 2
Тип</t>
  </si>
  <si>
    <t xml:space="preserve"> 21037960****45
Доступность</t>
  </si>
  <si>
    <t xml:space="preserve"> 53418979****32
Доступность</t>
  </si>
  <si>
    <t xml:space="preserve"> 322000 км
ПТС или ПСМ</t>
  </si>
  <si>
    <t xml:space="preserve"> 646000 км
ПТС или ПСМ</t>
  </si>
  <si>
    <t xml:space="preserve"> HANGIL SV
Модель КМУ</t>
  </si>
  <si>
    <t xml:space="preserve"> HGC986M
Доступность</t>
  </si>
  <si>
    <t xml:space="preserve"> 594940 км
ПТС или ПСМ</t>
  </si>
  <si>
    <t xml:space="preserve"> 902837****58
Доступность</t>
  </si>
  <si>
    <t xml:space="preserve"> 5641798****31
Доступность</t>
  </si>
  <si>
    <t xml:space="preserve"> 437071 км
ПТС или ПСМ</t>
  </si>
  <si>
    <t xml:space="preserve"> 83000 км
ПТС или ПСМ</t>
  </si>
  <si>
    <t xml:space="preserve"> 173577 км
ПТС или ПСМ</t>
  </si>
  <si>
    <t xml:space="preserve"> 127500 км
Моточасы</t>
  </si>
  <si>
    <t xml:space="preserve"> 652 ч
ПТС или ПСМ</t>
  </si>
  <si>
    <t xml:space="preserve"> 1203*************
Доступность</t>
  </si>
  <si>
    <t xml:space="preserve"> 213078690****60
Доступность</t>
  </si>
  <si>
    <t xml:space="preserve"> 445****75
Доступность</t>
  </si>
  <si>
    <t xml:space="preserve"> 54198719****65
Доступность</t>
  </si>
  <si>
    <t xml:space="preserve"> 400 л.с.
Объём двигателя</t>
  </si>
  <si>
    <t xml:space="preserve"> 224747 км
ПТС или ПСМ</t>
  </si>
  <si>
    <t xml:space="preserve"> 167165798****50
Доступность</t>
  </si>
  <si>
    <t xml:space="preserve"> 270 км
ПТС или ПСМ</t>
  </si>
  <si>
    <t xml:space="preserve"> 413816 км
ПТС или ПСМ</t>
  </si>
  <si>
    <t xml:space="preserve"> 280000 км
ПТС или ПСМ</t>
  </si>
  <si>
    <t xml:space="preserve"> 94469 км
ПТС или ПСМ</t>
  </si>
  <si>
    <t xml:space="preserve"> 166000 км
ПТС или ПСМ</t>
  </si>
  <si>
    <t xml:space="preserve"> 295 л.с.
Экологический класс</t>
  </si>
  <si>
    <t xml:space="preserve"> 128 мм
Состояние</t>
  </si>
  <si>
    <t xml:space="preserve"> 289000 км
ПТС или ПСМ</t>
  </si>
  <si>
    <t xml:space="preserve"> 696279 км
ПТС или ПСМ</t>
  </si>
  <si>
    <t xml:space="preserve"> 155600 км
Моточасы</t>
  </si>
  <si>
    <t xml:space="preserve"> 566972 км
Моточасы</t>
  </si>
  <si>
    <t xml:space="preserve"> 13096 ч
ПТС или ПСМ</t>
  </si>
  <si>
    <t xml:space="preserve"> 61798032****41
Доступность</t>
  </si>
  <si>
    <t xml:space="preserve"> 318426 км
ПТС или ПСМ</t>
  </si>
  <si>
    <t xml:space="preserve"> 798000 км
ПТС или ПСМ</t>
  </si>
  <si>
    <t xml:space="preserve"> 251498403****79
Доступность</t>
  </si>
  <si>
    <t xml:space="preserve"> 728314 км
ПТС или ПСМ</t>
  </si>
  <si>
    <t xml:space="preserve"> 614894023****91
Доступность</t>
  </si>
  <si>
    <t xml:space="preserve"> 35498****74
Доступность</t>
  </si>
  <si>
    <t xml:space="preserve"> 385727 км
ПТС или ПСМ</t>
  </si>
  <si>
    <t xml:space="preserve"> 650000 км
ПТС или ПСМ</t>
  </si>
  <si>
    <t xml:space="preserve"> 5149879****10
Доступность</t>
  </si>
  <si>
    <t xml:space="preserve"> 3895988****93
Доступность</t>
  </si>
  <si>
    <t xml:space="preserve"> 524785 км
ПТС или ПСМ</t>
  </si>
  <si>
    <t xml:space="preserve"> 264301000****85
Доступность</t>
  </si>
  <si>
    <t xml:space="preserve"> 389585****75
Марка КМУ</t>
  </si>
  <si>
    <t xml:space="preserve"> 47758878****85
Доступность</t>
  </si>
  <si>
    <t xml:space="preserve"> 441 л.с.
Экологический класс</t>
  </si>
  <si>
    <t xml:space="preserve"> 6634
Модель</t>
  </si>
  <si>
    <t xml:space="preserve"> 6634F5-01
Тип</t>
  </si>
  <si>
    <t xml:space="preserve"> X896*************
Доступность</t>
  </si>
  <si>
    <t xml:space="preserve"> 549005N2****98
Доступность</t>
  </si>
  <si>
    <t xml:space="preserve"> 158000 км
ПТС или ПСМ</t>
  </si>
  <si>
    <t xml:space="preserve"> 484163 км
Моточасы</t>
  </si>
  <si>
    <t xml:space="preserve"> 8500 ч
ПТС или ПСМ</t>
  </si>
  <si>
    <t xml:space="preserve"> 2019
Мощность</t>
  </si>
  <si>
    <t xml:space="preserve"> 218064 км
ПТС или ПСМ</t>
  </si>
  <si>
    <t xml:space="preserve"> 110162 км
ПТС или ПСМ</t>
  </si>
  <si>
    <t xml:space="preserve"> 84782936****94
Доступность</t>
  </si>
  <si>
    <t xml:space="preserve"> 286000 км
ПТС или ПСМ</t>
  </si>
  <si>
    <t xml:space="preserve"> 5174*************
Доступность</t>
  </si>
  <si>
    <t xml:space="preserve"> 376728 км
ПТС или ПСМ</t>
  </si>
  <si>
    <t xml:space="preserve"> 360 л.с.
Тип двигателя</t>
  </si>
  <si>
    <t xml:space="preserve"> 359282 км
ПТС или ПСМ</t>
  </si>
  <si>
    <t xml:space="preserve"> 56419879****23
Доступность</t>
  </si>
  <si>
    <t xml:space="preserve"> 315207 км
ПТС или ПСМ</t>
  </si>
  <si>
    <t xml:space="preserve"> 123078907****20
Доступность</t>
  </si>
  <si>
    <t xml:space="preserve"> 3692917487****21
Доступность</t>
  </si>
  <si>
    <t xml:space="preserve"> 573403 км
ПТС или ПСМ</t>
  </si>
  <si>
    <t xml:space="preserve"> 786748 км
ПТС или ПСМ</t>
  </si>
  <si>
    <t xml:space="preserve"> 1 л
Тип кабины</t>
  </si>
  <si>
    <t xml:space="preserve"> 5000 км
ПТС или ПСМ</t>
  </si>
  <si>
    <t xml:space="preserve"> 120379120****45
Доступность</t>
  </si>
  <si>
    <t xml:space="preserve"> 56149874****21
Доступность</t>
  </si>
  <si>
    <t xml:space="preserve"> 8449824****66
Доступность</t>
  </si>
  <si>
    <t xml:space="preserve"> 12351498****02
Доступность</t>
  </si>
  <si>
    <t xml:space="preserve"> 5614987489****13
Доступность</t>
  </si>
  <si>
    <t xml:space="preserve"> 325071 км
ПТС или ПСМ</t>
  </si>
  <si>
    <t xml:space="preserve"> 7834671****67
Доступность</t>
  </si>
  <si>
    <t xml:space="preserve"> 5614984103****51
Доступность</t>
  </si>
  <si>
    <t xml:space="preserve"> 54367893****21
Доступность</t>
  </si>
  <si>
    <t xml:space="preserve"> 285000 км
ПТС или ПСМ</t>
  </si>
  <si>
    <t xml:space="preserve"> XTC549005N****07
Доступность</t>
  </si>
  <si>
    <t xml:space="preserve"> 78197 км
ПТС или ПСМ</t>
  </si>
  <si>
    <t xml:space="preserve"> 768276****12
Доступность</t>
  </si>
  <si>
    <t xml:space="preserve"> 269632 км
ПТС или ПСМ</t>
  </si>
  <si>
    <t xml:space="preserve"> 12790631****50
Доступность</t>
  </si>
  <si>
    <t xml:space="preserve"> 4563789****43
Доступность</t>
  </si>
  <si>
    <t xml:space="preserve"> 6504970****91
Доступность</t>
  </si>
  <si>
    <t xml:space="preserve"> 164872 км
ПТС или ПСМ</t>
  </si>
  <si>
    <t xml:space="preserve"> 2316749****32
Доступность</t>
  </si>
  <si>
    <t xml:space="preserve"> 86146 км
ПТС или ПСМ</t>
  </si>
  <si>
    <t xml:space="preserve"> 90000 км
ПТС или ПСМ</t>
  </si>
  <si>
    <t xml:space="preserve"> 0989****56
Доступность</t>
  </si>
  <si>
    <t xml:space="preserve"> 561798032****87
Доступность</t>
  </si>
  <si>
    <t xml:space="preserve"> 514689402****54
Доступность</t>
  </si>
  <si>
    <t xml:space="preserve"> 301553 км
ПТС или ПСМ</t>
  </si>
  <si>
    <t xml:space="preserve"> 123068786****20
Доступность</t>
  </si>
  <si>
    <t xml:space="preserve"> 123079068****30
Доступность</t>
  </si>
  <si>
    <t xml:space="preserve"> 3206*************
Доступность</t>
  </si>
  <si>
    <t xml:space="preserve"> 13****47
Доступность</t>
  </si>
  <si>
    <t xml:space="preserve"> 89384987****78
Доступность</t>
  </si>
  <si>
    <t xml:space="preserve"> 617981321****16
Доступность</t>
  </si>
  <si>
    <t xml:space="preserve"> На запчасти
Пробег</t>
  </si>
  <si>
    <t xml:space="preserve"> 6514*************
Доступность</t>
  </si>
  <si>
    <t xml:space="preserve"> 342763 км
ПТС или ПСМ</t>
  </si>
  <si>
    <t xml:space="preserve"> 1230867031****54
Доступность</t>
  </si>
  <si>
    <t xml:space="preserve"> 14.9 л
Тип кабины</t>
  </si>
  <si>
    <t xml:space="preserve"> 79650 км
ПТС или ПСМ</t>
  </si>
  <si>
    <t xml:space="preserve"> Оригинал
Марка КМУ</t>
  </si>
  <si>
    <t xml:space="preserve"> INMAN IT 150
Доступность</t>
  </si>
  <si>
    <t xml:space="preserve"> 105000 км
ПТС или ПСМ</t>
  </si>
  <si>
    <t xml:space="preserve"> 5891871203****11
Доступность</t>
  </si>
  <si>
    <t xml:space="preserve"> 128000 км
Моточасы</t>
  </si>
  <si>
    <t xml:space="preserve"> 45000 ч
ПТС или ПСМ</t>
  </si>
  <si>
    <t xml:space="preserve"> 715000 км
ПТС или ПСМ</t>
  </si>
  <si>
    <t xml:space="preserve"> 485387 км
ПТС или ПСМ</t>
  </si>
  <si>
    <t xml:space="preserve"> 145097 км
ПТС или ПСМ</t>
  </si>
  <si>
    <t xml:space="preserve"> 325618749****20
Доступность</t>
  </si>
  <si>
    <t xml:space="preserve"> 79205 км
ПТС или ПСМ</t>
  </si>
  <si>
    <t xml:space="preserve"> 65149840****24
Доступность</t>
  </si>
  <si>
    <t xml:space="preserve"> 1206789****31
Доступность</t>
  </si>
  <si>
    <t xml:space="preserve"> EA21*************
Доступность</t>
  </si>
  <si>
    <t xml:space="preserve"> 23456174****23
Доступность</t>
  </si>
  <si>
    <t xml:space="preserve"> 20131798****10
Доступность</t>
  </si>
  <si>
    <t xml:space="preserve"> 1254896****85
Марка КМУ</t>
  </si>
  <si>
    <t xml:space="preserve"> 70000 км
ПТС или ПСМ</t>
  </si>
  <si>
    <t xml:space="preserve"> 2902****89
Доступность</t>
  </si>
  <si>
    <t xml:space="preserve"> 904980****49
Доступность</t>
  </si>
  <si>
    <t xml:space="preserve"> 54119****54
Доступность</t>
  </si>
  <si>
    <t xml:space="preserve"> 2****34
Доступность</t>
  </si>
  <si>
    <t xml:space="preserve"> 92044****89
Доступность</t>
  </si>
  <si>
    <t xml:space="preserve"> 1035498****51
Доступность</t>
  </si>
  <si>
    <t xml:space="preserve"> 11.8 л
Подвеска кабины</t>
  </si>
  <si>
    <t xml:space="preserve"> 197000 км
Моточасы</t>
  </si>
  <si>
    <t xml:space="preserve"> 6179480121****02
Доступность</t>
  </si>
  <si>
    <t xml:space="preserve"> 45149879****32
Доступность</t>
  </si>
  <si>
    <t xml:space="preserve"> 0.5 л
Тип кабины</t>
  </si>
  <si>
    <t xml:space="preserve"> 65149798****23
Доступность</t>
  </si>
  <si>
    <t xml:space="preserve"> 371083 км
ПТС или ПСМ</t>
  </si>
  <si>
    <t xml:space="preserve"> XTC4VVV0****BB
Марка КМУ</t>
  </si>
  <si>
    <t xml:space="preserve"> 56419****01
Доступность</t>
  </si>
  <si>
    <t xml:space="preserve"> 23654179****32
Доступность</t>
  </si>
  <si>
    <t xml:space="preserve"> 240000 км
ПТС или ПСМ</t>
  </si>
  <si>
    <t xml:space="preserve"> 30000 км
ПТС или ПСМ</t>
  </si>
  <si>
    <t xml:space="preserve"> XZZ4*************
Марка КМУ</t>
  </si>
  <si>
    <t xml:space="preserve"> 670000 км
ПТС или ПСМ</t>
  </si>
  <si>
    <t xml:space="preserve"> 299000 км
ПТС или ПСМ</t>
  </si>
  <si>
    <t xml:space="preserve"> 32065****19
Доступность</t>
  </si>
  <si>
    <t xml:space="preserve"> 36657 км
ПТС или ПСМ</t>
  </si>
  <si>
    <t xml:space="preserve"> 23451678****32
Доступность</t>
  </si>
  <si>
    <t xml:space="preserve"> 4378****87
Марка КМУ</t>
  </si>
  <si>
    <t xml:space="preserve"> Horyong
Модель КМУ</t>
  </si>
  <si>
    <t xml:space="preserve"> HRS206
Доступность</t>
  </si>
  <si>
    <t xml:space="preserve"> 737374678****72
Доступность</t>
  </si>
  <si>
    <t xml:space="preserve"> 6504981****50
Доступность</t>
  </si>
  <si>
    <t xml:space="preserve"> 506189****09
Доступность</t>
  </si>
  <si>
    <t xml:space="preserve"> 453678****20
Доступность</t>
  </si>
  <si>
    <t xml:space="preserve"> 241540614****98
Доступность</t>
  </si>
  <si>
    <t xml:space="preserve"> 917000 км
ПТС или ПСМ</t>
  </si>
  <si>
    <t xml:space="preserve"> 2354187****15
Доступность</t>
  </si>
  <si>
    <t xml:space="preserve"> 231970****01
Доступность</t>
  </si>
  <si>
    <t xml:space="preserve"> 51481796****21
Доступность</t>
  </si>
  <si>
    <t xml:space="preserve"> 76812 км
ПТС или ПСМ</t>
  </si>
  <si>
    <t xml:space="preserve"> 12000 км
Моточасы</t>
  </si>
  <si>
    <t xml:space="preserve"> 1173 ч
ПТС или ПСМ</t>
  </si>
  <si>
    <t xml:space="preserve"> X2T3*************
Марка КМУ</t>
  </si>
  <si>
    <t xml:space="preserve"> УММ
Модель КМУ</t>
  </si>
  <si>
    <t xml:space="preserve"> 76ТБ
Доступность</t>
  </si>
  <si>
    <t xml:space="preserve"> 561000 км
ПТС или ПСМ</t>
  </si>
  <si>
    <t xml:space="preserve"> 687149****43
Доступность</t>
  </si>
  <si>
    <t xml:space="preserve"> 6541****81
Доступность</t>
  </si>
  <si>
    <t xml:space="preserve"> 88493 км
ПТС или ПСМ</t>
  </si>
  <si>
    <t xml:space="preserve"> 56178670****46
Доступность</t>
  </si>
  <si>
    <t xml:space="preserve"> 53422 км
ПТС или ПСМ</t>
  </si>
  <si>
    <t xml:space="preserve"> X000*************
Доступность</t>
  </si>
  <si>
    <t xml:space="preserve"> 323509 км
ПТС или ПСМ</t>
  </si>
  <si>
    <t xml:space="preserve"> 7800 км
Моточасы</t>
  </si>
  <si>
    <t xml:space="preserve"> 37827****34
Доступность</t>
  </si>
  <si>
    <t xml:space="preserve"> 84672936****37
Доступность</t>
  </si>
  <si>
    <t xml:space="preserve"> 651489413****21
Доступность</t>
  </si>
  <si>
    <t xml:space="preserve"> 35149801****98
Доступность</t>
  </si>
  <si>
    <t xml:space="preserve"> 6514032****90
Доступность</t>
  </si>
  <si>
    <t xml:space="preserve"> 56174982****14
Доступность</t>
  </si>
  <si>
    <t xml:space="preserve"> 4536873123****89
Доступность</t>
  </si>
  <si>
    <t xml:space="preserve"> 3541871****04
Доступность</t>
  </si>
  <si>
    <t xml:space="preserve"> 56378930****78
Доступность</t>
  </si>
  <si>
    <t xml:space="preserve"> 154689703****97
Доступность</t>
  </si>
  <si>
    <t xml:space="preserve"> 3418719432****19
Доступность</t>
  </si>
  <si>
    <t xml:space="preserve"> 51498****45
Доступность</t>
  </si>
  <si>
    <t xml:space="preserve"> 2654984013****98
Доступность</t>
  </si>
  <si>
    <t xml:space="preserve"> 39498****95
Доступность</t>
  </si>
  <si>
    <t xml:space="preserve"> 57803030****62
Доступность</t>
  </si>
  <si>
    <t xml:space="preserve"> 340 л.с.
Экологический класс</t>
  </si>
  <si>
    <t xml:space="preserve"> 264301000****84
Доступность</t>
  </si>
  <si>
    <t xml:space="preserve"> 545858 км
Моточасы</t>
  </si>
  <si>
    <t xml:space="preserve"> 8700 ч
ПТС или ПСМ</t>
  </si>
  <si>
    <t xml:space="preserve"> 561498748****21
Доступность</t>
  </si>
  <si>
    <t xml:space="preserve"> 782534****67
Доступность</t>
  </si>
  <si>
    <t xml:space="preserve"> 93****00
Доступность</t>
  </si>
  <si>
    <t xml:space="preserve"> 2045198****13
Доступность</t>
  </si>
  <si>
    <t xml:space="preserve"> 116349 км
ПТС или ПСМ</t>
  </si>
  <si>
    <t xml:space="preserve"> 800 мм
Состояние</t>
  </si>
  <si>
    <t xml:space="preserve"> 12 км
Моточасы</t>
  </si>
  <si>
    <t xml:space="preserve"> Дубликат
Доступность</t>
  </si>
  <si>
    <t xml:space="preserve"> 618798401****87
Доступность</t>
  </si>
  <si>
    <t xml:space="preserve"> 7834678****33
Доступность</t>
  </si>
  <si>
    <t xml:space="preserve"> 32045****74
Доступность</t>
  </si>
  <si>
    <t xml:space="preserve"> 78346****54
Доступность</t>
  </si>
  <si>
    <t xml:space="preserve"> 714878 км
ПТС или ПСМ</t>
  </si>
  <si>
    <t xml:space="preserve"> 37473745****94
Доступность</t>
  </si>
  <si>
    <t xml:space="preserve"> 206000 км
ПТС или ПСМ</t>
  </si>
  <si>
    <t xml:space="preserve"> 897000 км
ПТС или ПСМ</t>
  </si>
  <si>
    <t xml:space="preserve"> 524724 км
ПТС или ПСМ</t>
  </si>
  <si>
    <t xml:space="preserve"> 783428****67
Доступность</t>
  </si>
  <si>
    <t xml:space="preserve"> 37846710****04
Доступность</t>
  </si>
  <si>
    <t xml:space="preserve"> 1095*************
Доступность</t>
  </si>
  <si>
    <t xml:space="preserve"> 256149840****12
Доступность</t>
  </si>
  <si>
    <t xml:space="preserve"> 629551 км
ПТС или ПСМ</t>
  </si>
  <si>
    <t xml:space="preserve"> 238000 км
ПТС или ПСМ</t>
  </si>
  <si>
    <t xml:space="preserve"> WDB1*************
Доступность</t>
  </si>
  <si>
    <t xml:space="preserve"> 20345198****10
Доступность</t>
  </si>
  <si>
    <t xml:space="preserve"> 92000 км
ПТС или ПСМ</t>
  </si>
  <si>
    <t xml:space="preserve"> 1038****33
Доступность</t>
  </si>
  <si>
    <t xml:space="preserve"> 72847839****37
Доступность</t>
  </si>
  <si>
    <t xml:space="preserve"> 84674647****58
Доступность</t>
  </si>
  <si>
    <t xml:space="preserve"> 3757****66
Доступность</t>
  </si>
  <si>
    <t xml:space="preserve"> 45101019****82
Доступность</t>
  </si>
  <si>
    <t xml:space="preserve"> 73846728****82
Доступность</t>
  </si>
  <si>
    <t xml:space="preserve"> 23747385****48
Доступность</t>
  </si>
  <si>
    <t xml:space="preserve"> 168691 км
ПТС или ПСМ</t>
  </si>
  <si>
    <t xml:space="preserve"> 655268 км
ПТС или ПСМ</t>
  </si>
  <si>
    <t xml:space="preserve"> 56565673****39
Доступность</t>
  </si>
  <si>
    <t xml:space="preserve"> 46467893****92
Доступность</t>
  </si>
  <si>
    <t xml:space="preserve"> 102000 км
ПТС или ПСМ</t>
  </si>
  <si>
    <t xml:space="preserve"> 36472836****43
Доступность</t>
  </si>
  <si>
    <t xml:space="preserve"> 0654198****91
Доступность</t>
  </si>
  <si>
    <t xml:space="preserve"> 78383838****73
Доступность</t>
  </si>
  <si>
    <t xml:space="preserve"> 60100 км
ПТС или ПСМ</t>
  </si>
  <si>
    <t xml:space="preserve"> 543678****12
Доступность</t>
  </si>
  <si>
    <t xml:space="preserve"> 318000 км
ПТС или ПСМ</t>
  </si>
  <si>
    <t xml:space="preserve"> 120349067****03
Доступность</t>
  </si>
  <si>
    <t xml:space="preserve"> 54146874****32
Доступность</t>
  </si>
  <si>
    <t xml:space="preserve"> 467384657****75
Доступность</t>
  </si>
  <si>
    <t xml:space="preserve"> 524723 км
ПТС или ПСМ</t>
  </si>
  <si>
    <t xml:space="preserve"> 53672835****83
Доступность</t>
  </si>
  <si>
    <t xml:space="preserve"> 164301039****15
Доступность</t>
  </si>
  <si>
    <t xml:space="preserve"> 562498179****32
Доступность</t>
  </si>
  <si>
    <t xml:space="preserve"> 65149871****61
Доступность</t>
  </si>
  <si>
    <t xml:space="preserve"> 73645125****73
Доступность</t>
  </si>
  <si>
    <t xml:space="preserve"> 99278****78
Доступность</t>
  </si>
  <si>
    <t xml:space="preserve"> 25146879****23
Доступность</t>
  </si>
  <si>
    <t xml:space="preserve"> 8933974****89
Доступность</t>
  </si>
  <si>
    <t xml:space="preserve"> 4198730214****15
Доступность</t>
  </si>
  <si>
    <t xml:space="preserve"> 1170000 км
ПТС или ПСМ</t>
  </si>
  <si>
    <t xml:space="preserve"> 513079 км
ПТС или ПСМ</t>
  </si>
  <si>
    <t xml:space="preserve"> 783467****09
Доступность</t>
  </si>
  <si>
    <t xml:space="preserve"> 65149****91
Доступность</t>
  </si>
  <si>
    <t xml:space="preserve"> 10011****29
Доступность</t>
  </si>
  <si>
    <t xml:space="preserve"> 2106****56
Доступность</t>
  </si>
  <si>
    <t xml:space="preserve"> 2022
Коробка передач</t>
  </si>
  <si>
    <t xml:space="preserve"> XTC6*************
Марка КМУ</t>
  </si>
  <si>
    <t xml:space="preserve"> 657198401****59
Доступность</t>
  </si>
  <si>
    <t xml:space="preserve"> 23105****87
Доступность</t>
  </si>
  <si>
    <t xml:space="preserve"> 394029 км
ПТС или ПСМ</t>
  </si>
  <si>
    <t xml:space="preserve"> 541681****20
Доступность</t>
  </si>
  <si>
    <t xml:space="preserve"> 21065****16
Доступность</t>
  </si>
  <si>
    <t xml:space="preserve"> 2019****51
Доступность</t>
  </si>
  <si>
    <t xml:space="preserve"> 315****12
Доступность</t>
  </si>
  <si>
    <t xml:space="preserve"> 45367960****31
Доступность</t>
  </si>
  <si>
    <t xml:space="preserve"> 541987****91
Доступность</t>
  </si>
  <si>
    <t xml:space="preserve"> 123****91
Доступность</t>
  </si>
  <si>
    <t xml:space="preserve"> 1****60
Доступность</t>
  </si>
  <si>
    <t xml:space="preserve"> 3514687****02
Доступность</t>
  </si>
  <si>
    <t xml:space="preserve"> 0126****38
Доступность</t>
  </si>
  <si>
    <t xml:space="preserve"> 65142****56
Доступность</t>
  </si>
  <si>
    <t xml:space="preserve"> 5248****42
Доступность</t>
  </si>
  <si>
    <t xml:space="preserve"> 45000 км
Моточасы</t>
  </si>
  <si>
    <t xml:space="preserve"> 021****90
Доступность</t>
  </si>
  <si>
    <t xml:space="preserve"> 12037860****20
Доступность</t>
  </si>
  <si>
    <t xml:space="preserve"> 74251 км
ПТС или ПСМ</t>
  </si>
  <si>
    <t xml:space="preserve"> 32056****74
Доступность</t>
  </si>
  <si>
    <t xml:space="preserve"> 1256****51
Доступность</t>
  </si>
  <si>
    <t xml:space="preserve"> 35419****12
Доступность</t>
  </si>
  <si>
    <t xml:space="preserve"> 120378****20
Доступность</t>
  </si>
  <si>
    <t xml:space="preserve"> 6149****01
Доступность</t>
  </si>
  <si>
    <t xml:space="preserve"> 305164****17
Доступность</t>
  </si>
  <si>
    <t xml:space="preserve"> 290715 км
ПТС или ПСМ</t>
  </si>
  <si>
    <t xml:space="preserve"> XTC549****34
Доступность</t>
  </si>
  <si>
    <t xml:space="preserve"> 56472846****67
Доступность</t>
  </si>
  <si>
    <t xml:space="preserve"> 2563****95
Доступность</t>
  </si>
  <si>
    <t xml:space="preserve"> XWC5490****00
Доступность</t>
  </si>
  <si>
    <t xml:space="preserve"> 3205614****54
Доступность</t>
  </si>
  <si>
    <t xml:space="preserve"> 3498589****93
Доступность</t>
  </si>
  <si>
    <t xml:space="preserve"> 123078967****05
Доступность</t>
  </si>
  <si>
    <t xml:space="preserve"> 541987****13
Доступность</t>
  </si>
  <si>
    <t xml:space="preserve"> 561498179****20
Доступность</t>
  </si>
  <si>
    <t xml:space="preserve"> 58936489****13
Доступность</t>
  </si>
  <si>
    <t xml:space="preserve"> 98362746****16
Доступность</t>
  </si>
  <si>
    <t xml:space="preserve"> 74356903****82
Доступность</t>
  </si>
  <si>
    <t xml:space="preserve"> 56419817****31
Доступность</t>
  </si>
  <si>
    <t xml:space="preserve"> 783****67
Доступность</t>
  </si>
  <si>
    <t xml:space="preserve"> 32065****84
Доступность</t>
  </si>
  <si>
    <t>КамАЗ</t>
  </si>
  <si>
    <t>brand</t>
  </si>
  <si>
    <t>model</t>
  </si>
  <si>
    <t xml:space="preserve"> 5490Тип</t>
  </si>
  <si>
    <t>year</t>
  </si>
  <si>
    <t>old</t>
  </si>
  <si>
    <t xml:space="preserve"> 300</t>
  </si>
  <si>
    <t xml:space="preserve"> 450</t>
  </si>
  <si>
    <t xml:space="preserve"> 401</t>
  </si>
  <si>
    <t xml:space="preserve"> 428</t>
  </si>
  <si>
    <t xml:space="preserve"> 400</t>
  </si>
  <si>
    <t xml:space="preserve"> 550</t>
  </si>
  <si>
    <t xml:space="preserve"> 292</t>
  </si>
  <si>
    <t>6×6</t>
  </si>
  <si>
    <t xml:space="preserve"> Дизель</t>
  </si>
  <si>
    <t xml:space="preserve"> Газ/Дизель</t>
  </si>
  <si>
    <t>Дизель</t>
  </si>
  <si>
    <t>Евро 2</t>
  </si>
  <si>
    <t>5490-023-87(S5) NEO</t>
  </si>
  <si>
    <t>5490 NEO</t>
  </si>
  <si>
    <t>5490-032-87(S5) NEO 2</t>
  </si>
  <si>
    <t>5490-DC</t>
  </si>
  <si>
    <t>54901-004-92</t>
  </si>
  <si>
    <t>5490-033-87 NEO 2</t>
  </si>
  <si>
    <t>5490-014-87</t>
  </si>
  <si>
    <t>5490 NEO 2</t>
  </si>
  <si>
    <t>65116-48(A5)</t>
  </si>
  <si>
    <t>65206-Т5</t>
  </si>
  <si>
    <t>54901-004-94</t>
  </si>
  <si>
    <t>65206-012-68(Т5)</t>
  </si>
  <si>
    <t>5490-037-87</t>
  </si>
  <si>
    <t>43118-3027-50</t>
  </si>
  <si>
    <t>65221-53</t>
  </si>
  <si>
    <t>5490-022-87(S5)</t>
  </si>
  <si>
    <t>65116-7010-48</t>
  </si>
  <si>
    <t>5490-036-87</t>
  </si>
  <si>
    <t>65206-032-68(Т5)</t>
  </si>
  <si>
    <t>12,0 л</t>
  </si>
  <si>
    <t>11,8 л</t>
  </si>
  <si>
    <t>11,9 л</t>
  </si>
  <si>
    <t>11,0 л</t>
  </si>
  <si>
    <t>10,8 л</t>
  </si>
  <si>
    <t>12,4 л</t>
  </si>
  <si>
    <t>6,7 л</t>
  </si>
  <si>
    <t>11,4 л</t>
  </si>
  <si>
    <t>8,9 л</t>
  </si>
  <si>
    <t>12,3 л</t>
  </si>
  <si>
    <t>8,8 л</t>
  </si>
  <si>
    <t>11,6 л</t>
  </si>
  <si>
    <t>9,0 л</t>
  </si>
  <si>
    <t>6,1 л</t>
  </si>
  <si>
    <t>7,0 л</t>
  </si>
  <si>
    <t>11,7 л</t>
  </si>
  <si>
    <t>10,9 л</t>
  </si>
  <si>
    <t>L</t>
  </si>
  <si>
    <t>LS</t>
  </si>
  <si>
    <t>KP</t>
  </si>
  <si>
    <t>fuel</t>
  </si>
  <si>
    <t>klass</t>
  </si>
  <si>
    <t>mileage</t>
  </si>
  <si>
    <t xml:space="preserve"> 5490</t>
  </si>
  <si>
    <t xml:space="preserve"> 5490 NEO 2
</t>
  </si>
  <si>
    <t xml:space="preserve"> 5490-023-87(S5) NEO
</t>
  </si>
  <si>
    <t xml:space="preserve"> 53504
</t>
  </si>
  <si>
    <t xml:space="preserve"> 5490 NEO
</t>
  </si>
  <si>
    <t xml:space="preserve"> 5490-032-87(S5) NEO 2
</t>
  </si>
  <si>
    <t xml:space="preserve"> 54901
</t>
  </si>
  <si>
    <t xml:space="preserve"> 5490-DC
</t>
  </si>
  <si>
    <t xml:space="preserve"> 65806-002-68(Т5)
</t>
  </si>
  <si>
    <t xml:space="preserve"> 5490
</t>
  </si>
  <si>
    <t xml:space="preserve"> 65206-032-68(Т5)
</t>
  </si>
  <si>
    <t xml:space="preserve"> 65209
</t>
  </si>
  <si>
    <t xml:space="preserve"> 65806
</t>
  </si>
  <si>
    <t xml:space="preserve"> 5490-022-87(S5)
</t>
  </si>
  <si>
    <t xml:space="preserve"> 43118
</t>
  </si>
  <si>
    <t xml:space="preserve"> 65221-53
</t>
  </si>
  <si>
    <t xml:space="preserve"> 65225
</t>
  </si>
  <si>
    <t xml:space="preserve"> 65206
</t>
  </si>
  <si>
    <t xml:space="preserve"> 54901-004-92
</t>
  </si>
  <si>
    <t xml:space="preserve"> 53504-46
</t>
  </si>
  <si>
    <t xml:space="preserve"> 780535
</t>
  </si>
  <si>
    <t xml:space="preserve"> 5490-036-87
</t>
  </si>
  <si>
    <t xml:space="preserve"> 65206-Т5
</t>
  </si>
  <si>
    <t xml:space="preserve"> 65116
</t>
  </si>
  <si>
    <t xml:space="preserve"> 43114
</t>
  </si>
  <si>
    <t xml:space="preserve"> 5490-033-87 NEO 2
</t>
  </si>
  <si>
    <t xml:space="preserve"> 65206-012-68(Т5)
</t>
  </si>
  <si>
    <t xml:space="preserve"> 65656
</t>
  </si>
  <si>
    <t xml:space="preserve"> 54901-004-94
</t>
  </si>
  <si>
    <t xml:space="preserve"> 5490-80802-5P NEO 2
</t>
  </si>
  <si>
    <t xml:space="preserve"> 65116-6010-23(А4)
</t>
  </si>
  <si>
    <t xml:space="preserve"> 65221
</t>
  </si>
  <si>
    <t xml:space="preserve"> 65116-6010-48
</t>
  </si>
  <si>
    <t xml:space="preserve"> 65116-48(A5)
</t>
  </si>
  <si>
    <t xml:space="preserve"> 5490-037-87
</t>
  </si>
  <si>
    <t xml:space="preserve"> 35410
</t>
  </si>
  <si>
    <t xml:space="preserve"> 65659-004-92
</t>
  </si>
  <si>
    <t xml:space="preserve"> 43118-3027-50
</t>
  </si>
  <si>
    <t xml:space="preserve"> 53504-6030-50
</t>
  </si>
  <si>
    <t xml:space="preserve"> УСТ 54531S
</t>
  </si>
  <si>
    <t xml:space="preserve"> 65116-7010-48
</t>
  </si>
  <si>
    <t xml:space="preserve"> 65206-006-87(S5)
</t>
  </si>
  <si>
    <t xml:space="preserve"> 5490-014-87
</t>
  </si>
  <si>
    <t xml:space="preserve"> 354112
</t>
  </si>
  <si>
    <t xml:space="preserve"> 5490-001-68
</t>
  </si>
  <si>
    <t xml:space="preserve"> 53504-7030-50
</t>
  </si>
  <si>
    <t xml:space="preserve"> 6460
</t>
  </si>
  <si>
    <t xml:space="preserve"> 65115
</t>
  </si>
  <si>
    <t xml:space="preserve"> 44108
</t>
  </si>
  <si>
    <t xml:space="preserve"> 65808-5J
</t>
  </si>
  <si>
    <t xml:space="preserve"> 5490-80803-5P NEO 2
</t>
  </si>
  <si>
    <t xml:space="preserve"> 5490-80804-5P NEO 2
</t>
  </si>
  <si>
    <t xml:space="preserve"> 6634F5-01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</si>
</sst>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charset val="204"/>
      <scheme val="minor"/>
    </font>
    <font>
      <b/>
      <sz val="11"/>
      <color theme="1"/>
      <name val="Calibri"/>
      <family val="2"/>
      <scheme val="minor"/>
    </font>
    <font>
      <u/>
      <sz val="11"/>
      <color theme="10"/>
      <name val="Calibri"/>
      <family val="2"/>
    </font>
    <font>
      <b/>
      <sz val="11"/>
      <color theme="1"/>
      <name val="Calibri"/>
      <family val="2"/>
      <charset val="20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7">
    <xf numFmtId="0" fontId="0" fillId="0" borderId="0" xfId="0"/>
    <xf numFmtId="0" fontId="2" fillId="0" borderId="1" xfId="0" applyFont="1" applyBorder="1" applyAlignment="1">
      <alignment horizontal="center" vertical="top"/>
    </xf>
    <xf numFmtId="0" fontId="3" fillId="0" borderId="0" xfId="1" applyAlignment="1" applyProtection="1"/>
    <xf numFmtId="0" fontId="0" fillId="0" borderId="0" xfId="0" applyAlignment="1">
      <alignment wrapText="1"/>
    </xf>
    <xf numFmtId="0" fontId="2" fillId="0" borderId="1" xfId="0" applyFont="1" applyFill="1" applyBorder="1" applyAlignment="1">
      <alignment horizontal="center" vertical="top"/>
    </xf>
    <xf numFmtId="0" fontId="0" fillId="0" borderId="0" xfId="0" applyFill="1"/>
    <xf numFmtId="0" fontId="3" fillId="0" borderId="0" xfId="1" applyFill="1" applyAlignment="1" applyProtection="1"/>
    <xf numFmtId="0" fontId="1" fillId="0" borderId="1" xfId="0" applyFont="1" applyBorder="1" applyAlignment="1">
      <alignment horizontal="center" vertical="center"/>
    </xf>
    <xf numFmtId="0" fontId="0" fillId="0" borderId="0" xfId="0" applyFill="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1"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center" vertical="center"/>
    </xf>
    <xf numFmtId="1" fontId="0" fillId="0" borderId="1" xfId="0" applyNumberFormat="1" applyBorder="1" applyAlignment="1">
      <alignment horizontal="center" vertical="center"/>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5065892388451444"/>
                  <c:y val="0.289087561971420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trendline>
            <c:spPr>
              <a:ln w="19050" cap="rnd">
                <a:solidFill>
                  <a:schemeClr val="accent1"/>
                </a:solidFill>
                <a:prstDash val="sysDot"/>
              </a:ln>
              <a:effectLst/>
            </c:spPr>
            <c:trendlineType val="poly"/>
            <c:order val="4"/>
            <c:dispRSqr val="1"/>
            <c:dispEq val="1"/>
            <c:trendlineLbl>
              <c:layout>
                <c:manualLayout>
                  <c:x val="-0.15482545931758529"/>
                  <c:y val="-0.234253426655001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пробег!$D$2:$D$747</c:f>
              <c:numCache>
                <c:formatCode>General</c:formatCode>
                <c:ptCount val="422"/>
                <c:pt idx="0">
                  <c:v>3</c:v>
                </c:pt>
                <c:pt idx="1">
                  <c:v>3</c:v>
                </c:pt>
                <c:pt idx="2">
                  <c:v>5</c:v>
                </c:pt>
                <c:pt idx="3">
                  <c:v>5</c:v>
                </c:pt>
                <c:pt idx="4">
                  <c:v>3</c:v>
                </c:pt>
                <c:pt idx="5">
                  <c:v>4</c:v>
                </c:pt>
                <c:pt idx="6">
                  <c:v>7</c:v>
                </c:pt>
                <c:pt idx="7">
                  <c:v>5</c:v>
                </c:pt>
                <c:pt idx="8">
                  <c:v>5</c:v>
                </c:pt>
                <c:pt idx="9">
                  <c:v>7</c:v>
                </c:pt>
                <c:pt idx="10">
                  <c:v>8</c:v>
                </c:pt>
                <c:pt idx="11">
                  <c:v>6</c:v>
                </c:pt>
                <c:pt idx="12">
                  <c:v>3</c:v>
                </c:pt>
                <c:pt idx="13">
                  <c:v>6</c:v>
                </c:pt>
                <c:pt idx="14">
                  <c:v>5</c:v>
                </c:pt>
                <c:pt idx="15">
                  <c:v>3</c:v>
                </c:pt>
                <c:pt idx="16">
                  <c:v>3</c:v>
                </c:pt>
                <c:pt idx="17">
                  <c:v>5</c:v>
                </c:pt>
                <c:pt idx="18">
                  <c:v>7</c:v>
                </c:pt>
                <c:pt idx="19">
                  <c:v>6</c:v>
                </c:pt>
                <c:pt idx="20">
                  <c:v>7</c:v>
                </c:pt>
                <c:pt idx="21">
                  <c:v>2</c:v>
                </c:pt>
                <c:pt idx="22">
                  <c:v>2</c:v>
                </c:pt>
                <c:pt idx="23">
                  <c:v>6</c:v>
                </c:pt>
                <c:pt idx="24">
                  <c:v>5</c:v>
                </c:pt>
                <c:pt idx="25">
                  <c:v>5</c:v>
                </c:pt>
                <c:pt idx="26">
                  <c:v>7</c:v>
                </c:pt>
                <c:pt idx="27">
                  <c:v>6</c:v>
                </c:pt>
                <c:pt idx="28">
                  <c:v>3</c:v>
                </c:pt>
                <c:pt idx="29">
                  <c:v>3</c:v>
                </c:pt>
                <c:pt idx="30">
                  <c:v>5</c:v>
                </c:pt>
                <c:pt idx="31">
                  <c:v>4</c:v>
                </c:pt>
                <c:pt idx="32">
                  <c:v>7</c:v>
                </c:pt>
                <c:pt idx="33">
                  <c:v>5</c:v>
                </c:pt>
                <c:pt idx="34">
                  <c:v>5</c:v>
                </c:pt>
                <c:pt idx="35">
                  <c:v>7</c:v>
                </c:pt>
                <c:pt idx="36">
                  <c:v>8</c:v>
                </c:pt>
                <c:pt idx="37">
                  <c:v>6</c:v>
                </c:pt>
                <c:pt idx="38">
                  <c:v>3</c:v>
                </c:pt>
                <c:pt idx="39">
                  <c:v>6</c:v>
                </c:pt>
                <c:pt idx="40">
                  <c:v>6</c:v>
                </c:pt>
                <c:pt idx="41">
                  <c:v>7</c:v>
                </c:pt>
                <c:pt idx="42">
                  <c:v>5</c:v>
                </c:pt>
                <c:pt idx="43">
                  <c:v>3</c:v>
                </c:pt>
                <c:pt idx="44">
                  <c:v>3</c:v>
                </c:pt>
                <c:pt idx="45">
                  <c:v>5</c:v>
                </c:pt>
                <c:pt idx="46">
                  <c:v>7</c:v>
                </c:pt>
                <c:pt idx="47">
                  <c:v>6</c:v>
                </c:pt>
                <c:pt idx="48">
                  <c:v>7</c:v>
                </c:pt>
                <c:pt idx="49">
                  <c:v>2</c:v>
                </c:pt>
                <c:pt idx="50">
                  <c:v>2</c:v>
                </c:pt>
                <c:pt idx="51">
                  <c:v>6</c:v>
                </c:pt>
                <c:pt idx="52">
                  <c:v>5</c:v>
                </c:pt>
                <c:pt idx="53">
                  <c:v>5</c:v>
                </c:pt>
                <c:pt idx="54">
                  <c:v>7</c:v>
                </c:pt>
                <c:pt idx="55">
                  <c:v>6</c:v>
                </c:pt>
                <c:pt idx="56">
                  <c:v>5</c:v>
                </c:pt>
                <c:pt idx="57">
                  <c:v>7</c:v>
                </c:pt>
                <c:pt idx="58">
                  <c:v>6</c:v>
                </c:pt>
                <c:pt idx="59">
                  <c:v>6</c:v>
                </c:pt>
                <c:pt idx="60">
                  <c:v>6</c:v>
                </c:pt>
                <c:pt idx="61">
                  <c:v>5</c:v>
                </c:pt>
                <c:pt idx="62">
                  <c:v>5</c:v>
                </c:pt>
                <c:pt idx="63">
                  <c:v>3</c:v>
                </c:pt>
                <c:pt idx="64">
                  <c:v>8</c:v>
                </c:pt>
                <c:pt idx="65">
                  <c:v>5</c:v>
                </c:pt>
                <c:pt idx="66">
                  <c:v>8</c:v>
                </c:pt>
                <c:pt idx="67">
                  <c:v>5</c:v>
                </c:pt>
                <c:pt idx="68">
                  <c:v>6</c:v>
                </c:pt>
                <c:pt idx="69">
                  <c:v>7</c:v>
                </c:pt>
                <c:pt idx="70">
                  <c:v>5</c:v>
                </c:pt>
                <c:pt idx="71">
                  <c:v>6</c:v>
                </c:pt>
                <c:pt idx="72">
                  <c:v>6</c:v>
                </c:pt>
                <c:pt idx="73">
                  <c:v>4</c:v>
                </c:pt>
                <c:pt idx="74">
                  <c:v>8</c:v>
                </c:pt>
                <c:pt idx="75">
                  <c:v>4</c:v>
                </c:pt>
                <c:pt idx="76">
                  <c:v>6</c:v>
                </c:pt>
                <c:pt idx="77">
                  <c:v>6</c:v>
                </c:pt>
                <c:pt idx="78">
                  <c:v>4</c:v>
                </c:pt>
                <c:pt idx="79">
                  <c:v>3</c:v>
                </c:pt>
                <c:pt idx="80">
                  <c:v>5</c:v>
                </c:pt>
                <c:pt idx="81">
                  <c:v>6</c:v>
                </c:pt>
                <c:pt idx="82">
                  <c:v>5</c:v>
                </c:pt>
                <c:pt idx="83">
                  <c:v>2</c:v>
                </c:pt>
                <c:pt idx="84">
                  <c:v>3</c:v>
                </c:pt>
                <c:pt idx="85">
                  <c:v>8</c:v>
                </c:pt>
                <c:pt idx="86">
                  <c:v>7</c:v>
                </c:pt>
                <c:pt idx="87">
                  <c:v>5</c:v>
                </c:pt>
                <c:pt idx="88">
                  <c:v>5</c:v>
                </c:pt>
                <c:pt idx="89">
                  <c:v>3</c:v>
                </c:pt>
                <c:pt idx="90">
                  <c:v>4</c:v>
                </c:pt>
                <c:pt idx="91">
                  <c:v>5</c:v>
                </c:pt>
                <c:pt idx="92">
                  <c:v>3</c:v>
                </c:pt>
                <c:pt idx="93">
                  <c:v>6</c:v>
                </c:pt>
                <c:pt idx="94">
                  <c:v>4</c:v>
                </c:pt>
                <c:pt idx="95">
                  <c:v>3</c:v>
                </c:pt>
                <c:pt idx="96">
                  <c:v>6</c:v>
                </c:pt>
                <c:pt idx="97">
                  <c:v>6</c:v>
                </c:pt>
                <c:pt idx="98">
                  <c:v>6</c:v>
                </c:pt>
                <c:pt idx="99">
                  <c:v>3</c:v>
                </c:pt>
                <c:pt idx="100">
                  <c:v>6</c:v>
                </c:pt>
                <c:pt idx="101">
                  <c:v>5</c:v>
                </c:pt>
                <c:pt idx="102">
                  <c:v>5</c:v>
                </c:pt>
                <c:pt idx="103">
                  <c:v>5</c:v>
                </c:pt>
                <c:pt idx="104">
                  <c:v>4</c:v>
                </c:pt>
                <c:pt idx="105">
                  <c:v>5</c:v>
                </c:pt>
                <c:pt idx="106">
                  <c:v>6</c:v>
                </c:pt>
                <c:pt idx="107">
                  <c:v>3</c:v>
                </c:pt>
                <c:pt idx="108">
                  <c:v>2</c:v>
                </c:pt>
                <c:pt idx="109">
                  <c:v>5</c:v>
                </c:pt>
                <c:pt idx="110">
                  <c:v>3</c:v>
                </c:pt>
                <c:pt idx="111">
                  <c:v>4</c:v>
                </c:pt>
                <c:pt idx="112">
                  <c:v>5</c:v>
                </c:pt>
                <c:pt idx="113">
                  <c:v>7</c:v>
                </c:pt>
                <c:pt idx="114">
                  <c:v>3</c:v>
                </c:pt>
                <c:pt idx="115">
                  <c:v>7</c:v>
                </c:pt>
                <c:pt idx="116">
                  <c:v>3</c:v>
                </c:pt>
                <c:pt idx="117">
                  <c:v>6</c:v>
                </c:pt>
                <c:pt idx="118">
                  <c:v>2</c:v>
                </c:pt>
                <c:pt idx="119">
                  <c:v>5</c:v>
                </c:pt>
                <c:pt idx="120">
                  <c:v>6</c:v>
                </c:pt>
                <c:pt idx="121">
                  <c:v>8</c:v>
                </c:pt>
                <c:pt idx="122">
                  <c:v>5</c:v>
                </c:pt>
                <c:pt idx="123">
                  <c:v>6</c:v>
                </c:pt>
                <c:pt idx="124">
                  <c:v>5</c:v>
                </c:pt>
                <c:pt idx="125">
                  <c:v>6</c:v>
                </c:pt>
                <c:pt idx="126">
                  <c:v>4</c:v>
                </c:pt>
                <c:pt idx="127">
                  <c:v>5</c:v>
                </c:pt>
                <c:pt idx="128">
                  <c:v>8</c:v>
                </c:pt>
                <c:pt idx="129">
                  <c:v>3</c:v>
                </c:pt>
                <c:pt idx="130">
                  <c:v>2</c:v>
                </c:pt>
                <c:pt idx="131">
                  <c:v>5</c:v>
                </c:pt>
                <c:pt idx="132">
                  <c:v>3</c:v>
                </c:pt>
                <c:pt idx="133">
                  <c:v>4</c:v>
                </c:pt>
                <c:pt idx="134">
                  <c:v>8</c:v>
                </c:pt>
                <c:pt idx="135">
                  <c:v>6</c:v>
                </c:pt>
                <c:pt idx="136">
                  <c:v>5</c:v>
                </c:pt>
                <c:pt idx="137">
                  <c:v>5</c:v>
                </c:pt>
                <c:pt idx="138">
                  <c:v>3</c:v>
                </c:pt>
                <c:pt idx="139">
                  <c:v>6</c:v>
                </c:pt>
                <c:pt idx="140">
                  <c:v>5</c:v>
                </c:pt>
                <c:pt idx="141">
                  <c:v>3</c:v>
                </c:pt>
                <c:pt idx="142">
                  <c:v>3</c:v>
                </c:pt>
                <c:pt idx="143">
                  <c:v>5</c:v>
                </c:pt>
                <c:pt idx="144">
                  <c:v>7</c:v>
                </c:pt>
                <c:pt idx="145">
                  <c:v>4</c:v>
                </c:pt>
                <c:pt idx="146">
                  <c:v>5</c:v>
                </c:pt>
                <c:pt idx="147">
                  <c:v>4</c:v>
                </c:pt>
                <c:pt idx="148">
                  <c:v>1</c:v>
                </c:pt>
                <c:pt idx="149">
                  <c:v>4</c:v>
                </c:pt>
                <c:pt idx="150">
                  <c:v>4</c:v>
                </c:pt>
                <c:pt idx="151">
                  <c:v>5</c:v>
                </c:pt>
                <c:pt idx="152">
                  <c:v>2</c:v>
                </c:pt>
                <c:pt idx="153">
                  <c:v>6</c:v>
                </c:pt>
                <c:pt idx="154">
                  <c:v>6</c:v>
                </c:pt>
                <c:pt idx="155">
                  <c:v>4</c:v>
                </c:pt>
                <c:pt idx="156">
                  <c:v>1</c:v>
                </c:pt>
                <c:pt idx="157">
                  <c:v>3</c:v>
                </c:pt>
                <c:pt idx="158">
                  <c:v>3</c:v>
                </c:pt>
                <c:pt idx="159">
                  <c:v>5</c:v>
                </c:pt>
                <c:pt idx="160">
                  <c:v>3</c:v>
                </c:pt>
                <c:pt idx="161">
                  <c:v>4</c:v>
                </c:pt>
                <c:pt idx="162">
                  <c:v>3</c:v>
                </c:pt>
                <c:pt idx="163">
                  <c:v>4</c:v>
                </c:pt>
                <c:pt idx="164">
                  <c:v>4</c:v>
                </c:pt>
                <c:pt idx="165">
                  <c:v>5</c:v>
                </c:pt>
                <c:pt idx="166">
                  <c:v>5</c:v>
                </c:pt>
                <c:pt idx="167">
                  <c:v>4</c:v>
                </c:pt>
                <c:pt idx="168">
                  <c:v>3</c:v>
                </c:pt>
                <c:pt idx="169">
                  <c:v>3</c:v>
                </c:pt>
                <c:pt idx="170">
                  <c:v>3</c:v>
                </c:pt>
                <c:pt idx="171">
                  <c:v>3</c:v>
                </c:pt>
                <c:pt idx="172">
                  <c:v>5</c:v>
                </c:pt>
                <c:pt idx="173">
                  <c:v>3</c:v>
                </c:pt>
                <c:pt idx="174">
                  <c:v>3</c:v>
                </c:pt>
                <c:pt idx="175">
                  <c:v>5</c:v>
                </c:pt>
                <c:pt idx="176">
                  <c:v>2</c:v>
                </c:pt>
                <c:pt idx="177">
                  <c:v>6</c:v>
                </c:pt>
                <c:pt idx="178">
                  <c:v>3</c:v>
                </c:pt>
                <c:pt idx="179">
                  <c:v>3</c:v>
                </c:pt>
                <c:pt idx="180">
                  <c:v>1</c:v>
                </c:pt>
                <c:pt idx="181">
                  <c:v>2</c:v>
                </c:pt>
                <c:pt idx="182">
                  <c:v>5</c:v>
                </c:pt>
                <c:pt idx="183">
                  <c:v>3</c:v>
                </c:pt>
                <c:pt idx="184">
                  <c:v>3</c:v>
                </c:pt>
                <c:pt idx="185">
                  <c:v>2</c:v>
                </c:pt>
                <c:pt idx="186">
                  <c:v>3</c:v>
                </c:pt>
                <c:pt idx="187">
                  <c:v>2</c:v>
                </c:pt>
                <c:pt idx="188">
                  <c:v>3</c:v>
                </c:pt>
                <c:pt idx="189">
                  <c:v>4</c:v>
                </c:pt>
                <c:pt idx="190">
                  <c:v>3</c:v>
                </c:pt>
                <c:pt idx="191">
                  <c:v>3</c:v>
                </c:pt>
                <c:pt idx="192">
                  <c:v>5</c:v>
                </c:pt>
                <c:pt idx="193">
                  <c:v>4</c:v>
                </c:pt>
                <c:pt idx="194">
                  <c:v>3</c:v>
                </c:pt>
                <c:pt idx="195">
                  <c:v>3</c:v>
                </c:pt>
                <c:pt idx="196">
                  <c:v>3</c:v>
                </c:pt>
                <c:pt idx="197">
                  <c:v>3</c:v>
                </c:pt>
                <c:pt idx="198">
                  <c:v>2</c:v>
                </c:pt>
                <c:pt idx="199">
                  <c:v>4</c:v>
                </c:pt>
                <c:pt idx="200">
                  <c:v>2</c:v>
                </c:pt>
                <c:pt idx="201">
                  <c:v>4</c:v>
                </c:pt>
                <c:pt idx="202">
                  <c:v>3</c:v>
                </c:pt>
                <c:pt idx="203">
                  <c:v>4</c:v>
                </c:pt>
                <c:pt idx="204">
                  <c:v>6</c:v>
                </c:pt>
                <c:pt idx="205">
                  <c:v>6</c:v>
                </c:pt>
                <c:pt idx="206">
                  <c:v>4</c:v>
                </c:pt>
                <c:pt idx="207">
                  <c:v>4</c:v>
                </c:pt>
                <c:pt idx="208">
                  <c:v>5</c:v>
                </c:pt>
                <c:pt idx="209">
                  <c:v>6</c:v>
                </c:pt>
                <c:pt idx="210">
                  <c:v>4</c:v>
                </c:pt>
                <c:pt idx="211">
                  <c:v>6</c:v>
                </c:pt>
                <c:pt idx="212">
                  <c:v>6</c:v>
                </c:pt>
                <c:pt idx="213">
                  <c:v>3</c:v>
                </c:pt>
                <c:pt idx="214">
                  <c:v>3</c:v>
                </c:pt>
                <c:pt idx="215">
                  <c:v>6</c:v>
                </c:pt>
                <c:pt idx="216">
                  <c:v>6</c:v>
                </c:pt>
                <c:pt idx="217">
                  <c:v>4</c:v>
                </c:pt>
                <c:pt idx="218">
                  <c:v>1</c:v>
                </c:pt>
                <c:pt idx="219">
                  <c:v>6</c:v>
                </c:pt>
                <c:pt idx="220">
                  <c:v>3</c:v>
                </c:pt>
                <c:pt idx="221">
                  <c:v>6</c:v>
                </c:pt>
                <c:pt idx="222">
                  <c:v>4</c:v>
                </c:pt>
                <c:pt idx="223">
                  <c:v>5</c:v>
                </c:pt>
                <c:pt idx="224">
                  <c:v>6</c:v>
                </c:pt>
                <c:pt idx="225">
                  <c:v>4</c:v>
                </c:pt>
                <c:pt idx="226">
                  <c:v>3</c:v>
                </c:pt>
                <c:pt idx="227">
                  <c:v>5</c:v>
                </c:pt>
                <c:pt idx="228">
                  <c:v>3</c:v>
                </c:pt>
                <c:pt idx="229">
                  <c:v>6</c:v>
                </c:pt>
                <c:pt idx="230">
                  <c:v>2</c:v>
                </c:pt>
                <c:pt idx="231">
                  <c:v>7</c:v>
                </c:pt>
                <c:pt idx="232">
                  <c:v>3</c:v>
                </c:pt>
                <c:pt idx="233">
                  <c:v>4</c:v>
                </c:pt>
                <c:pt idx="234">
                  <c:v>7</c:v>
                </c:pt>
                <c:pt idx="235">
                  <c:v>8</c:v>
                </c:pt>
                <c:pt idx="236">
                  <c:v>5</c:v>
                </c:pt>
                <c:pt idx="237">
                  <c:v>2</c:v>
                </c:pt>
                <c:pt idx="238">
                  <c:v>5</c:v>
                </c:pt>
                <c:pt idx="239">
                  <c:v>4</c:v>
                </c:pt>
                <c:pt idx="240">
                  <c:v>4</c:v>
                </c:pt>
                <c:pt idx="241">
                  <c:v>3</c:v>
                </c:pt>
                <c:pt idx="242">
                  <c:v>6</c:v>
                </c:pt>
                <c:pt idx="243">
                  <c:v>4</c:v>
                </c:pt>
                <c:pt idx="244">
                  <c:v>6</c:v>
                </c:pt>
                <c:pt idx="245">
                  <c:v>3</c:v>
                </c:pt>
                <c:pt idx="246">
                  <c:v>5</c:v>
                </c:pt>
                <c:pt idx="247">
                  <c:v>4</c:v>
                </c:pt>
                <c:pt idx="248">
                  <c:v>2</c:v>
                </c:pt>
                <c:pt idx="249">
                  <c:v>6</c:v>
                </c:pt>
                <c:pt idx="250">
                  <c:v>3</c:v>
                </c:pt>
                <c:pt idx="251">
                  <c:v>5</c:v>
                </c:pt>
                <c:pt idx="252">
                  <c:v>3</c:v>
                </c:pt>
                <c:pt idx="253">
                  <c:v>5</c:v>
                </c:pt>
                <c:pt idx="254">
                  <c:v>3</c:v>
                </c:pt>
                <c:pt idx="255">
                  <c:v>8</c:v>
                </c:pt>
                <c:pt idx="256">
                  <c:v>3</c:v>
                </c:pt>
                <c:pt idx="257">
                  <c:v>3</c:v>
                </c:pt>
                <c:pt idx="258">
                  <c:v>5</c:v>
                </c:pt>
                <c:pt idx="259">
                  <c:v>5</c:v>
                </c:pt>
                <c:pt idx="260">
                  <c:v>7</c:v>
                </c:pt>
                <c:pt idx="261">
                  <c:v>3</c:v>
                </c:pt>
                <c:pt idx="262">
                  <c:v>5</c:v>
                </c:pt>
                <c:pt idx="263">
                  <c:v>3</c:v>
                </c:pt>
                <c:pt idx="264">
                  <c:v>2</c:v>
                </c:pt>
                <c:pt idx="265">
                  <c:v>2</c:v>
                </c:pt>
                <c:pt idx="266">
                  <c:v>2</c:v>
                </c:pt>
                <c:pt idx="267">
                  <c:v>6</c:v>
                </c:pt>
                <c:pt idx="268">
                  <c:v>4</c:v>
                </c:pt>
                <c:pt idx="269">
                  <c:v>3</c:v>
                </c:pt>
                <c:pt idx="270">
                  <c:v>4</c:v>
                </c:pt>
                <c:pt idx="271">
                  <c:v>4</c:v>
                </c:pt>
                <c:pt idx="272">
                  <c:v>3</c:v>
                </c:pt>
                <c:pt idx="273">
                  <c:v>7</c:v>
                </c:pt>
                <c:pt idx="274">
                  <c:v>5</c:v>
                </c:pt>
                <c:pt idx="275">
                  <c:v>7</c:v>
                </c:pt>
                <c:pt idx="276">
                  <c:v>5</c:v>
                </c:pt>
                <c:pt idx="277">
                  <c:v>3</c:v>
                </c:pt>
                <c:pt idx="278">
                  <c:v>2</c:v>
                </c:pt>
                <c:pt idx="279">
                  <c:v>5</c:v>
                </c:pt>
                <c:pt idx="280">
                  <c:v>5</c:v>
                </c:pt>
                <c:pt idx="281">
                  <c:v>2</c:v>
                </c:pt>
                <c:pt idx="282">
                  <c:v>2</c:v>
                </c:pt>
                <c:pt idx="283">
                  <c:v>5</c:v>
                </c:pt>
                <c:pt idx="284">
                  <c:v>3</c:v>
                </c:pt>
                <c:pt idx="285">
                  <c:v>5</c:v>
                </c:pt>
                <c:pt idx="286">
                  <c:v>8</c:v>
                </c:pt>
                <c:pt idx="287">
                  <c:v>4</c:v>
                </c:pt>
                <c:pt idx="288">
                  <c:v>5</c:v>
                </c:pt>
                <c:pt idx="289">
                  <c:v>7</c:v>
                </c:pt>
                <c:pt idx="290">
                  <c:v>6</c:v>
                </c:pt>
                <c:pt idx="291">
                  <c:v>5</c:v>
                </c:pt>
                <c:pt idx="292">
                  <c:v>3</c:v>
                </c:pt>
                <c:pt idx="293">
                  <c:v>2</c:v>
                </c:pt>
                <c:pt idx="294">
                  <c:v>8</c:v>
                </c:pt>
                <c:pt idx="295">
                  <c:v>6</c:v>
                </c:pt>
                <c:pt idx="296">
                  <c:v>2</c:v>
                </c:pt>
                <c:pt idx="297">
                  <c:v>5</c:v>
                </c:pt>
                <c:pt idx="298">
                  <c:v>5</c:v>
                </c:pt>
                <c:pt idx="299">
                  <c:v>5</c:v>
                </c:pt>
                <c:pt idx="300">
                  <c:v>6</c:v>
                </c:pt>
                <c:pt idx="301">
                  <c:v>3</c:v>
                </c:pt>
                <c:pt idx="302">
                  <c:v>3</c:v>
                </c:pt>
                <c:pt idx="303">
                  <c:v>5</c:v>
                </c:pt>
                <c:pt idx="304">
                  <c:v>5</c:v>
                </c:pt>
                <c:pt idx="305">
                  <c:v>2</c:v>
                </c:pt>
                <c:pt idx="306">
                  <c:v>6</c:v>
                </c:pt>
                <c:pt idx="307">
                  <c:v>2</c:v>
                </c:pt>
                <c:pt idx="308">
                  <c:v>7</c:v>
                </c:pt>
                <c:pt idx="309">
                  <c:v>5</c:v>
                </c:pt>
                <c:pt idx="310">
                  <c:v>2</c:v>
                </c:pt>
                <c:pt idx="311">
                  <c:v>5</c:v>
                </c:pt>
                <c:pt idx="312">
                  <c:v>3</c:v>
                </c:pt>
                <c:pt idx="313">
                  <c:v>6</c:v>
                </c:pt>
                <c:pt idx="314">
                  <c:v>5</c:v>
                </c:pt>
                <c:pt idx="315">
                  <c:v>3</c:v>
                </c:pt>
                <c:pt idx="316">
                  <c:v>5</c:v>
                </c:pt>
                <c:pt idx="317">
                  <c:v>3</c:v>
                </c:pt>
                <c:pt idx="318">
                  <c:v>3</c:v>
                </c:pt>
                <c:pt idx="319">
                  <c:v>4</c:v>
                </c:pt>
                <c:pt idx="320">
                  <c:v>8</c:v>
                </c:pt>
                <c:pt idx="321">
                  <c:v>2</c:v>
                </c:pt>
                <c:pt idx="322">
                  <c:v>5</c:v>
                </c:pt>
                <c:pt idx="323">
                  <c:v>5</c:v>
                </c:pt>
                <c:pt idx="324">
                  <c:v>3</c:v>
                </c:pt>
                <c:pt idx="325">
                  <c:v>3</c:v>
                </c:pt>
                <c:pt idx="326">
                  <c:v>3</c:v>
                </c:pt>
                <c:pt idx="327">
                  <c:v>5</c:v>
                </c:pt>
                <c:pt idx="328">
                  <c:v>4</c:v>
                </c:pt>
                <c:pt idx="329">
                  <c:v>4</c:v>
                </c:pt>
                <c:pt idx="330">
                  <c:v>4</c:v>
                </c:pt>
                <c:pt idx="331">
                  <c:v>4</c:v>
                </c:pt>
                <c:pt idx="332">
                  <c:v>7</c:v>
                </c:pt>
                <c:pt idx="333">
                  <c:v>3</c:v>
                </c:pt>
                <c:pt idx="334">
                  <c:v>6</c:v>
                </c:pt>
                <c:pt idx="335">
                  <c:v>7</c:v>
                </c:pt>
                <c:pt idx="336">
                  <c:v>7</c:v>
                </c:pt>
                <c:pt idx="337">
                  <c:v>3</c:v>
                </c:pt>
                <c:pt idx="338">
                  <c:v>3</c:v>
                </c:pt>
                <c:pt idx="339">
                  <c:v>6</c:v>
                </c:pt>
                <c:pt idx="340">
                  <c:v>3</c:v>
                </c:pt>
                <c:pt idx="341">
                  <c:v>6</c:v>
                </c:pt>
                <c:pt idx="342">
                  <c:v>3</c:v>
                </c:pt>
                <c:pt idx="343">
                  <c:v>6</c:v>
                </c:pt>
                <c:pt idx="344">
                  <c:v>6</c:v>
                </c:pt>
                <c:pt idx="345">
                  <c:v>5</c:v>
                </c:pt>
                <c:pt idx="346">
                  <c:v>6</c:v>
                </c:pt>
                <c:pt idx="347">
                  <c:v>3</c:v>
                </c:pt>
                <c:pt idx="348">
                  <c:v>6</c:v>
                </c:pt>
                <c:pt idx="349">
                  <c:v>4</c:v>
                </c:pt>
                <c:pt idx="350">
                  <c:v>2</c:v>
                </c:pt>
                <c:pt idx="351">
                  <c:v>5</c:v>
                </c:pt>
                <c:pt idx="352">
                  <c:v>3</c:v>
                </c:pt>
                <c:pt idx="353">
                  <c:v>5</c:v>
                </c:pt>
                <c:pt idx="354">
                  <c:v>3</c:v>
                </c:pt>
                <c:pt idx="355">
                  <c:v>6</c:v>
                </c:pt>
                <c:pt idx="356">
                  <c:v>5</c:v>
                </c:pt>
                <c:pt idx="357">
                  <c:v>7</c:v>
                </c:pt>
                <c:pt idx="358">
                  <c:v>3</c:v>
                </c:pt>
                <c:pt idx="359">
                  <c:v>3</c:v>
                </c:pt>
                <c:pt idx="360">
                  <c:v>3</c:v>
                </c:pt>
                <c:pt idx="361">
                  <c:v>6</c:v>
                </c:pt>
                <c:pt idx="362">
                  <c:v>4</c:v>
                </c:pt>
                <c:pt idx="363">
                  <c:v>6</c:v>
                </c:pt>
                <c:pt idx="364">
                  <c:v>4</c:v>
                </c:pt>
                <c:pt idx="365">
                  <c:v>3</c:v>
                </c:pt>
                <c:pt idx="366">
                  <c:v>3</c:v>
                </c:pt>
                <c:pt idx="367">
                  <c:v>5</c:v>
                </c:pt>
                <c:pt idx="368">
                  <c:v>8</c:v>
                </c:pt>
                <c:pt idx="369">
                  <c:v>5</c:v>
                </c:pt>
                <c:pt idx="370">
                  <c:v>4</c:v>
                </c:pt>
                <c:pt idx="371">
                  <c:v>5</c:v>
                </c:pt>
                <c:pt idx="372">
                  <c:v>3</c:v>
                </c:pt>
                <c:pt idx="373">
                  <c:v>2</c:v>
                </c:pt>
                <c:pt idx="374">
                  <c:v>4</c:v>
                </c:pt>
                <c:pt idx="375">
                  <c:v>4</c:v>
                </c:pt>
                <c:pt idx="376">
                  <c:v>5</c:v>
                </c:pt>
                <c:pt idx="377">
                  <c:v>7</c:v>
                </c:pt>
                <c:pt idx="378">
                  <c:v>7</c:v>
                </c:pt>
                <c:pt idx="379">
                  <c:v>4</c:v>
                </c:pt>
                <c:pt idx="380">
                  <c:v>2</c:v>
                </c:pt>
                <c:pt idx="381">
                  <c:v>4</c:v>
                </c:pt>
                <c:pt idx="382">
                  <c:v>7</c:v>
                </c:pt>
                <c:pt idx="383">
                  <c:v>5</c:v>
                </c:pt>
                <c:pt idx="384">
                  <c:v>6</c:v>
                </c:pt>
                <c:pt idx="385">
                  <c:v>4</c:v>
                </c:pt>
                <c:pt idx="386">
                  <c:v>4</c:v>
                </c:pt>
                <c:pt idx="387">
                  <c:v>5</c:v>
                </c:pt>
                <c:pt idx="388">
                  <c:v>1</c:v>
                </c:pt>
                <c:pt idx="389">
                  <c:v>6</c:v>
                </c:pt>
                <c:pt idx="390">
                  <c:v>6</c:v>
                </c:pt>
                <c:pt idx="391">
                  <c:v>6</c:v>
                </c:pt>
                <c:pt idx="392">
                  <c:v>4</c:v>
                </c:pt>
                <c:pt idx="393">
                  <c:v>5</c:v>
                </c:pt>
                <c:pt idx="394">
                  <c:v>2</c:v>
                </c:pt>
                <c:pt idx="395">
                  <c:v>3</c:v>
                </c:pt>
                <c:pt idx="396">
                  <c:v>4</c:v>
                </c:pt>
                <c:pt idx="397">
                  <c:v>5</c:v>
                </c:pt>
                <c:pt idx="398">
                  <c:v>3</c:v>
                </c:pt>
                <c:pt idx="399">
                  <c:v>3</c:v>
                </c:pt>
                <c:pt idx="400">
                  <c:v>3</c:v>
                </c:pt>
                <c:pt idx="401">
                  <c:v>6</c:v>
                </c:pt>
                <c:pt idx="402">
                  <c:v>6</c:v>
                </c:pt>
                <c:pt idx="403">
                  <c:v>4</c:v>
                </c:pt>
                <c:pt idx="404">
                  <c:v>2</c:v>
                </c:pt>
                <c:pt idx="405">
                  <c:v>3</c:v>
                </c:pt>
                <c:pt idx="406">
                  <c:v>5</c:v>
                </c:pt>
                <c:pt idx="407">
                  <c:v>3</c:v>
                </c:pt>
                <c:pt idx="408">
                  <c:v>8</c:v>
                </c:pt>
                <c:pt idx="409">
                  <c:v>4</c:v>
                </c:pt>
                <c:pt idx="410">
                  <c:v>3</c:v>
                </c:pt>
                <c:pt idx="411">
                  <c:v>4</c:v>
                </c:pt>
                <c:pt idx="412">
                  <c:v>3</c:v>
                </c:pt>
                <c:pt idx="413">
                  <c:v>6</c:v>
                </c:pt>
                <c:pt idx="414">
                  <c:v>4</c:v>
                </c:pt>
                <c:pt idx="415">
                  <c:v>5</c:v>
                </c:pt>
                <c:pt idx="416">
                  <c:v>3</c:v>
                </c:pt>
                <c:pt idx="417">
                  <c:v>3</c:v>
                </c:pt>
                <c:pt idx="418">
                  <c:v>2</c:v>
                </c:pt>
                <c:pt idx="419">
                  <c:v>2</c:v>
                </c:pt>
                <c:pt idx="420">
                  <c:v>3</c:v>
                </c:pt>
                <c:pt idx="421">
                  <c:v>3</c:v>
                </c:pt>
              </c:numCache>
            </c:numRef>
          </c:xVal>
          <c:yVal>
            <c:numRef>
              <c:f>пробег!$K$2:$K$747</c:f>
              <c:numCache>
                <c:formatCode>General</c:formatCode>
                <c:ptCount val="422"/>
                <c:pt idx="0">
                  <c:v>87351</c:v>
                </c:pt>
                <c:pt idx="1">
                  <c:v>180000</c:v>
                </c:pt>
                <c:pt idx="2">
                  <c:v>330600</c:v>
                </c:pt>
                <c:pt idx="3">
                  <c:v>430000</c:v>
                </c:pt>
                <c:pt idx="4">
                  <c:v>95182</c:v>
                </c:pt>
                <c:pt idx="5">
                  <c:v>56367</c:v>
                </c:pt>
                <c:pt idx="6">
                  <c:v>690000</c:v>
                </c:pt>
                <c:pt idx="7">
                  <c:v>353000</c:v>
                </c:pt>
                <c:pt idx="8">
                  <c:v>353273</c:v>
                </c:pt>
                <c:pt idx="9">
                  <c:v>671000</c:v>
                </c:pt>
                <c:pt idx="10">
                  <c:v>969370</c:v>
                </c:pt>
                <c:pt idx="11">
                  <c:v>499369</c:v>
                </c:pt>
                <c:pt idx="12">
                  <c:v>73555</c:v>
                </c:pt>
                <c:pt idx="13">
                  <c:v>430542</c:v>
                </c:pt>
                <c:pt idx="14">
                  <c:v>739000</c:v>
                </c:pt>
                <c:pt idx="15">
                  <c:v>120000</c:v>
                </c:pt>
                <c:pt idx="16">
                  <c:v>250000</c:v>
                </c:pt>
                <c:pt idx="17">
                  <c:v>300000</c:v>
                </c:pt>
                <c:pt idx="18">
                  <c:v>736110</c:v>
                </c:pt>
                <c:pt idx="19">
                  <c:v>575000</c:v>
                </c:pt>
                <c:pt idx="20">
                  <c:v>796578</c:v>
                </c:pt>
                <c:pt idx="21">
                  <c:v>67931</c:v>
                </c:pt>
                <c:pt idx="22">
                  <c:v>115000</c:v>
                </c:pt>
                <c:pt idx="23">
                  <c:v>600000</c:v>
                </c:pt>
                <c:pt idx="24">
                  <c:v>577000</c:v>
                </c:pt>
                <c:pt idx="25">
                  <c:v>400000</c:v>
                </c:pt>
                <c:pt idx="26">
                  <c:v>859270</c:v>
                </c:pt>
                <c:pt idx="27">
                  <c:v>499000</c:v>
                </c:pt>
                <c:pt idx="28">
                  <c:v>87351</c:v>
                </c:pt>
                <c:pt idx="29">
                  <c:v>180000</c:v>
                </c:pt>
                <c:pt idx="30">
                  <c:v>330600</c:v>
                </c:pt>
                <c:pt idx="31">
                  <c:v>56256</c:v>
                </c:pt>
                <c:pt idx="32">
                  <c:v>690000</c:v>
                </c:pt>
                <c:pt idx="33">
                  <c:v>353000</c:v>
                </c:pt>
                <c:pt idx="34">
                  <c:v>353273</c:v>
                </c:pt>
                <c:pt idx="35">
                  <c:v>671000</c:v>
                </c:pt>
                <c:pt idx="36">
                  <c:v>969370</c:v>
                </c:pt>
                <c:pt idx="37">
                  <c:v>499369</c:v>
                </c:pt>
                <c:pt idx="38">
                  <c:v>73555</c:v>
                </c:pt>
                <c:pt idx="39">
                  <c:v>430542</c:v>
                </c:pt>
                <c:pt idx="40">
                  <c:v>458000</c:v>
                </c:pt>
                <c:pt idx="41">
                  <c:v>480000</c:v>
                </c:pt>
                <c:pt idx="42">
                  <c:v>739000</c:v>
                </c:pt>
                <c:pt idx="43">
                  <c:v>120000</c:v>
                </c:pt>
                <c:pt idx="44">
                  <c:v>250000</c:v>
                </c:pt>
                <c:pt idx="45">
                  <c:v>300000</c:v>
                </c:pt>
                <c:pt idx="46">
                  <c:v>736110</c:v>
                </c:pt>
                <c:pt idx="47">
                  <c:v>575000</c:v>
                </c:pt>
                <c:pt idx="48">
                  <c:v>796578</c:v>
                </c:pt>
                <c:pt idx="49">
                  <c:v>67931</c:v>
                </c:pt>
                <c:pt idx="50">
                  <c:v>115000</c:v>
                </c:pt>
                <c:pt idx="51">
                  <c:v>600000</c:v>
                </c:pt>
                <c:pt idx="52">
                  <c:v>577000</c:v>
                </c:pt>
                <c:pt idx="53">
                  <c:v>400000</c:v>
                </c:pt>
                <c:pt idx="54">
                  <c:v>859270</c:v>
                </c:pt>
                <c:pt idx="55">
                  <c:v>499000</c:v>
                </c:pt>
                <c:pt idx="56">
                  <c:v>250000</c:v>
                </c:pt>
                <c:pt idx="57">
                  <c:v>490000</c:v>
                </c:pt>
                <c:pt idx="58">
                  <c:v>677000</c:v>
                </c:pt>
                <c:pt idx="59">
                  <c:v>580000</c:v>
                </c:pt>
                <c:pt idx="60">
                  <c:v>600000</c:v>
                </c:pt>
                <c:pt idx="61">
                  <c:v>405000</c:v>
                </c:pt>
                <c:pt idx="62">
                  <c:v>412149</c:v>
                </c:pt>
                <c:pt idx="63">
                  <c:v>120000</c:v>
                </c:pt>
                <c:pt idx="64">
                  <c:v>538176</c:v>
                </c:pt>
                <c:pt idx="65">
                  <c:v>268211</c:v>
                </c:pt>
                <c:pt idx="66">
                  <c:v>729000</c:v>
                </c:pt>
                <c:pt idx="67">
                  <c:v>600870</c:v>
                </c:pt>
                <c:pt idx="68">
                  <c:v>445611</c:v>
                </c:pt>
                <c:pt idx="69">
                  <c:v>689447</c:v>
                </c:pt>
                <c:pt idx="70">
                  <c:v>345000</c:v>
                </c:pt>
                <c:pt idx="71">
                  <c:v>440000</c:v>
                </c:pt>
                <c:pt idx="72">
                  <c:v>584627</c:v>
                </c:pt>
                <c:pt idx="73">
                  <c:v>300000</c:v>
                </c:pt>
                <c:pt idx="74">
                  <c:v>538176</c:v>
                </c:pt>
                <c:pt idx="75">
                  <c:v>56256</c:v>
                </c:pt>
                <c:pt idx="76">
                  <c:v>580000</c:v>
                </c:pt>
                <c:pt idx="77">
                  <c:v>445611</c:v>
                </c:pt>
                <c:pt idx="78">
                  <c:v>266000</c:v>
                </c:pt>
                <c:pt idx="79">
                  <c:v>180000</c:v>
                </c:pt>
                <c:pt idx="80">
                  <c:v>655000</c:v>
                </c:pt>
                <c:pt idx="81">
                  <c:v>445611</c:v>
                </c:pt>
                <c:pt idx="82">
                  <c:v>600000</c:v>
                </c:pt>
                <c:pt idx="83">
                  <c:v>171135</c:v>
                </c:pt>
                <c:pt idx="84">
                  <c:v>180000</c:v>
                </c:pt>
                <c:pt idx="85">
                  <c:v>969370</c:v>
                </c:pt>
                <c:pt idx="86">
                  <c:v>366081</c:v>
                </c:pt>
                <c:pt idx="87">
                  <c:v>493000</c:v>
                </c:pt>
                <c:pt idx="88">
                  <c:v>600870</c:v>
                </c:pt>
                <c:pt idx="89">
                  <c:v>183968</c:v>
                </c:pt>
                <c:pt idx="90">
                  <c:v>56367</c:v>
                </c:pt>
                <c:pt idx="91">
                  <c:v>445735</c:v>
                </c:pt>
                <c:pt idx="92">
                  <c:v>219789</c:v>
                </c:pt>
                <c:pt idx="93">
                  <c:v>651108</c:v>
                </c:pt>
                <c:pt idx="94">
                  <c:v>71688</c:v>
                </c:pt>
                <c:pt idx="95">
                  <c:v>142000</c:v>
                </c:pt>
                <c:pt idx="96">
                  <c:v>463849</c:v>
                </c:pt>
                <c:pt idx="97">
                  <c:v>545011</c:v>
                </c:pt>
                <c:pt idx="98">
                  <c:v>848756</c:v>
                </c:pt>
                <c:pt idx="99">
                  <c:v>142037</c:v>
                </c:pt>
                <c:pt idx="100">
                  <c:v>555398</c:v>
                </c:pt>
                <c:pt idx="101">
                  <c:v>300000</c:v>
                </c:pt>
                <c:pt idx="102">
                  <c:v>610000</c:v>
                </c:pt>
                <c:pt idx="103">
                  <c:v>607000</c:v>
                </c:pt>
                <c:pt idx="104">
                  <c:v>61112</c:v>
                </c:pt>
                <c:pt idx="105">
                  <c:v>495341</c:v>
                </c:pt>
                <c:pt idx="106">
                  <c:v>608000</c:v>
                </c:pt>
                <c:pt idx="107">
                  <c:v>250000</c:v>
                </c:pt>
                <c:pt idx="108">
                  <c:v>100000</c:v>
                </c:pt>
                <c:pt idx="109">
                  <c:v>500000</c:v>
                </c:pt>
                <c:pt idx="110">
                  <c:v>142000</c:v>
                </c:pt>
                <c:pt idx="111">
                  <c:v>68000</c:v>
                </c:pt>
                <c:pt idx="112">
                  <c:v>610000</c:v>
                </c:pt>
                <c:pt idx="113">
                  <c:v>771545</c:v>
                </c:pt>
                <c:pt idx="114">
                  <c:v>230838</c:v>
                </c:pt>
                <c:pt idx="115">
                  <c:v>400000</c:v>
                </c:pt>
                <c:pt idx="116">
                  <c:v>170000</c:v>
                </c:pt>
                <c:pt idx="117">
                  <c:v>695796</c:v>
                </c:pt>
                <c:pt idx="118">
                  <c:v>68842</c:v>
                </c:pt>
                <c:pt idx="119">
                  <c:v>394000</c:v>
                </c:pt>
                <c:pt idx="120">
                  <c:v>529291</c:v>
                </c:pt>
                <c:pt idx="121">
                  <c:v>560000</c:v>
                </c:pt>
                <c:pt idx="122">
                  <c:v>490000</c:v>
                </c:pt>
                <c:pt idx="123">
                  <c:v>544420</c:v>
                </c:pt>
                <c:pt idx="124">
                  <c:v>482000</c:v>
                </c:pt>
                <c:pt idx="125">
                  <c:v>510119</c:v>
                </c:pt>
                <c:pt idx="126">
                  <c:v>226000</c:v>
                </c:pt>
                <c:pt idx="127">
                  <c:v>383213</c:v>
                </c:pt>
                <c:pt idx="128">
                  <c:v>800000</c:v>
                </c:pt>
                <c:pt idx="129">
                  <c:v>125063</c:v>
                </c:pt>
                <c:pt idx="130">
                  <c:v>90459</c:v>
                </c:pt>
                <c:pt idx="131">
                  <c:v>564296</c:v>
                </c:pt>
                <c:pt idx="132">
                  <c:v>372716</c:v>
                </c:pt>
                <c:pt idx="133">
                  <c:v>61112</c:v>
                </c:pt>
                <c:pt idx="134">
                  <c:v>675895</c:v>
                </c:pt>
                <c:pt idx="135">
                  <c:v>440000</c:v>
                </c:pt>
                <c:pt idx="136">
                  <c:v>480000</c:v>
                </c:pt>
                <c:pt idx="137">
                  <c:v>500000</c:v>
                </c:pt>
                <c:pt idx="138">
                  <c:v>165000</c:v>
                </c:pt>
                <c:pt idx="139">
                  <c:v>625000</c:v>
                </c:pt>
                <c:pt idx="140">
                  <c:v>494000</c:v>
                </c:pt>
                <c:pt idx="141">
                  <c:v>123000</c:v>
                </c:pt>
                <c:pt idx="142">
                  <c:v>46861</c:v>
                </c:pt>
                <c:pt idx="143">
                  <c:v>582441</c:v>
                </c:pt>
                <c:pt idx="144">
                  <c:v>750000</c:v>
                </c:pt>
                <c:pt idx="145">
                  <c:v>53800</c:v>
                </c:pt>
                <c:pt idx="146">
                  <c:v>510000</c:v>
                </c:pt>
                <c:pt idx="147">
                  <c:v>53421</c:v>
                </c:pt>
                <c:pt idx="148">
                  <c:v>3812</c:v>
                </c:pt>
                <c:pt idx="149">
                  <c:v>60000</c:v>
                </c:pt>
                <c:pt idx="150">
                  <c:v>58275</c:v>
                </c:pt>
                <c:pt idx="151">
                  <c:v>430000</c:v>
                </c:pt>
                <c:pt idx="152">
                  <c:v>11300</c:v>
                </c:pt>
                <c:pt idx="153">
                  <c:v>600000</c:v>
                </c:pt>
                <c:pt idx="154">
                  <c:v>537105</c:v>
                </c:pt>
                <c:pt idx="155">
                  <c:v>68850</c:v>
                </c:pt>
                <c:pt idx="156">
                  <c:v>7835</c:v>
                </c:pt>
                <c:pt idx="157">
                  <c:v>230838</c:v>
                </c:pt>
                <c:pt idx="158">
                  <c:v>156712</c:v>
                </c:pt>
                <c:pt idx="159">
                  <c:v>320000</c:v>
                </c:pt>
                <c:pt idx="160">
                  <c:v>201868</c:v>
                </c:pt>
                <c:pt idx="161">
                  <c:v>66495</c:v>
                </c:pt>
                <c:pt idx="162">
                  <c:v>241749</c:v>
                </c:pt>
                <c:pt idx="163">
                  <c:v>63596</c:v>
                </c:pt>
                <c:pt idx="164">
                  <c:v>53584</c:v>
                </c:pt>
                <c:pt idx="165">
                  <c:v>577770</c:v>
                </c:pt>
                <c:pt idx="166">
                  <c:v>583751</c:v>
                </c:pt>
                <c:pt idx="167">
                  <c:v>58275</c:v>
                </c:pt>
                <c:pt idx="168">
                  <c:v>142000</c:v>
                </c:pt>
                <c:pt idx="169">
                  <c:v>136000</c:v>
                </c:pt>
                <c:pt idx="170">
                  <c:v>102329</c:v>
                </c:pt>
                <c:pt idx="171">
                  <c:v>201868</c:v>
                </c:pt>
                <c:pt idx="172">
                  <c:v>394000</c:v>
                </c:pt>
                <c:pt idx="173">
                  <c:v>201866</c:v>
                </c:pt>
                <c:pt idx="174">
                  <c:v>148588</c:v>
                </c:pt>
                <c:pt idx="175">
                  <c:v>490000</c:v>
                </c:pt>
                <c:pt idx="176">
                  <c:v>49750</c:v>
                </c:pt>
                <c:pt idx="177">
                  <c:v>531000</c:v>
                </c:pt>
                <c:pt idx="178">
                  <c:v>136000</c:v>
                </c:pt>
                <c:pt idx="179">
                  <c:v>101000</c:v>
                </c:pt>
                <c:pt idx="180">
                  <c:v>7835</c:v>
                </c:pt>
                <c:pt idx="181">
                  <c:v>58032</c:v>
                </c:pt>
                <c:pt idx="182">
                  <c:v>437000</c:v>
                </c:pt>
                <c:pt idx="183">
                  <c:v>146500</c:v>
                </c:pt>
                <c:pt idx="184">
                  <c:v>258500</c:v>
                </c:pt>
                <c:pt idx="185">
                  <c:v>49750</c:v>
                </c:pt>
                <c:pt idx="186">
                  <c:v>116533</c:v>
                </c:pt>
                <c:pt idx="187">
                  <c:v>49750</c:v>
                </c:pt>
                <c:pt idx="188">
                  <c:v>148588</c:v>
                </c:pt>
                <c:pt idx="189">
                  <c:v>54913</c:v>
                </c:pt>
                <c:pt idx="190">
                  <c:v>121831</c:v>
                </c:pt>
                <c:pt idx="191">
                  <c:v>196894</c:v>
                </c:pt>
                <c:pt idx="192">
                  <c:v>482000</c:v>
                </c:pt>
                <c:pt idx="193">
                  <c:v>226000</c:v>
                </c:pt>
                <c:pt idx="194">
                  <c:v>165000</c:v>
                </c:pt>
                <c:pt idx="195">
                  <c:v>128500</c:v>
                </c:pt>
                <c:pt idx="196">
                  <c:v>115973</c:v>
                </c:pt>
                <c:pt idx="197">
                  <c:v>121831</c:v>
                </c:pt>
                <c:pt idx="198">
                  <c:v>123254</c:v>
                </c:pt>
                <c:pt idx="199">
                  <c:v>50800</c:v>
                </c:pt>
                <c:pt idx="200">
                  <c:v>136000</c:v>
                </c:pt>
                <c:pt idx="201">
                  <c:v>176000</c:v>
                </c:pt>
                <c:pt idx="202">
                  <c:v>178000</c:v>
                </c:pt>
                <c:pt idx="203">
                  <c:v>53800</c:v>
                </c:pt>
                <c:pt idx="204">
                  <c:v>526832</c:v>
                </c:pt>
                <c:pt idx="205">
                  <c:v>573094</c:v>
                </c:pt>
                <c:pt idx="206">
                  <c:v>53421</c:v>
                </c:pt>
                <c:pt idx="207">
                  <c:v>68850</c:v>
                </c:pt>
                <c:pt idx="208">
                  <c:v>611100</c:v>
                </c:pt>
                <c:pt idx="209">
                  <c:v>563694</c:v>
                </c:pt>
                <c:pt idx="210">
                  <c:v>76222</c:v>
                </c:pt>
                <c:pt idx="211">
                  <c:v>445611</c:v>
                </c:pt>
                <c:pt idx="212">
                  <c:v>734393</c:v>
                </c:pt>
                <c:pt idx="213">
                  <c:v>142037</c:v>
                </c:pt>
                <c:pt idx="214">
                  <c:v>387800</c:v>
                </c:pt>
                <c:pt idx="215">
                  <c:v>450000</c:v>
                </c:pt>
                <c:pt idx="216">
                  <c:v>734393</c:v>
                </c:pt>
                <c:pt idx="217">
                  <c:v>74651</c:v>
                </c:pt>
                <c:pt idx="218">
                  <c:v>7835</c:v>
                </c:pt>
                <c:pt idx="219">
                  <c:v>423000</c:v>
                </c:pt>
                <c:pt idx="220">
                  <c:v>295000</c:v>
                </c:pt>
                <c:pt idx="221">
                  <c:v>608798</c:v>
                </c:pt>
                <c:pt idx="222">
                  <c:v>232000</c:v>
                </c:pt>
                <c:pt idx="223">
                  <c:v>477395</c:v>
                </c:pt>
                <c:pt idx="224">
                  <c:v>296000</c:v>
                </c:pt>
                <c:pt idx="225">
                  <c:v>62742</c:v>
                </c:pt>
                <c:pt idx="226">
                  <c:v>201868</c:v>
                </c:pt>
                <c:pt idx="227">
                  <c:v>580000</c:v>
                </c:pt>
                <c:pt idx="228">
                  <c:v>28286</c:v>
                </c:pt>
                <c:pt idx="229">
                  <c:v>584627</c:v>
                </c:pt>
                <c:pt idx="230">
                  <c:v>96372</c:v>
                </c:pt>
                <c:pt idx="231">
                  <c:v>477000</c:v>
                </c:pt>
                <c:pt idx="232">
                  <c:v>140800</c:v>
                </c:pt>
                <c:pt idx="233">
                  <c:v>58896</c:v>
                </c:pt>
                <c:pt idx="234">
                  <c:v>470000</c:v>
                </c:pt>
                <c:pt idx="235">
                  <c:v>950000</c:v>
                </c:pt>
                <c:pt idx="236">
                  <c:v>336100</c:v>
                </c:pt>
                <c:pt idx="237">
                  <c:v>123264</c:v>
                </c:pt>
                <c:pt idx="238">
                  <c:v>550000</c:v>
                </c:pt>
                <c:pt idx="239">
                  <c:v>53421</c:v>
                </c:pt>
                <c:pt idx="240">
                  <c:v>435380</c:v>
                </c:pt>
                <c:pt idx="241">
                  <c:v>241749</c:v>
                </c:pt>
                <c:pt idx="242">
                  <c:v>439000</c:v>
                </c:pt>
                <c:pt idx="243">
                  <c:v>63596</c:v>
                </c:pt>
                <c:pt idx="244">
                  <c:v>520000</c:v>
                </c:pt>
                <c:pt idx="245">
                  <c:v>164827</c:v>
                </c:pt>
                <c:pt idx="246">
                  <c:v>379468</c:v>
                </c:pt>
                <c:pt idx="247">
                  <c:v>61748</c:v>
                </c:pt>
                <c:pt idx="248">
                  <c:v>78000</c:v>
                </c:pt>
                <c:pt idx="249">
                  <c:v>553000</c:v>
                </c:pt>
                <c:pt idx="250">
                  <c:v>241749</c:v>
                </c:pt>
                <c:pt idx="251">
                  <c:v>550000</c:v>
                </c:pt>
                <c:pt idx="252">
                  <c:v>121831</c:v>
                </c:pt>
                <c:pt idx="253">
                  <c:v>530000</c:v>
                </c:pt>
                <c:pt idx="254">
                  <c:v>142000</c:v>
                </c:pt>
                <c:pt idx="255">
                  <c:v>700000</c:v>
                </c:pt>
                <c:pt idx="256">
                  <c:v>136000</c:v>
                </c:pt>
                <c:pt idx="257">
                  <c:v>201868</c:v>
                </c:pt>
                <c:pt idx="258">
                  <c:v>190000</c:v>
                </c:pt>
                <c:pt idx="259">
                  <c:v>479077</c:v>
                </c:pt>
                <c:pt idx="260">
                  <c:v>510000</c:v>
                </c:pt>
                <c:pt idx="261">
                  <c:v>241749</c:v>
                </c:pt>
                <c:pt idx="262">
                  <c:v>434600</c:v>
                </c:pt>
                <c:pt idx="263">
                  <c:v>180000</c:v>
                </c:pt>
                <c:pt idx="264">
                  <c:v>79363</c:v>
                </c:pt>
                <c:pt idx="265">
                  <c:v>75000</c:v>
                </c:pt>
                <c:pt idx="266">
                  <c:v>49750</c:v>
                </c:pt>
                <c:pt idx="267">
                  <c:v>531000</c:v>
                </c:pt>
                <c:pt idx="268">
                  <c:v>53584</c:v>
                </c:pt>
                <c:pt idx="269">
                  <c:v>136000</c:v>
                </c:pt>
                <c:pt idx="270">
                  <c:v>53000</c:v>
                </c:pt>
                <c:pt idx="271">
                  <c:v>409986</c:v>
                </c:pt>
                <c:pt idx="272">
                  <c:v>230000</c:v>
                </c:pt>
                <c:pt idx="273">
                  <c:v>812696</c:v>
                </c:pt>
                <c:pt idx="274">
                  <c:v>360521</c:v>
                </c:pt>
                <c:pt idx="275">
                  <c:v>550000</c:v>
                </c:pt>
                <c:pt idx="276">
                  <c:v>288000</c:v>
                </c:pt>
                <c:pt idx="277">
                  <c:v>380000</c:v>
                </c:pt>
                <c:pt idx="278">
                  <c:v>145000</c:v>
                </c:pt>
                <c:pt idx="279">
                  <c:v>369573</c:v>
                </c:pt>
                <c:pt idx="280">
                  <c:v>253000</c:v>
                </c:pt>
                <c:pt idx="281">
                  <c:v>45010</c:v>
                </c:pt>
                <c:pt idx="282">
                  <c:v>49750</c:v>
                </c:pt>
                <c:pt idx="283">
                  <c:v>550000</c:v>
                </c:pt>
                <c:pt idx="284">
                  <c:v>101000</c:v>
                </c:pt>
                <c:pt idx="285">
                  <c:v>428097</c:v>
                </c:pt>
                <c:pt idx="286">
                  <c:v>500000</c:v>
                </c:pt>
                <c:pt idx="287">
                  <c:v>304483</c:v>
                </c:pt>
                <c:pt idx="288">
                  <c:v>371671</c:v>
                </c:pt>
                <c:pt idx="289">
                  <c:v>430000</c:v>
                </c:pt>
                <c:pt idx="290">
                  <c:v>552000</c:v>
                </c:pt>
                <c:pt idx="291">
                  <c:v>540000</c:v>
                </c:pt>
                <c:pt idx="292">
                  <c:v>48600</c:v>
                </c:pt>
                <c:pt idx="293">
                  <c:v>120000</c:v>
                </c:pt>
                <c:pt idx="294">
                  <c:v>700000</c:v>
                </c:pt>
                <c:pt idx="295">
                  <c:v>370000</c:v>
                </c:pt>
                <c:pt idx="296">
                  <c:v>58032</c:v>
                </c:pt>
                <c:pt idx="297">
                  <c:v>324675</c:v>
                </c:pt>
                <c:pt idx="298">
                  <c:v>358000</c:v>
                </c:pt>
                <c:pt idx="299">
                  <c:v>426000</c:v>
                </c:pt>
                <c:pt idx="300">
                  <c:v>490000</c:v>
                </c:pt>
                <c:pt idx="301">
                  <c:v>372716</c:v>
                </c:pt>
                <c:pt idx="302">
                  <c:v>169652</c:v>
                </c:pt>
                <c:pt idx="303">
                  <c:v>340838</c:v>
                </c:pt>
                <c:pt idx="304">
                  <c:v>470000</c:v>
                </c:pt>
                <c:pt idx="305">
                  <c:v>7000</c:v>
                </c:pt>
                <c:pt idx="306">
                  <c:v>530000</c:v>
                </c:pt>
                <c:pt idx="307">
                  <c:v>47200</c:v>
                </c:pt>
                <c:pt idx="308">
                  <c:v>760180</c:v>
                </c:pt>
                <c:pt idx="309">
                  <c:v>320000</c:v>
                </c:pt>
                <c:pt idx="310">
                  <c:v>95376</c:v>
                </c:pt>
                <c:pt idx="311">
                  <c:v>420000</c:v>
                </c:pt>
                <c:pt idx="312">
                  <c:v>172611</c:v>
                </c:pt>
                <c:pt idx="313">
                  <c:v>543000</c:v>
                </c:pt>
                <c:pt idx="314">
                  <c:v>427668</c:v>
                </c:pt>
                <c:pt idx="315">
                  <c:v>361427</c:v>
                </c:pt>
                <c:pt idx="316">
                  <c:v>320000</c:v>
                </c:pt>
                <c:pt idx="317">
                  <c:v>146500</c:v>
                </c:pt>
                <c:pt idx="318">
                  <c:v>258500</c:v>
                </c:pt>
                <c:pt idx="319">
                  <c:v>322000</c:v>
                </c:pt>
                <c:pt idx="320">
                  <c:v>646000</c:v>
                </c:pt>
                <c:pt idx="321">
                  <c:v>49750</c:v>
                </c:pt>
                <c:pt idx="322">
                  <c:v>594940</c:v>
                </c:pt>
                <c:pt idx="323">
                  <c:v>437071</c:v>
                </c:pt>
                <c:pt idx="324">
                  <c:v>83000</c:v>
                </c:pt>
                <c:pt idx="325">
                  <c:v>173577</c:v>
                </c:pt>
                <c:pt idx="326">
                  <c:v>224747</c:v>
                </c:pt>
                <c:pt idx="327">
                  <c:v>570000</c:v>
                </c:pt>
                <c:pt idx="328">
                  <c:v>413816</c:v>
                </c:pt>
                <c:pt idx="329">
                  <c:v>280000</c:v>
                </c:pt>
                <c:pt idx="330">
                  <c:v>94469</c:v>
                </c:pt>
                <c:pt idx="331">
                  <c:v>289000</c:v>
                </c:pt>
                <c:pt idx="332">
                  <c:v>696279</c:v>
                </c:pt>
                <c:pt idx="333">
                  <c:v>155600</c:v>
                </c:pt>
                <c:pt idx="334">
                  <c:v>566972</c:v>
                </c:pt>
                <c:pt idx="335">
                  <c:v>798000</c:v>
                </c:pt>
                <c:pt idx="336">
                  <c:v>728314</c:v>
                </c:pt>
                <c:pt idx="337">
                  <c:v>241749</c:v>
                </c:pt>
                <c:pt idx="338">
                  <c:v>385727</c:v>
                </c:pt>
                <c:pt idx="339">
                  <c:v>650000</c:v>
                </c:pt>
                <c:pt idx="340">
                  <c:v>121831</c:v>
                </c:pt>
                <c:pt idx="341">
                  <c:v>500000</c:v>
                </c:pt>
                <c:pt idx="342">
                  <c:v>196894</c:v>
                </c:pt>
                <c:pt idx="343">
                  <c:v>510000</c:v>
                </c:pt>
                <c:pt idx="344">
                  <c:v>524785</c:v>
                </c:pt>
                <c:pt idx="345">
                  <c:v>650000</c:v>
                </c:pt>
                <c:pt idx="346">
                  <c:v>700000</c:v>
                </c:pt>
                <c:pt idx="347">
                  <c:v>158000</c:v>
                </c:pt>
                <c:pt idx="348">
                  <c:v>484163</c:v>
                </c:pt>
                <c:pt idx="349">
                  <c:v>218064</c:v>
                </c:pt>
                <c:pt idx="350">
                  <c:v>110162</c:v>
                </c:pt>
                <c:pt idx="351">
                  <c:v>286000</c:v>
                </c:pt>
                <c:pt idx="352">
                  <c:v>376728</c:v>
                </c:pt>
                <c:pt idx="353">
                  <c:v>359282</c:v>
                </c:pt>
                <c:pt idx="354">
                  <c:v>315207</c:v>
                </c:pt>
                <c:pt idx="355">
                  <c:v>550000</c:v>
                </c:pt>
                <c:pt idx="356">
                  <c:v>573403</c:v>
                </c:pt>
                <c:pt idx="357">
                  <c:v>786748</c:v>
                </c:pt>
                <c:pt idx="358">
                  <c:v>195000</c:v>
                </c:pt>
                <c:pt idx="359">
                  <c:v>325071</c:v>
                </c:pt>
                <c:pt idx="360">
                  <c:v>250000</c:v>
                </c:pt>
                <c:pt idx="361">
                  <c:v>285000</c:v>
                </c:pt>
                <c:pt idx="362">
                  <c:v>78197</c:v>
                </c:pt>
                <c:pt idx="363">
                  <c:v>220000</c:v>
                </c:pt>
                <c:pt idx="364">
                  <c:v>269632</c:v>
                </c:pt>
                <c:pt idx="365">
                  <c:v>164872</c:v>
                </c:pt>
                <c:pt idx="366">
                  <c:v>301553</c:v>
                </c:pt>
                <c:pt idx="367">
                  <c:v>342763</c:v>
                </c:pt>
                <c:pt idx="368">
                  <c:v>715000</c:v>
                </c:pt>
                <c:pt idx="369">
                  <c:v>485387</c:v>
                </c:pt>
                <c:pt idx="370">
                  <c:v>145097</c:v>
                </c:pt>
                <c:pt idx="371">
                  <c:v>560000</c:v>
                </c:pt>
                <c:pt idx="372">
                  <c:v>121831</c:v>
                </c:pt>
                <c:pt idx="373">
                  <c:v>123254</c:v>
                </c:pt>
                <c:pt idx="374">
                  <c:v>79205</c:v>
                </c:pt>
                <c:pt idx="375">
                  <c:v>315000</c:v>
                </c:pt>
                <c:pt idx="376">
                  <c:v>371083</c:v>
                </c:pt>
                <c:pt idx="377">
                  <c:v>625000</c:v>
                </c:pt>
                <c:pt idx="378">
                  <c:v>670000</c:v>
                </c:pt>
                <c:pt idx="379">
                  <c:v>299000</c:v>
                </c:pt>
                <c:pt idx="380">
                  <c:v>36657</c:v>
                </c:pt>
                <c:pt idx="381">
                  <c:v>50800</c:v>
                </c:pt>
                <c:pt idx="382">
                  <c:v>917000</c:v>
                </c:pt>
                <c:pt idx="383">
                  <c:v>561000</c:v>
                </c:pt>
                <c:pt idx="384">
                  <c:v>550000</c:v>
                </c:pt>
                <c:pt idx="385">
                  <c:v>53422</c:v>
                </c:pt>
                <c:pt idx="386">
                  <c:v>53421</c:v>
                </c:pt>
                <c:pt idx="387">
                  <c:v>323509</c:v>
                </c:pt>
                <c:pt idx="388">
                  <c:v>7800</c:v>
                </c:pt>
                <c:pt idx="389">
                  <c:v>524785</c:v>
                </c:pt>
                <c:pt idx="390">
                  <c:v>740000</c:v>
                </c:pt>
                <c:pt idx="391">
                  <c:v>545858</c:v>
                </c:pt>
                <c:pt idx="392">
                  <c:v>50800</c:v>
                </c:pt>
                <c:pt idx="393">
                  <c:v>600870</c:v>
                </c:pt>
                <c:pt idx="394">
                  <c:v>116349</c:v>
                </c:pt>
                <c:pt idx="395">
                  <c:v>136000</c:v>
                </c:pt>
                <c:pt idx="396">
                  <c:v>423000</c:v>
                </c:pt>
                <c:pt idx="397">
                  <c:v>714878</c:v>
                </c:pt>
                <c:pt idx="398">
                  <c:v>169652</c:v>
                </c:pt>
                <c:pt idx="399">
                  <c:v>206000</c:v>
                </c:pt>
                <c:pt idx="400">
                  <c:v>164827</c:v>
                </c:pt>
                <c:pt idx="401">
                  <c:v>524724</c:v>
                </c:pt>
                <c:pt idx="402">
                  <c:v>629551</c:v>
                </c:pt>
                <c:pt idx="403">
                  <c:v>53421</c:v>
                </c:pt>
                <c:pt idx="404">
                  <c:v>92000</c:v>
                </c:pt>
                <c:pt idx="405">
                  <c:v>168691</c:v>
                </c:pt>
                <c:pt idx="406">
                  <c:v>655268</c:v>
                </c:pt>
                <c:pt idx="407">
                  <c:v>102000</c:v>
                </c:pt>
                <c:pt idx="408">
                  <c:v>969370</c:v>
                </c:pt>
                <c:pt idx="409">
                  <c:v>60100</c:v>
                </c:pt>
                <c:pt idx="410">
                  <c:v>201868</c:v>
                </c:pt>
                <c:pt idx="411">
                  <c:v>226000</c:v>
                </c:pt>
                <c:pt idx="412">
                  <c:v>318000</c:v>
                </c:pt>
                <c:pt idx="413">
                  <c:v>524723</c:v>
                </c:pt>
                <c:pt idx="414">
                  <c:v>360000</c:v>
                </c:pt>
                <c:pt idx="415">
                  <c:v>513079</c:v>
                </c:pt>
                <c:pt idx="416">
                  <c:v>394029</c:v>
                </c:pt>
                <c:pt idx="417">
                  <c:v>121831</c:v>
                </c:pt>
                <c:pt idx="418">
                  <c:v>45000</c:v>
                </c:pt>
                <c:pt idx="419">
                  <c:v>74251</c:v>
                </c:pt>
                <c:pt idx="420">
                  <c:v>290715</c:v>
                </c:pt>
                <c:pt idx="421">
                  <c:v>241749</c:v>
                </c:pt>
              </c:numCache>
            </c:numRef>
          </c:yVal>
          <c:smooth val="0"/>
          <c:extLst>
            <c:ext xmlns:c16="http://schemas.microsoft.com/office/drawing/2014/chart" uri="{C3380CC4-5D6E-409C-BE32-E72D297353CC}">
              <c16:uniqueId val="{00000000-F136-4D5D-A15F-9D533CC87426}"/>
            </c:ext>
          </c:extLst>
        </c:ser>
        <c:dLbls>
          <c:showLegendKey val="0"/>
          <c:showVal val="0"/>
          <c:showCatName val="0"/>
          <c:showSerName val="0"/>
          <c:showPercent val="0"/>
          <c:showBubbleSize val="0"/>
        </c:dLbls>
        <c:axId val="1933404719"/>
        <c:axId val="1933408879"/>
      </c:scatterChart>
      <c:valAx>
        <c:axId val="1933404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408879"/>
        <c:crosses val="autoZero"/>
        <c:crossBetween val="midCat"/>
      </c:valAx>
      <c:valAx>
        <c:axId val="193340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4047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200025</xdr:colOff>
      <xdr:row>0</xdr:row>
      <xdr:rowOff>38100</xdr:rowOff>
    </xdr:from>
    <xdr:to>
      <xdr:col>18</xdr:col>
      <xdr:colOff>504825</xdr:colOff>
      <xdr:row>17</xdr:row>
      <xdr:rowOff>114300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1" Type="http://schemas.openxmlformats.org/officeDocument/2006/relationships/hyperlink" Target="https://www.avito.ru/samara/gruzoviki_i_spetstehnika/kamaz_65209_2021_2461258494" TargetMode="External"/><Relationship Id="rId170" Type="http://schemas.openxmlformats.org/officeDocument/2006/relationships/hyperlink" Target="https://www.avito.ru/izhevsk/gruzoviki_i_spetstehnika/kamaz_5490-dc_2019_2472427118" TargetMode="External"/><Relationship Id="rId268" Type="http://schemas.openxmlformats.org/officeDocument/2006/relationships/hyperlink" Target="https://www.avito.ru/moskva/gruzoviki_i_spetstehnika/kamaz_54901_2022_2471308809" TargetMode="External"/><Relationship Id="rId475" Type="http://schemas.openxmlformats.org/officeDocument/2006/relationships/hyperlink" Target="https://www.avito.ru/naberezhnye_chelny/gruzoviki_i_spetstehnika/kamaz_65206_2022_2225701690" TargetMode="External"/><Relationship Id="rId682" Type="http://schemas.openxmlformats.org/officeDocument/2006/relationships/hyperlink" Target="https://www.avito.ru/kazan/gruzoviki_i_spetstehnika/kamaz_54901_2022_2417631420" TargetMode="External"/><Relationship Id="rId128" Type="http://schemas.openxmlformats.org/officeDocument/2006/relationships/hyperlink" Target="https://www.avito.ru/sankt-peterburg/gruzoviki_i_spetstehnika/kamaz_5490_2018_2458593344" TargetMode="External"/><Relationship Id="rId335" Type="http://schemas.openxmlformats.org/officeDocument/2006/relationships/hyperlink" Target="https://www.avito.ru/kursk/gruzoviki_i_spetstehnika/kamaz_5490-023-87s5_neo_2017_2397816251" TargetMode="External"/><Relationship Id="rId542" Type="http://schemas.openxmlformats.org/officeDocument/2006/relationships/hyperlink" Target="https://www.avito.ru/chelyabinsk/gruzoviki_i_spetstehnika/kamaz_54901_2022_2345126010" TargetMode="External"/><Relationship Id="rId987" Type="http://schemas.openxmlformats.org/officeDocument/2006/relationships/hyperlink" Target="https://www.avito.ru/moskva/gruzoviki_i_spetstehnika/kamaz_65225_2022_2409332154" TargetMode="External"/><Relationship Id="rId1172" Type="http://schemas.openxmlformats.org/officeDocument/2006/relationships/hyperlink" Target="https://www.avito.ru/naberezhnye_chelny/gruzoviki_i_spetstehnika/kamaz_5490_2022_2225250586" TargetMode="External"/><Relationship Id="rId402" Type="http://schemas.openxmlformats.org/officeDocument/2006/relationships/hyperlink" Target="https://www.avito.ru/chelyabinsk/gruzoviki_i_spetstehnika/kamaz_5490-037-87_2022_2465210817" TargetMode="External"/><Relationship Id="rId847" Type="http://schemas.openxmlformats.org/officeDocument/2006/relationships/hyperlink" Target="https://www.avito.ru/kirovskaya_oblast_kirov/gruzoviki_i_spetstehnika/kamaz_43118_2022_2349610103" TargetMode="External"/><Relationship Id="rId1032" Type="http://schemas.openxmlformats.org/officeDocument/2006/relationships/hyperlink" Target="https://www.avito.ru/moskva/gruzoviki_i_spetstehnika/kamaz_54901_2022_2345582100" TargetMode="External"/><Relationship Id="rId707" Type="http://schemas.openxmlformats.org/officeDocument/2006/relationships/hyperlink" Target="https://www.avito.ru/bryansk/gruzoviki_i_spetstehnika/kamaz_5490_2018_2443457940" TargetMode="External"/><Relationship Id="rId914" Type="http://schemas.openxmlformats.org/officeDocument/2006/relationships/hyperlink" Target="https://www.avito.ru/naberezhnye_chelny/gruzoviki_i_spetstehnika/kamaz_65116_2022_2490759315" TargetMode="External"/><Relationship Id="rId43" Type="http://schemas.openxmlformats.org/officeDocument/2006/relationships/hyperlink" Target="https://www.avito.ru/balashiha/gruzoviki_i_spetstehnika/kamaz_5490-023-87s5_neo_2021_2461143268" TargetMode="External"/><Relationship Id="rId192" Type="http://schemas.openxmlformats.org/officeDocument/2006/relationships/hyperlink" Target="https://www.avito.ru/chelyabinsk/gruzoviki_i_spetstehnika/kamaz_5490-dc_2017_2313821943" TargetMode="External"/><Relationship Id="rId497" Type="http://schemas.openxmlformats.org/officeDocument/2006/relationships/hyperlink" Target="https://www.avito.ru/rostov-na-donu/gruzoviki_i_spetstehnika/kamaz_5490-dc_2017_2409136555" TargetMode="External"/><Relationship Id="rId357" Type="http://schemas.openxmlformats.org/officeDocument/2006/relationships/hyperlink" Target="https://www.avito.ru/krasnoyarsk/gruzoviki_i_spetstehnika/kamaz_65225_2022_2487883059" TargetMode="External"/><Relationship Id="rId1194" Type="http://schemas.openxmlformats.org/officeDocument/2006/relationships/hyperlink" Target="https://www.avito.ru/naberezhnye_chelny/gruzoviki_i_spetstehnika/kamaz_53504_2022_2224897815" TargetMode="External"/><Relationship Id="rId217" Type="http://schemas.openxmlformats.org/officeDocument/2006/relationships/hyperlink" Target="https://www.avito.ru/moskva/gruzoviki_i_spetstehnika/kamaz_65116_2017_2439122003" TargetMode="External"/><Relationship Id="rId564" Type="http://schemas.openxmlformats.org/officeDocument/2006/relationships/hyperlink" Target="https://www.avito.ru/chelyabinsk/gruzoviki_i_spetstehnika/kamaz_65225_2022_2409132910" TargetMode="External"/><Relationship Id="rId771" Type="http://schemas.openxmlformats.org/officeDocument/2006/relationships/hyperlink" Target="https://www.avito.ru/bachi-yurt/gruzoviki_i_spetstehnika/kamaz_5490_2018_2476577680" TargetMode="External"/><Relationship Id="rId869" Type="http://schemas.openxmlformats.org/officeDocument/2006/relationships/hyperlink" Target="https://www.avito.ru/borisovka/gruzoviki_i_spetstehnika/kamaz_5490-032-87s5_neo_2_2021_2391832554" TargetMode="External"/><Relationship Id="rId424" Type="http://schemas.openxmlformats.org/officeDocument/2006/relationships/hyperlink" Target="https://www.avito.ru/perm/gruzoviki_i_spetstehnika/kamaz_5490_2020_2344346775" TargetMode="External"/><Relationship Id="rId631" Type="http://schemas.openxmlformats.org/officeDocument/2006/relationships/hyperlink" Target="https://www.avito.ru/chelyabinsk/gruzoviki_i_spetstehnika/kamaz_5490-036-87_2022_2441436488" TargetMode="External"/><Relationship Id="rId729" Type="http://schemas.openxmlformats.org/officeDocument/2006/relationships/hyperlink" Target="https://www.avito.ru/moskva/gruzoviki_i_spetstehnika/kamaz_53504_2022_2409505138" TargetMode="External"/><Relationship Id="rId1054" Type="http://schemas.openxmlformats.org/officeDocument/2006/relationships/hyperlink" Target="https://www.avito.ru/osinovo/gruzoviki_i_spetstehnika/kamaz_5490_neo_2018_2383204671" TargetMode="External"/><Relationship Id="rId1261" Type="http://schemas.openxmlformats.org/officeDocument/2006/relationships/hyperlink" Target="https://www.avito.ru/moskva_zelenograd/gruzoviki_i_spetstehnika/kamaz_5490_neo_2020_2425502782" TargetMode="External"/><Relationship Id="rId936" Type="http://schemas.openxmlformats.org/officeDocument/2006/relationships/hyperlink" Target="https://www.avito.ru/chelyabinsk/gruzoviki_i_spetstehnika/kamaz_54901_2021_2281224411" TargetMode="External"/><Relationship Id="rId1121" Type="http://schemas.openxmlformats.org/officeDocument/2006/relationships/hyperlink" Target="https://www.avito.ru/lebedyan/gruzoviki_i_spetstehnika/kamaz_5490_2018_2389197583" TargetMode="External"/><Relationship Id="rId1219" Type="http://schemas.openxmlformats.org/officeDocument/2006/relationships/hyperlink" Target="https://www.avito.ru/krasnoyarsk/gruzoviki_i_spetstehnika/kamaz_5490-023-87s5_neo_2019_2487908175" TargetMode="External"/><Relationship Id="rId65" Type="http://schemas.openxmlformats.org/officeDocument/2006/relationships/hyperlink" Target="https://www.avito.ru/novosibirsk/gruzoviki_i_spetstehnika/kamaz_54901_2022_2471008626" TargetMode="External"/><Relationship Id="rId281" Type="http://schemas.openxmlformats.org/officeDocument/2006/relationships/hyperlink" Target="https://www.avito.ru/sankt-peterburg/gruzoviki_i_spetstehnika/kamaz_5490_neo_2018_2207091961" TargetMode="External"/><Relationship Id="rId141" Type="http://schemas.openxmlformats.org/officeDocument/2006/relationships/hyperlink" Target="https://www.avito.ru/moskva/gruzoviki_i_spetstehnika/kamaz_5490_2019_2439991217" TargetMode="External"/><Relationship Id="rId379" Type="http://schemas.openxmlformats.org/officeDocument/2006/relationships/hyperlink" Target="https://www.avito.ru/saratov/gruzoviki_i_spetstehnika/kamaz_65206-t5_2017_2440336726" TargetMode="External"/><Relationship Id="rId586" Type="http://schemas.openxmlformats.org/officeDocument/2006/relationships/hyperlink" Target="https://www.avito.ru/tyumen/gruzoviki_i_spetstehnika/kamaz_5490-022-87s5_2020_2376435230" TargetMode="External"/><Relationship Id="rId793" Type="http://schemas.openxmlformats.org/officeDocument/2006/relationships/hyperlink" Target="https://www.avito.ru/naberezhnye_chelny/gruzoviki_i_spetstehnika/kamaz_5490_2022_2289780682" TargetMode="External"/><Relationship Id="rId7" Type="http://schemas.openxmlformats.org/officeDocument/2006/relationships/hyperlink" Target="https://www.avito.ru/moskva/gruzoviki_i_spetstehnika/kamaz_5490_2019_2439991217" TargetMode="External"/><Relationship Id="rId239" Type="http://schemas.openxmlformats.org/officeDocument/2006/relationships/hyperlink" Target="https://www.avito.ru/naberezhnye_chelny/gruzoviki_i_spetstehnika/kamaz_65225_2015_2464110306" TargetMode="External"/><Relationship Id="rId446" Type="http://schemas.openxmlformats.org/officeDocument/2006/relationships/hyperlink" Target="https://www.avito.ru/tyumen/gruzoviki_i_spetstehnika/kamaz_5490-032-87s5_neo_2_2022_2305508146" TargetMode="External"/><Relationship Id="rId653" Type="http://schemas.openxmlformats.org/officeDocument/2006/relationships/hyperlink" Target="https://www.avito.ru/moskva/gruzoviki_i_spetstehnika/kamaz_65116-7010-48_2022_2473296793" TargetMode="External"/><Relationship Id="rId1076" Type="http://schemas.openxmlformats.org/officeDocument/2006/relationships/hyperlink" Target="https://www.avito.ru/chelyabinsk/gruzoviki_i_spetstehnika/kamaz_65206-006-87s5_2021_2280980449" TargetMode="External"/><Relationship Id="rId1283" Type="http://schemas.openxmlformats.org/officeDocument/2006/relationships/hyperlink" Target="https://www.avito.ru/sankt-peterburg/gruzoviki_i_spetstehnika/kamaz_5490_neo_2_2021_2366300022" TargetMode="External"/><Relationship Id="rId306" Type="http://schemas.openxmlformats.org/officeDocument/2006/relationships/hyperlink" Target="https://www.avito.ru/novosibirsk/gruzoviki_i_spetstehnika/kamaz_5490_2017_2439622051" TargetMode="External"/><Relationship Id="rId860" Type="http://schemas.openxmlformats.org/officeDocument/2006/relationships/hyperlink" Target="https://www.avito.ru/kazan/gruzoviki_i_spetstehnika/kamaz_53504_2022_2224983854" TargetMode="External"/><Relationship Id="rId958" Type="http://schemas.openxmlformats.org/officeDocument/2006/relationships/hyperlink" Target="https://www.avito.ru/rostov-na-donu/gruzoviki_i_spetstehnika/kamaz_5490_2017_2435155053" TargetMode="External"/><Relationship Id="rId1143" Type="http://schemas.openxmlformats.org/officeDocument/2006/relationships/hyperlink" Target="https://www.avito.ru/moskva/gruzoviki_i_spetstehnika/kamaz_65206-006-87s5_2021_2313796789" TargetMode="External"/><Relationship Id="rId87" Type="http://schemas.openxmlformats.org/officeDocument/2006/relationships/hyperlink" Target="https://www.avito.ru/serebryanye_prudy/gruzoviki_i_spetstehnika/kamaz_5490_neo_2018_2443827579" TargetMode="External"/><Relationship Id="rId513" Type="http://schemas.openxmlformats.org/officeDocument/2006/relationships/hyperlink" Target="https://www.avito.ru/krasnoyarsk/gruzoviki_i_spetstehnika/kamaz_65206-t5_2018_2431990675" TargetMode="External"/><Relationship Id="rId720" Type="http://schemas.openxmlformats.org/officeDocument/2006/relationships/hyperlink" Target="https://www.avito.ru/naberezhnye_chelny/gruzoviki_i_spetstehnika/kamaz_53504_2022_2194880542" TargetMode="External"/><Relationship Id="rId818" Type="http://schemas.openxmlformats.org/officeDocument/2006/relationships/hyperlink" Target="https://www.avito.ru/samarskaya_oblast_neftegorsk/gruzoviki_i_spetstehnika/kamaz_43118_2019_2463221086" TargetMode="External"/><Relationship Id="rId1003" Type="http://schemas.openxmlformats.org/officeDocument/2006/relationships/hyperlink" Target="https://www.avito.ru/sankt-peterburg/gruzoviki_i_spetstehnika/kamaz_5490_neo_2020_2457154729" TargetMode="External"/><Relationship Id="rId1210" Type="http://schemas.openxmlformats.org/officeDocument/2006/relationships/hyperlink" Target="https://www.avito.ru/moskva/gruzoviki_i_spetstehnika/kamaz_53504_2021_2281738444" TargetMode="External"/><Relationship Id="rId1308" Type="http://schemas.openxmlformats.org/officeDocument/2006/relationships/hyperlink" Target="https://www.avito.ru/moskva/gruzoviki_i_spetstehnika/kamaz_65116-48a5_2022_2409709915" TargetMode="External"/><Relationship Id="rId14" Type="http://schemas.openxmlformats.org/officeDocument/2006/relationships/hyperlink" Target="https://www.avito.ru/izhevsk/gruzoviki_i_spetstehnika/kamaz_5490-dc_2019_2472427118" TargetMode="External"/><Relationship Id="rId163" Type="http://schemas.openxmlformats.org/officeDocument/2006/relationships/hyperlink" Target="https://www.avito.ru/lyubertsy/gruzoviki_i_spetstehnika/kamaz_5490_2016_2506253203" TargetMode="External"/><Relationship Id="rId370" Type="http://schemas.openxmlformats.org/officeDocument/2006/relationships/hyperlink" Target="https://www.avito.ru/vladimir/gruzoviki_i_spetstehnika/kamaz_5490-037-87_2022_2450143884" TargetMode="External"/><Relationship Id="rId230" Type="http://schemas.openxmlformats.org/officeDocument/2006/relationships/hyperlink" Target="https://www.avito.ru/moskva/gruzoviki_i_spetstehnika/kamaz_54901-004-94_2022_2441198997" TargetMode="External"/><Relationship Id="rId468" Type="http://schemas.openxmlformats.org/officeDocument/2006/relationships/hyperlink" Target="https://www.avito.ru/chelyabinsk/gruzoviki_i_spetstehnika/kamaz_53504_2022_2345014334" TargetMode="External"/><Relationship Id="rId675" Type="http://schemas.openxmlformats.org/officeDocument/2006/relationships/hyperlink" Target="https://www.avito.ru/kirovskaya_oblast_kirov/gruzoviki_i_spetstehnika/kamaz_65116_2015_2292679738" TargetMode="External"/><Relationship Id="rId882" Type="http://schemas.openxmlformats.org/officeDocument/2006/relationships/hyperlink" Target="https://www.avito.ru/moskva/gruzoviki_i_spetstehnika/kamaz_65116_2022_2441280732" TargetMode="External"/><Relationship Id="rId1098" Type="http://schemas.openxmlformats.org/officeDocument/2006/relationships/hyperlink" Target="https://www.avito.ru/chelyabinsk/gruzoviki_i_spetstehnika/kamaz_65116_2022_2409479130" TargetMode="External"/><Relationship Id="rId328" Type="http://schemas.openxmlformats.org/officeDocument/2006/relationships/hyperlink" Target="https://www.avito.ru/kaliningrad/gruzoviki_i_spetstehnika/kamaz_5490-023-87s5_neo_2017_2457666285" TargetMode="External"/><Relationship Id="rId535" Type="http://schemas.openxmlformats.org/officeDocument/2006/relationships/hyperlink" Target="https://www.avito.ru/krasnoyarsk/gruzoviki_i_spetstehnika/kamaz_53504_2022_2432529424" TargetMode="External"/><Relationship Id="rId742" Type="http://schemas.openxmlformats.org/officeDocument/2006/relationships/hyperlink" Target="https://www.avito.ru/yaroslavl/gruzoviki_i_spetstehnika/kamaz_5490-dc_2017_2239514484" TargetMode="External"/><Relationship Id="rId1165" Type="http://schemas.openxmlformats.org/officeDocument/2006/relationships/hyperlink" Target="https://www.avito.ru/tyumen/gruzoviki_i_spetstehnika/kamaz_5490-037-87_2022_2465770096" TargetMode="External"/><Relationship Id="rId602" Type="http://schemas.openxmlformats.org/officeDocument/2006/relationships/hyperlink" Target="https://www.avito.ru/chelyabinsk/gruzoviki_i_spetstehnika/kamaz_5490-037-87_2022_2377631482" TargetMode="External"/><Relationship Id="rId1025" Type="http://schemas.openxmlformats.org/officeDocument/2006/relationships/hyperlink" Target="https://www.avito.ru/tolyatti/gruzoviki_i_spetstehnika/kamaz_65209_2020_2177470664" TargetMode="External"/><Relationship Id="rId1232" Type="http://schemas.openxmlformats.org/officeDocument/2006/relationships/hyperlink" Target="https://www.avito.ru/moskva/gruzoviki_i_spetstehnika/kamaz_54901_2022_2377831123" TargetMode="External"/><Relationship Id="rId907" Type="http://schemas.openxmlformats.org/officeDocument/2006/relationships/hyperlink" Target="https://www.avito.ru/chelyabinsk/gruzoviki_i_spetstehnika/kamaz_65116_2022_2441535054" TargetMode="External"/><Relationship Id="rId36" Type="http://schemas.openxmlformats.org/officeDocument/2006/relationships/hyperlink" Target="https://www.avito.ru/simferopol/gruzoviki_i_spetstehnika/kamaz_54901-004-92_2020_2455316668" TargetMode="External"/><Relationship Id="rId185" Type="http://schemas.openxmlformats.org/officeDocument/2006/relationships/hyperlink" Target="https://www.avito.ru/kazan/gruzoviki_i_spetstehnika/kamaz_5490-dc_2019_2344040732" TargetMode="External"/><Relationship Id="rId392" Type="http://schemas.openxmlformats.org/officeDocument/2006/relationships/hyperlink" Target="https://www.avito.ru/vladimir/gruzoviki_i_spetstehnika/kamaz_65116-48a5_2022_2450707162" TargetMode="External"/><Relationship Id="rId697" Type="http://schemas.openxmlformats.org/officeDocument/2006/relationships/hyperlink" Target="https://www.avito.ru/moskva/gruzoviki_i_spetstehnika/kamaz_5490_2019_2416564640" TargetMode="External"/><Relationship Id="rId252" Type="http://schemas.openxmlformats.org/officeDocument/2006/relationships/hyperlink" Target="https://www.avito.ru/omsk/gruzoviki_i_spetstehnika/kamaz_5490-dc_2017_2313633988" TargetMode="External"/><Relationship Id="rId1187" Type="http://schemas.openxmlformats.org/officeDocument/2006/relationships/hyperlink" Target="https://www.avito.ru/krasnodar/gruzoviki_i_spetstehnika/kamaz_5490_2017_2425280671" TargetMode="External"/><Relationship Id="rId112" Type="http://schemas.openxmlformats.org/officeDocument/2006/relationships/hyperlink" Target="https://www.avito.ru/ivanovo/gruzoviki_i_spetstehnika/kamaz_65206-t5_2017_2473255297" TargetMode="External"/><Relationship Id="rId557" Type="http://schemas.openxmlformats.org/officeDocument/2006/relationships/hyperlink" Target="https://www.avito.ru/chelyabinsk/gruzoviki_i_spetstehnika/kamaz_5490_2022_2377466322" TargetMode="External"/><Relationship Id="rId764" Type="http://schemas.openxmlformats.org/officeDocument/2006/relationships/hyperlink" Target="https://www.avito.ru/moskva/gruzoviki_i_spetstehnika/kamaz_53504_2022_2345379441" TargetMode="External"/><Relationship Id="rId971" Type="http://schemas.openxmlformats.org/officeDocument/2006/relationships/hyperlink" Target="https://www.avito.ru/velikiy_novgorod/gruzoviki_i_spetstehnika/kamaz_5490-023-87s5_neo_2018_2450314494" TargetMode="External"/><Relationship Id="rId417" Type="http://schemas.openxmlformats.org/officeDocument/2006/relationships/hyperlink" Target="https://www.avito.ru/chelyabinsk/gruzoviki_i_spetstehnika/kamaz_54901_2022_2377432468" TargetMode="External"/><Relationship Id="rId624" Type="http://schemas.openxmlformats.org/officeDocument/2006/relationships/hyperlink" Target="https://www.avito.ru/naberezhnye_chelny/gruzoviki_i_spetstehnika/kamaz_65116_2022_1937197575" TargetMode="External"/><Relationship Id="rId831" Type="http://schemas.openxmlformats.org/officeDocument/2006/relationships/hyperlink" Target="https://www.avito.ru/orenburg/gruzoviki_i_spetstehnika/kamaz_65116_2015_2420285192" TargetMode="External"/><Relationship Id="rId1047" Type="http://schemas.openxmlformats.org/officeDocument/2006/relationships/hyperlink" Target="https://www.avito.ru/amurskaya_oblast_svobodnyy/gruzoviki_i_spetstehnika/kamaz_65116_2019_2231056004" TargetMode="External"/><Relationship Id="rId1254" Type="http://schemas.openxmlformats.org/officeDocument/2006/relationships/hyperlink" Target="https://www.avito.ru/moskva/gruzoviki_i_spetstehnika/kamaz_65115_2022_2458067663" TargetMode="External"/><Relationship Id="rId929" Type="http://schemas.openxmlformats.org/officeDocument/2006/relationships/hyperlink" Target="https://www.avito.ru/vladimir/gruzoviki_i_spetstehnika/kamaz_5490-023-87s5_neo_2019_2412258086" TargetMode="External"/><Relationship Id="rId1114" Type="http://schemas.openxmlformats.org/officeDocument/2006/relationships/hyperlink" Target="https://www.avito.ru/chelyabinsk/gruzoviki_i_spetstehnika/kamaz_5490-037-87_2022_2409740860" TargetMode="External"/><Relationship Id="rId58" Type="http://schemas.openxmlformats.org/officeDocument/2006/relationships/hyperlink" Target="https://www.avito.ru/kazan/gruzoviki_i_spetstehnika/kamaz_5490_neo_2018_2469969973" TargetMode="External"/><Relationship Id="rId274" Type="http://schemas.openxmlformats.org/officeDocument/2006/relationships/hyperlink" Target="https://www.avito.ru/himki/gruzoviki_i_spetstehnika/kamaz_5490_neo_2018_2448376018" TargetMode="External"/><Relationship Id="rId481" Type="http://schemas.openxmlformats.org/officeDocument/2006/relationships/hyperlink" Target="https://www.avito.ru/moskva/gruzoviki_i_spetstehnika/kamaz_5490-dc_2019_2377013765" TargetMode="External"/><Relationship Id="rId134" Type="http://schemas.openxmlformats.org/officeDocument/2006/relationships/hyperlink" Target="https://www.avito.ru/surgut/gruzoviki_i_spetstehnika/kamaz_43114_2019_2365132963" TargetMode="External"/><Relationship Id="rId579" Type="http://schemas.openxmlformats.org/officeDocument/2006/relationships/hyperlink" Target="https://www.avito.ru/ekaterinburg/gruzoviki_i_spetstehnika/kamaz_65206_2019_2425389840" TargetMode="External"/><Relationship Id="rId786" Type="http://schemas.openxmlformats.org/officeDocument/2006/relationships/hyperlink" Target="https://www.avito.ru/sankt-peterburg/gruzoviki_i_spetstehnika/kamaz_5490-037-87_2022_2438632081" TargetMode="External"/><Relationship Id="rId993" Type="http://schemas.openxmlformats.org/officeDocument/2006/relationships/hyperlink" Target="https://www.avito.ru/himki/gruzoviki_i_spetstehnika/kamaz_5490_2016_2407160085" TargetMode="External"/><Relationship Id="rId341" Type="http://schemas.openxmlformats.org/officeDocument/2006/relationships/hyperlink" Target="https://www.avito.ru/yaroslavl/gruzoviki_i_spetstehnika/kamaz_65116_2022_2271074178" TargetMode="External"/><Relationship Id="rId439" Type="http://schemas.openxmlformats.org/officeDocument/2006/relationships/hyperlink" Target="https://www.avito.ru/ivanovo/gruzoviki_i_spetstehnika/kamaz_43118_2019_2409195253" TargetMode="External"/><Relationship Id="rId646" Type="http://schemas.openxmlformats.org/officeDocument/2006/relationships/hyperlink" Target="https://www.avito.ru/kaluga/gruzoviki_i_spetstehnika/kamaz_65116_2022_2419051357" TargetMode="External"/><Relationship Id="rId1069" Type="http://schemas.openxmlformats.org/officeDocument/2006/relationships/hyperlink" Target="https://www.avito.ru/ust-kut/gruzoviki_i_spetstehnika/kamaz_53504_2018_2101985029" TargetMode="External"/><Relationship Id="rId1276" Type="http://schemas.openxmlformats.org/officeDocument/2006/relationships/hyperlink" Target="https://www.avito.ru/chelyabinsk/gruzoviki_i_spetstehnika/kamaz_65116_2022_2409738176" TargetMode="External"/><Relationship Id="rId201" Type="http://schemas.openxmlformats.org/officeDocument/2006/relationships/hyperlink" Target="https://www.avito.ru/afipskiy/gruzoviki_i_spetstehnika/kamaz_5490_2018_2451198426" TargetMode="External"/><Relationship Id="rId506" Type="http://schemas.openxmlformats.org/officeDocument/2006/relationships/hyperlink" Target="https://www.avito.ru/saransk/gruzoviki_i_spetstehnika/kamaz_5490_2022_2506661702" TargetMode="External"/><Relationship Id="rId853" Type="http://schemas.openxmlformats.org/officeDocument/2006/relationships/hyperlink" Target="https://www.avito.ru/saratov/gruzoviki_i_spetstehnika/kamaz_5490_2018_2391813572" TargetMode="External"/><Relationship Id="rId1136" Type="http://schemas.openxmlformats.org/officeDocument/2006/relationships/hyperlink" Target="https://www.avito.ru/moskva/gruzoviki_i_spetstehnika/kamaz_65206-006-87s5_2021_2281228478" TargetMode="External"/><Relationship Id="rId713" Type="http://schemas.openxmlformats.org/officeDocument/2006/relationships/hyperlink" Target="https://www.avito.ru/moskva/gruzoviki_i_spetstehnika/kamaz_65206-t5_2021_2344158083" TargetMode="External"/><Relationship Id="rId920" Type="http://schemas.openxmlformats.org/officeDocument/2006/relationships/hyperlink" Target="https://www.avito.ru/chelyabinsk/gruzoviki_i_spetstehnika/kamaz_65206_2022_2462900429" TargetMode="External"/><Relationship Id="rId1203" Type="http://schemas.openxmlformats.org/officeDocument/2006/relationships/hyperlink" Target="https://www.avito.ru/kaluga/gruzoviki_i_spetstehnika/kamaz_5490_2020_2429447652" TargetMode="External"/><Relationship Id="rId296" Type="http://schemas.openxmlformats.org/officeDocument/2006/relationships/hyperlink" Target="https://www.avito.ru/surgut/gruzoviki_i_spetstehnika/kamaz_53504-46_2017_2459825724" TargetMode="External"/><Relationship Id="rId156" Type="http://schemas.openxmlformats.org/officeDocument/2006/relationships/hyperlink" Target="https://www.avito.ru/novosibirsk/gruzoviki_i_spetstehnika/kamaz_54901_2022_2471008626" TargetMode="External"/><Relationship Id="rId363" Type="http://schemas.openxmlformats.org/officeDocument/2006/relationships/hyperlink" Target="https://www.avito.ru/kaluga/gruzoviki_i_spetstehnika/kamaz_65116_2022_2419051357" TargetMode="External"/><Relationship Id="rId570" Type="http://schemas.openxmlformats.org/officeDocument/2006/relationships/hyperlink" Target="https://www.avito.ru/moskva/gruzoviki_i_spetstehnika/kamaz_65116-7010-48_2022_2473738307" TargetMode="External"/><Relationship Id="rId223" Type="http://schemas.openxmlformats.org/officeDocument/2006/relationships/hyperlink" Target="https://www.avito.ru/chelyabinsk/gruzoviki_i_spetstehnika/kamaz_65206-t5_2019_2413811134" TargetMode="External"/><Relationship Id="rId430" Type="http://schemas.openxmlformats.org/officeDocument/2006/relationships/hyperlink" Target="https://www.avito.ru/tomsk/gruzoviki_i_spetstehnika/kamaz_5490_2020_2121299576" TargetMode="External"/><Relationship Id="rId668" Type="http://schemas.openxmlformats.org/officeDocument/2006/relationships/hyperlink" Target="https://www.avito.ru/naberezhnye_chelny/gruzoviki_i_spetstehnika/kamaz_54901_2022_2385357030" TargetMode="External"/><Relationship Id="rId875" Type="http://schemas.openxmlformats.org/officeDocument/2006/relationships/hyperlink" Target="https://www.avito.ru/himki/gruzoviki_i_spetstehnika/kamaz_5490_2016_2407235431" TargetMode="External"/><Relationship Id="rId1060" Type="http://schemas.openxmlformats.org/officeDocument/2006/relationships/hyperlink" Target="https://www.avito.ru/chelyabinsk/gruzoviki_i_spetstehnika/kamaz_65225_2022_2409471686" TargetMode="External"/><Relationship Id="rId1298" Type="http://schemas.openxmlformats.org/officeDocument/2006/relationships/hyperlink" Target="https://www.avito.ru/naberezhnye_chelny/gruzoviki_i_spetstehnika/kamaz_5490_neo_2022_2257255802" TargetMode="External"/><Relationship Id="rId528" Type="http://schemas.openxmlformats.org/officeDocument/2006/relationships/hyperlink" Target="https://www.avito.ru/moskva/gruzoviki_i_spetstehnika/kamaz_65225_2022_2441198262" TargetMode="External"/><Relationship Id="rId735" Type="http://schemas.openxmlformats.org/officeDocument/2006/relationships/hyperlink" Target="https://www.avito.ru/naberezhnye_chelny/gruzoviki_i_spetstehnika/kamaz_54901_2022_2225552140" TargetMode="External"/><Relationship Id="rId942" Type="http://schemas.openxmlformats.org/officeDocument/2006/relationships/hyperlink" Target="https://www.avito.ru/himki/gruzoviki_i_spetstehnika/kamaz_5490_2016_2407156241" TargetMode="External"/><Relationship Id="rId1158" Type="http://schemas.openxmlformats.org/officeDocument/2006/relationships/hyperlink" Target="https://www.avito.ru/rostov-na-donu/gruzoviki_i_spetstehnika/kamaz_65206_2021_2376301716" TargetMode="External"/><Relationship Id="rId1018" Type="http://schemas.openxmlformats.org/officeDocument/2006/relationships/hyperlink" Target="https://www.avito.ru/spassk-ryazanskiy/gruzoviki_i_spetstehnika/kamaz_5490-023-87s5_neo_2019_2444474256" TargetMode="External"/><Relationship Id="rId1225" Type="http://schemas.openxmlformats.org/officeDocument/2006/relationships/hyperlink" Target="https://www.avito.ru/naberezhnye_chelny/gruzoviki_i_spetstehnika/kamaz_65225_2022_2225147171" TargetMode="External"/><Relationship Id="rId71" Type="http://schemas.openxmlformats.org/officeDocument/2006/relationships/hyperlink" Target="https://www.avito.ru/rostov-na-donu/gruzoviki_i_spetstehnika/kamaz_5490_2016_2383887109" TargetMode="External"/><Relationship Id="rId802" Type="http://schemas.openxmlformats.org/officeDocument/2006/relationships/hyperlink" Target="https://www.avito.ru/moskva/gruzoviki_i_spetstehnika/kamaz_5490-036-87_2022_2409736321" TargetMode="External"/><Relationship Id="rId29" Type="http://schemas.openxmlformats.org/officeDocument/2006/relationships/hyperlink" Target="https://www.avito.ru/nizhegorodskaya_oblast_pavlovo/gruzoviki_i_spetstehnika/kamaz_65221-53_2015_2455356051" TargetMode="External"/><Relationship Id="rId178" Type="http://schemas.openxmlformats.org/officeDocument/2006/relationships/hyperlink" Target="https://www.avito.ru/solnechnogorsk/gruzoviki_i_spetstehnika/kamaz_5490_2018_2361461825" TargetMode="External"/><Relationship Id="rId385" Type="http://schemas.openxmlformats.org/officeDocument/2006/relationships/hyperlink" Target="https://www.avito.ru/yaroslavl/gruzoviki_i_spetstehnika/kamaz_5490-dc_2017_2239514484" TargetMode="External"/><Relationship Id="rId592" Type="http://schemas.openxmlformats.org/officeDocument/2006/relationships/hyperlink" Target="https://www.avito.ru/tyumen/gruzoviki_i_spetstehnika/kamaz_5490-037-87_2022_2465770096" TargetMode="External"/><Relationship Id="rId245" Type="http://schemas.openxmlformats.org/officeDocument/2006/relationships/hyperlink" Target="https://www.avito.ru/naberezhnye_chelny/gruzoviki_i_spetstehnika/kamaz_65225_2015_2464137079" TargetMode="External"/><Relationship Id="rId452" Type="http://schemas.openxmlformats.org/officeDocument/2006/relationships/hyperlink" Target="https://www.avito.ru/chelyabinsk/gruzoviki_i_spetstehnika/kamaz_5490-037-87_2022_2409750055" TargetMode="External"/><Relationship Id="rId897" Type="http://schemas.openxmlformats.org/officeDocument/2006/relationships/hyperlink" Target="https://www.avito.ru/perm/gruzoviki_i_spetstehnika/kamaz_5490-022-87s5_2020_2440288327" TargetMode="External"/><Relationship Id="rId1082" Type="http://schemas.openxmlformats.org/officeDocument/2006/relationships/hyperlink" Target="https://www.avito.ru/odintsovo/gruzoviki_i_spetstehnika/kamaz_5490_neo_2018_2491659856" TargetMode="External"/><Relationship Id="rId105" Type="http://schemas.openxmlformats.org/officeDocument/2006/relationships/hyperlink" Target="https://www.avito.ru/naberezhnye_chelny/gruzoviki_i_spetstehnika/kamaz_5490_2018_2382430048" TargetMode="External"/><Relationship Id="rId312" Type="http://schemas.openxmlformats.org/officeDocument/2006/relationships/hyperlink" Target="https://www.avito.ru/vladimir/gruzoviki_i_spetstehnika/kamaz_5490-036-87_2022_2450178275" TargetMode="External"/><Relationship Id="rId757" Type="http://schemas.openxmlformats.org/officeDocument/2006/relationships/hyperlink" Target="https://www.avito.ru/kazan/gruzoviki_i_spetstehnika/kamaz_5490-037-87_2022_2444835663" TargetMode="External"/><Relationship Id="rId964" Type="http://schemas.openxmlformats.org/officeDocument/2006/relationships/hyperlink" Target="https://www.avito.ru/naberezhnye_chelny/gruzoviki_i_spetstehnika/kamaz_44108_2022_2400682306" TargetMode="External"/><Relationship Id="rId93" Type="http://schemas.openxmlformats.org/officeDocument/2006/relationships/hyperlink" Target="https://www.avito.ru/naberezhnye_chelny/gruzoviki_i_spetstehnika/kamaz_5490_neo_2017_2344804141" TargetMode="External"/><Relationship Id="rId617" Type="http://schemas.openxmlformats.org/officeDocument/2006/relationships/hyperlink" Target="https://www.avito.ru/kazan/gruzoviki_i_spetstehnika/kamaz_65116_2022_2225327574" TargetMode="External"/><Relationship Id="rId824" Type="http://schemas.openxmlformats.org/officeDocument/2006/relationships/hyperlink" Target="https://www.avito.ru/naberezhnye_chelny/gruzoviki_i_spetstehnika/kamaz_65808-5j_2022_2112297671" TargetMode="External"/><Relationship Id="rId1247" Type="http://schemas.openxmlformats.org/officeDocument/2006/relationships/hyperlink" Target="https://www.avito.ru/naberezhnye_chelny/gruzoviki_i_spetstehnika/kamaz_43118_2022_1937170878" TargetMode="External"/><Relationship Id="rId1107" Type="http://schemas.openxmlformats.org/officeDocument/2006/relationships/hyperlink" Target="https://www.avito.ru/cheboksary/gruzoviki_i_spetstehnika/kamaz_65206-012-68t5_2021_2344273849" TargetMode="External"/><Relationship Id="rId20" Type="http://schemas.openxmlformats.org/officeDocument/2006/relationships/hyperlink" Target="https://www.avito.ru/tuymazy/gruzoviki_i_spetstehnika/kamaz_65206-032-68t5_2017_2478556218" TargetMode="External"/><Relationship Id="rId267" Type="http://schemas.openxmlformats.org/officeDocument/2006/relationships/hyperlink" Target="https://www.avito.ru/moskva/gruzoviki_i_spetstehnika/kamaz_5490-dc_2019_2440312565" TargetMode="External"/><Relationship Id="rId474" Type="http://schemas.openxmlformats.org/officeDocument/2006/relationships/hyperlink" Target="https://www.avito.ru/naberezhnye_chelny/gruzoviki_i_spetstehnika/kamaz_5490_neo_2022_2257255802" TargetMode="External"/><Relationship Id="rId127" Type="http://schemas.openxmlformats.org/officeDocument/2006/relationships/hyperlink" Target="https://www.avito.ru/domodedovo/gruzoviki_i_spetstehnika/kamaz_5490-023-87s5_neo_2015_2398594840" TargetMode="External"/><Relationship Id="rId681" Type="http://schemas.openxmlformats.org/officeDocument/2006/relationships/hyperlink" Target="https://www.avito.ru/naberezhnye_chelny/gruzoviki_i_spetstehnika/kamaz_65206_2022_2225313694" TargetMode="External"/><Relationship Id="rId779" Type="http://schemas.openxmlformats.org/officeDocument/2006/relationships/hyperlink" Target="https://www.avito.ru/odintsovo/gruzoviki_i_spetstehnika/kamaz_5490_neo_2018_2235100992" TargetMode="External"/><Relationship Id="rId986" Type="http://schemas.openxmlformats.org/officeDocument/2006/relationships/hyperlink" Target="https://www.avito.ru/dzerzhinskiy/gruzoviki_i_spetstehnika/kamaz_5490_neo_2018_2387571715" TargetMode="External"/><Relationship Id="rId334" Type="http://schemas.openxmlformats.org/officeDocument/2006/relationships/hyperlink" Target="https://www.avito.ru/vologda/gruzoviki_i_spetstehnika/kamaz_5490-014-87_2019_2441434271" TargetMode="External"/><Relationship Id="rId541" Type="http://schemas.openxmlformats.org/officeDocument/2006/relationships/hyperlink" Target="https://www.avito.ru/chelyabinsk/gruzoviki_i_spetstehnika/kamaz_43118-3027-50_2022_2490888171" TargetMode="External"/><Relationship Id="rId639" Type="http://schemas.openxmlformats.org/officeDocument/2006/relationships/hyperlink" Target="https://www.avito.ru/nizhniy_novgorod/gruzoviki_i_spetstehnika/kamaz_5490-033-87_neo_2_2020_2312822230" TargetMode="External"/><Relationship Id="rId1171" Type="http://schemas.openxmlformats.org/officeDocument/2006/relationships/hyperlink" Target="https://www.avito.ru/moskva/gruzoviki_i_spetstehnika/kamaz_5490-036-87_2022_2408992353" TargetMode="External"/><Relationship Id="rId1269" Type="http://schemas.openxmlformats.org/officeDocument/2006/relationships/hyperlink" Target="https://www.avito.ru/novyy_urengoy/gruzoviki_i_spetstehnika/kamaz_65221_2022_2130892617" TargetMode="External"/><Relationship Id="rId401" Type="http://schemas.openxmlformats.org/officeDocument/2006/relationships/hyperlink" Target="https://www.avito.ru/kirovskaya_oblast_kirov/gruzoviki_i_spetstehnika/kamaz_43118_2022_2349610103" TargetMode="External"/><Relationship Id="rId846" Type="http://schemas.openxmlformats.org/officeDocument/2006/relationships/hyperlink" Target="https://www.avito.ru/ivanovo/gruzoviki_i_spetstehnika/kamaz_5490-dc_2021_2440899189" TargetMode="External"/><Relationship Id="rId1031" Type="http://schemas.openxmlformats.org/officeDocument/2006/relationships/hyperlink" Target="https://www.avito.ru/moskva/gruzoviki_i_spetstehnika/kamaz_54901_2022_2345222734" TargetMode="External"/><Relationship Id="rId1129" Type="http://schemas.openxmlformats.org/officeDocument/2006/relationships/hyperlink" Target="https://www.avito.ru/naberezhnye_chelny/gruzoviki_i_spetstehnika/kamaz_65116_2022_2440704822" TargetMode="External"/><Relationship Id="rId706" Type="http://schemas.openxmlformats.org/officeDocument/2006/relationships/hyperlink" Target="https://www.avito.ru/kazan/gruzoviki_i_spetstehnika/kamaz_65209_2022_2257682710" TargetMode="External"/><Relationship Id="rId913" Type="http://schemas.openxmlformats.org/officeDocument/2006/relationships/hyperlink" Target="https://www.avito.ru/chelyabinsk/gruzoviki_i_spetstehnika/kamaz_65225_2022_2441790373" TargetMode="External"/><Relationship Id="rId42" Type="http://schemas.openxmlformats.org/officeDocument/2006/relationships/hyperlink" Target="https://www.avito.ru/korolev/gruzoviki_i_spetstehnika/kamaz_5490_2016_2440511880" TargetMode="External"/><Relationship Id="rId191" Type="http://schemas.openxmlformats.org/officeDocument/2006/relationships/hyperlink" Target="https://www.avito.ru/sankt-peterburg/gruzoviki_i_spetstehnika/kamaz_5490_2016_2411764974" TargetMode="External"/><Relationship Id="rId289" Type="http://schemas.openxmlformats.org/officeDocument/2006/relationships/hyperlink" Target="https://www.avito.ru/moskva/gruzoviki_i_spetstehnika/kamaz_5490-dc_2019_2377013765" TargetMode="External"/><Relationship Id="rId496" Type="http://schemas.openxmlformats.org/officeDocument/2006/relationships/hyperlink" Target="https://www.avito.ru/kazan/gruzoviki_i_spetstehnika/kamaz_65206_2018_2396448361" TargetMode="External"/><Relationship Id="rId149" Type="http://schemas.openxmlformats.org/officeDocument/2006/relationships/hyperlink" Target="https://www.avito.ru/nizhniy_novgorod/gruzoviki_i_spetstehnika/kamaz_5490-dc_2019_2461754581" TargetMode="External"/><Relationship Id="rId356" Type="http://schemas.openxmlformats.org/officeDocument/2006/relationships/hyperlink" Target="https://www.avito.ru/orenburg/gruzoviki_i_spetstehnika/kamaz_65116-48a5_2022_2450490897" TargetMode="External"/><Relationship Id="rId563" Type="http://schemas.openxmlformats.org/officeDocument/2006/relationships/hyperlink" Target="https://www.avito.ru/naberezhnye_chelny/gruzoviki_i_spetstehnika/kamaz_43118_2019_2327131424" TargetMode="External"/><Relationship Id="rId770" Type="http://schemas.openxmlformats.org/officeDocument/2006/relationships/hyperlink" Target="https://www.avito.ru/kazan/gruzoviki_i_spetstehnika/kamaz_65206-012-68t5_2020_2408753954" TargetMode="External"/><Relationship Id="rId1193" Type="http://schemas.openxmlformats.org/officeDocument/2006/relationships/hyperlink" Target="https://www.avito.ru/moskva/gruzoviki_i_spetstehnika/kamaz_5490-032-87s5_neo_2_2021_2440776783" TargetMode="External"/><Relationship Id="rId216" Type="http://schemas.openxmlformats.org/officeDocument/2006/relationships/hyperlink" Target="https://www.avito.ru/voronezhskaya_oblast_nikolskoe/gruzoviki_i_spetstehnika/kamaz_5490_2016_2447298058" TargetMode="External"/><Relationship Id="rId423" Type="http://schemas.openxmlformats.org/officeDocument/2006/relationships/hyperlink" Target="https://www.avito.ru/izhevsk/gruzoviki_i_spetstehnika/kamaz_5490-033-87_neo_2_2020_2312508829" TargetMode="External"/><Relationship Id="rId868" Type="http://schemas.openxmlformats.org/officeDocument/2006/relationships/hyperlink" Target="https://www.avito.ru/voronezh/gruzoviki_i_spetstehnika/kamaz_5490_2018_2486363633" TargetMode="External"/><Relationship Id="rId1053" Type="http://schemas.openxmlformats.org/officeDocument/2006/relationships/hyperlink" Target="https://www.avito.ru/naberezhnye_chelny/gruzoviki_i_spetstehnika/kamaz_5490-023-87s5_neo_2022_2289540416" TargetMode="External"/><Relationship Id="rId1260" Type="http://schemas.openxmlformats.org/officeDocument/2006/relationships/hyperlink" Target="https://www.avito.ru/orenburg/gruzoviki_i_spetstehnika/kamaz_54901-004-94_2022_2455869267" TargetMode="External"/><Relationship Id="rId630" Type="http://schemas.openxmlformats.org/officeDocument/2006/relationships/hyperlink" Target="https://www.avito.ru/chelyabinsk/gruzoviki_i_spetstehnika/kamaz_65116-48a5_2022_2408927931" TargetMode="External"/><Relationship Id="rId728" Type="http://schemas.openxmlformats.org/officeDocument/2006/relationships/hyperlink" Target="https://www.avito.ru/moskva/gruzoviki_i_spetstehnika/kamaz_53504_2021_2281568455" TargetMode="External"/><Relationship Id="rId935" Type="http://schemas.openxmlformats.org/officeDocument/2006/relationships/hyperlink" Target="https://www.avito.ru/moskva/gruzoviki_i_spetstehnika/kamaz_5490_2017_2483676043" TargetMode="External"/><Relationship Id="rId64" Type="http://schemas.openxmlformats.org/officeDocument/2006/relationships/hyperlink" Target="https://www.avito.ru/cheboksary/gruzoviki_i_spetstehnika/kamaz_5490-032-87s5_neo_2_2021_2482391103" TargetMode="External"/><Relationship Id="rId367" Type="http://schemas.openxmlformats.org/officeDocument/2006/relationships/hyperlink" Target="https://www.avito.ru/izhevsk/gruzoviki_i_spetstehnika/kamaz_5490_neo_2020_2280856728" TargetMode="External"/><Relationship Id="rId574" Type="http://schemas.openxmlformats.org/officeDocument/2006/relationships/hyperlink" Target="https://www.avito.ru/naberezhnye_chelny/gruzoviki_i_spetstehnika/kamaz_65116_2022_2432171867" TargetMode="External"/><Relationship Id="rId1120" Type="http://schemas.openxmlformats.org/officeDocument/2006/relationships/hyperlink" Target="https://www.avito.ru/kaluga/gruzoviki_i_spetstehnika/kamaz_65806_2020_2486177367" TargetMode="External"/><Relationship Id="rId1218" Type="http://schemas.openxmlformats.org/officeDocument/2006/relationships/hyperlink" Target="https://www.avito.ru/tyumen/gruzoviki_i_spetstehnika/kamaz_5490-022-87s5_2020_2376435230" TargetMode="External"/><Relationship Id="rId227" Type="http://schemas.openxmlformats.org/officeDocument/2006/relationships/hyperlink" Target="https://www.avito.ru/kaluga/gruzoviki_i_spetstehnika/kamaz_5490_2022_2483353560" TargetMode="External"/><Relationship Id="rId781" Type="http://schemas.openxmlformats.org/officeDocument/2006/relationships/hyperlink" Target="https://www.avito.ru/naberezhnye_chelny/gruzoviki_i_spetstehnika/kamaz_5490_neo_2018_2142657007" TargetMode="External"/><Relationship Id="rId879" Type="http://schemas.openxmlformats.org/officeDocument/2006/relationships/hyperlink" Target="https://www.avito.ru/saratov/gruzoviki_i_spetstehnika/kamaz_65116-6010-23a4_2016_2326447006" TargetMode="External"/><Relationship Id="rId434" Type="http://schemas.openxmlformats.org/officeDocument/2006/relationships/hyperlink" Target="https://www.avito.ru/moskva/gruzoviki_i_spetstehnika/kamaz_65206-t5_2021_2440396694" TargetMode="External"/><Relationship Id="rId641" Type="http://schemas.openxmlformats.org/officeDocument/2006/relationships/hyperlink" Target="https://www.avito.ru/kaluga/gruzoviki_i_spetstehnika/kamaz_5490_2022_2483180664" TargetMode="External"/><Relationship Id="rId739" Type="http://schemas.openxmlformats.org/officeDocument/2006/relationships/hyperlink" Target="https://www.avito.ru/sverdlovskaya_oblast_berezovskiy/gruzoviki_i_spetstehnika/kamaz_65206_2022_1954461201" TargetMode="External"/><Relationship Id="rId1064" Type="http://schemas.openxmlformats.org/officeDocument/2006/relationships/hyperlink" Target="https://www.avito.ru/naberezhnye_chelny/gruzoviki_i_spetstehnika/kamaz_65116_2022_2457244226" TargetMode="External"/><Relationship Id="rId1271" Type="http://schemas.openxmlformats.org/officeDocument/2006/relationships/hyperlink" Target="https://www.avito.ru/moskva/gruzoviki_i_spetstehnika/kamaz_65116-6010-48_2021_2249545325" TargetMode="External"/><Relationship Id="rId280" Type="http://schemas.openxmlformats.org/officeDocument/2006/relationships/hyperlink" Target="https://www.avito.ru/sankt-peterburg/gruzoviki_i_spetstehnika/kamaz_54901_2022_2470914924" TargetMode="External"/><Relationship Id="rId501" Type="http://schemas.openxmlformats.org/officeDocument/2006/relationships/hyperlink" Target="https://www.avito.ru/sankt-peterburg/gruzoviki_i_spetstehnika/kamaz_5490_2017_2483414097" TargetMode="External"/><Relationship Id="rId946" Type="http://schemas.openxmlformats.org/officeDocument/2006/relationships/hyperlink" Target="https://www.avito.ru/krasnodar/gruzoviki_i_spetstehnika/kamaz_5490_neo_2020_2392949447" TargetMode="External"/><Relationship Id="rId1131" Type="http://schemas.openxmlformats.org/officeDocument/2006/relationships/hyperlink" Target="https://www.avito.ru/lipetsk/gruzoviki_i_spetstehnika/kamaz_5490-037-87_2022_2358071797" TargetMode="External"/><Relationship Id="rId1229" Type="http://schemas.openxmlformats.org/officeDocument/2006/relationships/hyperlink" Target="https://www.avito.ru/chelyabinsk/gruzoviki_i_spetstehnika/kamaz_65116_2022_2408908432" TargetMode="External"/><Relationship Id="rId75" Type="http://schemas.openxmlformats.org/officeDocument/2006/relationships/hyperlink" Target="https://www.avito.ru/moskva/gruzoviki_i_spetstehnika/kamaz_5490_2015_2451328280" TargetMode="External"/><Relationship Id="rId140" Type="http://schemas.openxmlformats.org/officeDocument/2006/relationships/hyperlink" Target="https://www.avito.ru/saransk/gruzoviki_i_spetstehnika/kamaz_5490_2015_2439871546" TargetMode="External"/><Relationship Id="rId378" Type="http://schemas.openxmlformats.org/officeDocument/2006/relationships/hyperlink" Target="https://www.avito.ru/krasnoyarsk/gruzoviki_i_spetstehnika/kamaz_5490-022-87s5_2020_2432531399" TargetMode="External"/><Relationship Id="rId585" Type="http://schemas.openxmlformats.org/officeDocument/2006/relationships/hyperlink" Target="https://www.avito.ru/vologda/gruzoviki_i_spetstehnika/kamaz_5490-014-87_2019_2441434271" TargetMode="External"/><Relationship Id="rId792" Type="http://schemas.openxmlformats.org/officeDocument/2006/relationships/hyperlink" Target="https://www.avito.ru/orenburg/gruzoviki_i_spetstehnika/kamaz_5490-033-87_neo_2_2020_2440816018" TargetMode="External"/><Relationship Id="rId806" Type="http://schemas.openxmlformats.org/officeDocument/2006/relationships/hyperlink" Target="https://www.avito.ru/naberezhnye_chelny/gruzoviki_i_spetstehnika/kamaz_53504_2022_2225442558" TargetMode="External"/><Relationship Id="rId6" Type="http://schemas.openxmlformats.org/officeDocument/2006/relationships/hyperlink" Target="https://www.avito.ru/kazan/gruzoviki_i_spetstehnika/kamaz_5490_neo_2018_2469969973" TargetMode="External"/><Relationship Id="rId238" Type="http://schemas.openxmlformats.org/officeDocument/2006/relationships/hyperlink" Target="https://www.avito.ru/naberezhnye_chelny/gruzoviki_i_spetstehnika/kamaz_53504_2022_2329965156" TargetMode="External"/><Relationship Id="rId445" Type="http://schemas.openxmlformats.org/officeDocument/2006/relationships/hyperlink" Target="https://www.avito.ru/krasnoyarsk/gruzoviki_i_spetstehnika/kamaz_5490_neo_2020_2376720987" TargetMode="External"/><Relationship Id="rId652" Type="http://schemas.openxmlformats.org/officeDocument/2006/relationships/hyperlink" Target="https://www.avito.ru/chelyabinsk/gruzoviki_i_spetstehnika/kamaz_54901_2022_2441495860" TargetMode="External"/><Relationship Id="rId1075" Type="http://schemas.openxmlformats.org/officeDocument/2006/relationships/hyperlink" Target="https://www.avito.ru/tulskaya_oblast_dubna/gruzoviki_i_spetstehnika/kamaz_5490-023-87s5_neo_2019_2444385183" TargetMode="External"/><Relationship Id="rId1282" Type="http://schemas.openxmlformats.org/officeDocument/2006/relationships/hyperlink" Target="https://www.avito.ru/chelyabinsk/gruzoviki_i_spetstehnika/kamaz_65116_2022_2409566489" TargetMode="External"/><Relationship Id="rId291" Type="http://schemas.openxmlformats.org/officeDocument/2006/relationships/hyperlink" Target="https://www.avito.ru/nizhniy_novgorod/gruzoviki_i_spetstehnika/kamaz_54901_2022_2471635571" TargetMode="External"/><Relationship Id="rId305" Type="http://schemas.openxmlformats.org/officeDocument/2006/relationships/hyperlink" Target="https://www.avito.ru/naberezhnye_chelny/gruzoviki_i_spetstehnika/kamaz_5490-033-87_neo_2_2022_2271305084" TargetMode="External"/><Relationship Id="rId512" Type="http://schemas.openxmlformats.org/officeDocument/2006/relationships/hyperlink" Target="https://www.avito.ru/moskva/gruzoviki_i_spetstehnika/kamaz_5490-037-87_2022_2409616226" TargetMode="External"/><Relationship Id="rId957" Type="http://schemas.openxmlformats.org/officeDocument/2006/relationships/hyperlink" Target="https://www.avito.ru/moskva/gruzoviki_i_spetstehnika/kamaz_54901_2022_2349372011" TargetMode="External"/><Relationship Id="rId1142" Type="http://schemas.openxmlformats.org/officeDocument/2006/relationships/hyperlink" Target="https://www.avito.ru/moskva/gruzoviki_i_spetstehnika/kamaz_65206-006-87s5_2021_2312964428" TargetMode="External"/><Relationship Id="rId86" Type="http://schemas.openxmlformats.org/officeDocument/2006/relationships/hyperlink" Target="https://www.avito.ru/kugesi/gruzoviki_i_spetstehnika/kamaz_65206_2015_2474165873" TargetMode="External"/><Relationship Id="rId151" Type="http://schemas.openxmlformats.org/officeDocument/2006/relationships/hyperlink" Target="https://www.avito.ru/kotlas/gruzoviki_i_spetstehnika/kamaz_5490-023-87s5_neo_2018_2412841000" TargetMode="External"/><Relationship Id="rId389" Type="http://schemas.openxmlformats.org/officeDocument/2006/relationships/hyperlink" Target="https://www.avito.ru/ufa/gruzoviki_i_spetstehnika/kamaz_65206-012-68t5_2018_2312782246" TargetMode="External"/><Relationship Id="rId596" Type="http://schemas.openxmlformats.org/officeDocument/2006/relationships/hyperlink" Target="https://www.avito.ru/surgut/gruzoviki_i_spetstehnika/kamaz_53504_2022_2459798589" TargetMode="External"/><Relationship Id="rId817" Type="http://schemas.openxmlformats.org/officeDocument/2006/relationships/hyperlink" Target="https://www.avito.ru/kazan/gruzoviki_i_spetstehnika/kamaz_65116_2015_2442168149" TargetMode="External"/><Relationship Id="rId1002" Type="http://schemas.openxmlformats.org/officeDocument/2006/relationships/hyperlink" Target="https://www.avito.ru/chelyabinsk/gruzoviki_i_spetstehnika/kamaz_54901_2022_2409116494" TargetMode="External"/><Relationship Id="rId249" Type="http://schemas.openxmlformats.org/officeDocument/2006/relationships/hyperlink" Target="https://www.avito.ru/naberezhnye_chelny/gruzoviki_i_spetstehnika/kamaz_65116-6010-23a4_2016_2429410818" TargetMode="External"/><Relationship Id="rId456" Type="http://schemas.openxmlformats.org/officeDocument/2006/relationships/hyperlink" Target="https://www.avito.ru/cheboksary/gruzoviki_i_spetstehnika/kamaz_65206-012-68t5_2021_2344273849" TargetMode="External"/><Relationship Id="rId663" Type="http://schemas.openxmlformats.org/officeDocument/2006/relationships/hyperlink" Target="https://www.avito.ru/chelyabinsk/gruzoviki_i_spetstehnika/kamaz_54901_2022_2441082939" TargetMode="External"/><Relationship Id="rId870" Type="http://schemas.openxmlformats.org/officeDocument/2006/relationships/hyperlink" Target="https://www.avito.ru/naberezhnye_chelny/gruzoviki_i_spetstehnika/kamaz_5490_2017_2220323245" TargetMode="External"/><Relationship Id="rId1086" Type="http://schemas.openxmlformats.org/officeDocument/2006/relationships/hyperlink" Target="https://www.avito.ru/tyumen/gruzoviki_i_spetstehnika/kamaz_65206_2020_2185572974" TargetMode="External"/><Relationship Id="rId1293" Type="http://schemas.openxmlformats.org/officeDocument/2006/relationships/hyperlink" Target="https://www.avito.ru/chelyabinsk/gruzoviki_i_spetstehnika/kamaz_65225_2022_2441166961" TargetMode="External"/><Relationship Id="rId1307" Type="http://schemas.openxmlformats.org/officeDocument/2006/relationships/hyperlink" Target="https://www.avito.ru/naberezhnye_chelny/gruzoviki_i_spetstehnika/kamaz_65206_2022_2225052050" TargetMode="External"/><Relationship Id="rId13" Type="http://schemas.openxmlformats.org/officeDocument/2006/relationships/hyperlink" Target="https://www.avito.ru/novosibirsk/gruzoviki_i_spetstehnika/kamaz_54901_2022_2471008626" TargetMode="External"/><Relationship Id="rId109" Type="http://schemas.openxmlformats.org/officeDocument/2006/relationships/hyperlink" Target="https://www.avito.ru/rostov-na-donu/gruzoviki_i_spetstehnika/kamaz_5490_2017_2480061321" TargetMode="External"/><Relationship Id="rId316" Type="http://schemas.openxmlformats.org/officeDocument/2006/relationships/hyperlink" Target="https://www.avito.ru/kursk/gruzoviki_i_spetstehnika/kamaz_54901_2022_2471269142" TargetMode="External"/><Relationship Id="rId523" Type="http://schemas.openxmlformats.org/officeDocument/2006/relationships/hyperlink" Target="https://www.avito.ru/kazan/gruzoviki_i_spetstehnika/kamaz_5490-022-87s5_2017_2374420990" TargetMode="External"/><Relationship Id="rId968" Type="http://schemas.openxmlformats.org/officeDocument/2006/relationships/hyperlink" Target="https://www.avito.ru/moskva/gruzoviki_i_spetstehnika/kamaz_65206_2020_2458706721" TargetMode="External"/><Relationship Id="rId1153" Type="http://schemas.openxmlformats.org/officeDocument/2006/relationships/hyperlink" Target="https://www.avito.ru/moskva/gruzoviki_i_spetstehnika/kamaz_54901_2022_2377270720" TargetMode="External"/><Relationship Id="rId97" Type="http://schemas.openxmlformats.org/officeDocument/2006/relationships/hyperlink" Target="https://www.avito.ru/kazan/gruzoviki_i_spetstehnika/kamaz_5490_2017_2486469860" TargetMode="External"/><Relationship Id="rId730" Type="http://schemas.openxmlformats.org/officeDocument/2006/relationships/hyperlink" Target="https://www.avito.ru/chelyabinsk/gruzoviki_i_spetstehnika/kamaz_65115_2022_2409176267" TargetMode="External"/><Relationship Id="rId828" Type="http://schemas.openxmlformats.org/officeDocument/2006/relationships/hyperlink" Target="https://www.avito.ru/belgorod/gruzoviki_i_spetstehnika/kamaz_5490-80802-5p_neo_2_2021_2344800903" TargetMode="External"/><Relationship Id="rId1013" Type="http://schemas.openxmlformats.org/officeDocument/2006/relationships/hyperlink" Target="https://www.avito.ru/kazan/gruzoviki_i_spetstehnika/kamaz_5490-014-87_2022_2342098014" TargetMode="External"/><Relationship Id="rId162" Type="http://schemas.openxmlformats.org/officeDocument/2006/relationships/hyperlink" Target="https://www.avito.ru/penza/gruzoviki_i_spetstehnika/kamaz_5490_neo_2022_1476232791" TargetMode="External"/><Relationship Id="rId467" Type="http://schemas.openxmlformats.org/officeDocument/2006/relationships/hyperlink" Target="https://www.avito.ru/chelyabinsk/gruzoviki_i_spetstehnika/kamaz_54901_2022_2344867369" TargetMode="External"/><Relationship Id="rId1097" Type="http://schemas.openxmlformats.org/officeDocument/2006/relationships/hyperlink" Target="https://www.avito.ru/nizhniy_kislyay/gruzoviki_i_spetstehnika/kamaz_5490-023-87s5_neo_2019_2412717278" TargetMode="External"/><Relationship Id="rId1220" Type="http://schemas.openxmlformats.org/officeDocument/2006/relationships/hyperlink" Target="https://www.avito.ru/zhdanovskiy/gruzoviki_i_spetstehnika/kamaz_5490_neo_2020_2393212304" TargetMode="External"/><Relationship Id="rId674" Type="http://schemas.openxmlformats.org/officeDocument/2006/relationships/hyperlink" Target="https://www.avito.ru/kazan/gruzoviki_i_spetstehnika/kamaz_65116_2022_2225478794" TargetMode="External"/><Relationship Id="rId881" Type="http://schemas.openxmlformats.org/officeDocument/2006/relationships/hyperlink" Target="https://www.avito.ru/solnechnogorsk/gruzoviki_i_spetstehnika/kamaz_5490-032-87s5_neo_2_2021_2372726583" TargetMode="External"/><Relationship Id="rId979" Type="http://schemas.openxmlformats.org/officeDocument/2006/relationships/hyperlink" Target="https://www.avito.ru/moskva/gruzoviki_i_spetstehnika/kamaz_65116_2022_2441395144" TargetMode="External"/><Relationship Id="rId24" Type="http://schemas.openxmlformats.org/officeDocument/2006/relationships/hyperlink" Target="https://www.avito.ru/moskva/gruzoviki_i_spetstehnika/kamaz_5490_2015_2451721950" TargetMode="External"/><Relationship Id="rId327" Type="http://schemas.openxmlformats.org/officeDocument/2006/relationships/hyperlink" Target="https://www.avito.ru/chelyabinsk/gruzoviki_i_spetstehnika/kamaz_54901_2021_2281591657" TargetMode="External"/><Relationship Id="rId534" Type="http://schemas.openxmlformats.org/officeDocument/2006/relationships/hyperlink" Target="https://www.avito.ru/chelyabinsk/gruzoviki_i_spetstehnika/kamaz_54901_2021_2281591657" TargetMode="External"/><Relationship Id="rId741" Type="http://schemas.openxmlformats.org/officeDocument/2006/relationships/hyperlink" Target="https://www.avito.ru/krasnodar/gruzoviki_i_spetstehnika/kamaz_5490-033-87_neo_2_2021_2408124796" TargetMode="External"/><Relationship Id="rId839" Type="http://schemas.openxmlformats.org/officeDocument/2006/relationships/hyperlink" Target="https://www.avito.ru/sankt-peterburg/gruzoviki_i_spetstehnika/kamaz_5490-033-87_neo_2_2021_2457520500" TargetMode="External"/><Relationship Id="rId1164" Type="http://schemas.openxmlformats.org/officeDocument/2006/relationships/hyperlink" Target="https://www.avito.ru/vladimir/gruzoviki_i_spetstehnika/kamaz_65116-48a5_2022_2450707162" TargetMode="External"/><Relationship Id="rId173" Type="http://schemas.openxmlformats.org/officeDocument/2006/relationships/hyperlink" Target="https://www.avito.ru/moskva/gruzoviki_i_spetstehnika/kamaz_5490_neo_2017_2433039235" TargetMode="External"/><Relationship Id="rId380" Type="http://schemas.openxmlformats.org/officeDocument/2006/relationships/hyperlink" Target="https://www.avito.ru/naberezhnye_chelny/gruzoviki_i_spetstehnika/kamaz_65225_2015_2464137079" TargetMode="External"/><Relationship Id="rId601" Type="http://schemas.openxmlformats.org/officeDocument/2006/relationships/hyperlink" Target="https://www.avito.ru/dinskaya/gruzoviki_i_spetstehnika/kamaz_65116_2022_2444881104" TargetMode="External"/><Relationship Id="rId1024" Type="http://schemas.openxmlformats.org/officeDocument/2006/relationships/hyperlink" Target="https://www.avito.ru/moskva/gruzoviki_i_spetstehnika/kamaz_65116_2022_2441681505" TargetMode="External"/><Relationship Id="rId1231" Type="http://schemas.openxmlformats.org/officeDocument/2006/relationships/hyperlink" Target="https://www.avito.ru/chelyabinsk/gruzoviki_i_spetstehnika/kamaz_65225_2022_2441817307" TargetMode="External"/><Relationship Id="rId240" Type="http://schemas.openxmlformats.org/officeDocument/2006/relationships/hyperlink" Target="https://www.avito.ru/moskva/gruzoviki_i_spetstehnika/kamaz_5490_2018_2293002274" TargetMode="External"/><Relationship Id="rId478" Type="http://schemas.openxmlformats.org/officeDocument/2006/relationships/hyperlink" Target="https://www.avito.ru/chelyabinsk/gruzoviki_i_spetstehnika/kamaz_53504_2022_2409028126" TargetMode="External"/><Relationship Id="rId685" Type="http://schemas.openxmlformats.org/officeDocument/2006/relationships/hyperlink" Target="https://www.avito.ru/moskva/gruzoviki_i_spetstehnika/kamaz_65225_2022_2409497424" TargetMode="External"/><Relationship Id="rId892" Type="http://schemas.openxmlformats.org/officeDocument/2006/relationships/hyperlink" Target="https://www.avito.ru/naberezhnye_chelny/gruzoviki_i_spetstehnika/kamaz_5490-80804-5p_neo_2_2022_2457927396" TargetMode="External"/><Relationship Id="rId906" Type="http://schemas.openxmlformats.org/officeDocument/2006/relationships/hyperlink" Target="https://www.avito.ru/volgograd/gruzoviki_i_spetstehnika/kamaz_5490-023-87s5_neo_2017_2366604766" TargetMode="External"/><Relationship Id="rId35" Type="http://schemas.openxmlformats.org/officeDocument/2006/relationships/hyperlink" Target="https://www.avito.ru/serebryanye_prudy/gruzoviki_i_spetstehnika/kamaz_5490_neo_2018_2443827579" TargetMode="External"/><Relationship Id="rId100" Type="http://schemas.openxmlformats.org/officeDocument/2006/relationships/hyperlink" Target="https://www.avito.ru/kazan/gruzoviki_i_spetstehnika/kamaz_5490_neo_2018_2438736038" TargetMode="External"/><Relationship Id="rId338" Type="http://schemas.openxmlformats.org/officeDocument/2006/relationships/hyperlink" Target="https://www.avito.ru/kazan/gruzoviki_i_spetstehnika/kamaz_54901-004-92_2022_2353098446" TargetMode="External"/><Relationship Id="rId545" Type="http://schemas.openxmlformats.org/officeDocument/2006/relationships/hyperlink" Target="https://www.avito.ru/chelyabinsk/gruzoviki_i_spetstehnika/kamaz_65225_2022_2441465789" TargetMode="External"/><Relationship Id="rId752" Type="http://schemas.openxmlformats.org/officeDocument/2006/relationships/hyperlink" Target="https://www.avito.ru/chistopol/gruzoviki_i_spetstehnika/kamaz_54901_2022_2225204072" TargetMode="External"/><Relationship Id="rId1175" Type="http://schemas.openxmlformats.org/officeDocument/2006/relationships/hyperlink" Target="https://www.avito.ru/moskva/gruzoviki_i_spetstehnika/kamaz_5490-033-87_neo_2_2020_2439881390" TargetMode="External"/><Relationship Id="rId184" Type="http://schemas.openxmlformats.org/officeDocument/2006/relationships/hyperlink" Target="https://www.avito.ru/sankt-peterburg/gruzoviki_i_spetstehnika/kamaz_5490_neo_2017_2313160303" TargetMode="External"/><Relationship Id="rId391" Type="http://schemas.openxmlformats.org/officeDocument/2006/relationships/hyperlink" Target="https://www.avito.ru/stavropol/gruzoviki_i_spetstehnika/kamaz_54901_2022_2378742039" TargetMode="External"/><Relationship Id="rId405" Type="http://schemas.openxmlformats.org/officeDocument/2006/relationships/hyperlink" Target="https://www.avito.ru/krasnoyarsk/gruzoviki_i_spetstehnika/kamaz_43118_2020_2376723307" TargetMode="External"/><Relationship Id="rId612" Type="http://schemas.openxmlformats.org/officeDocument/2006/relationships/hyperlink" Target="https://www.avito.ru/naro-fominsk/gruzoviki_i_spetstehnika/kamaz_5490_2015_2460859007" TargetMode="External"/><Relationship Id="rId1035" Type="http://schemas.openxmlformats.org/officeDocument/2006/relationships/hyperlink" Target="https://www.avito.ru/naberezhnye_chelny/gruzoviki_i_spetstehnika/kamaz_5490-014-87_2022_2257042437" TargetMode="External"/><Relationship Id="rId1242" Type="http://schemas.openxmlformats.org/officeDocument/2006/relationships/hyperlink" Target="https://www.avito.ru/rostovskaya_oblast_rassvet/gruzoviki_i_spetstehnika/kamaz_5490_neo_2019_2205270260" TargetMode="External"/><Relationship Id="rId251" Type="http://schemas.openxmlformats.org/officeDocument/2006/relationships/hyperlink" Target="https://www.avito.ru/sankt-peterburg/gruzoviki_i_spetstehnika/kamaz_5490-023-87s5_neo_2018_2379840381" TargetMode="External"/><Relationship Id="rId489" Type="http://schemas.openxmlformats.org/officeDocument/2006/relationships/hyperlink" Target="https://www.avito.ru/novosibirsk/gruzoviki_i_spetstehnika/kamaz_5490-dc_2017_2313675234" TargetMode="External"/><Relationship Id="rId696" Type="http://schemas.openxmlformats.org/officeDocument/2006/relationships/hyperlink" Target="https://www.avito.ru/chelyabinsk/gruzoviki_i_spetstehnika/kamaz_5490-022-87s5_2020_2408243276" TargetMode="External"/><Relationship Id="rId917" Type="http://schemas.openxmlformats.org/officeDocument/2006/relationships/hyperlink" Target="https://www.avito.ru/chelyabinsk/gruzoviki_i_spetstehnika/kamaz_5490-037-87_2022_2409695508" TargetMode="External"/><Relationship Id="rId1102" Type="http://schemas.openxmlformats.org/officeDocument/2006/relationships/hyperlink" Target="https://www.avito.ru/chelyabinsk/gruzoviki_i_spetstehnika/kamaz_65116_2022_2409065187" TargetMode="External"/><Relationship Id="rId46" Type="http://schemas.openxmlformats.org/officeDocument/2006/relationships/hyperlink" Target="https://www.avito.ru/krasnoyarsk/gruzoviki_i_spetstehnika/kamaz_5490-023-87s5_neo_2017_2488299696" TargetMode="External"/><Relationship Id="rId349" Type="http://schemas.openxmlformats.org/officeDocument/2006/relationships/hyperlink" Target="https://www.avito.ru/sankt-peterburg/gruzoviki_i_spetstehnika/kamaz_53504_2022_2439559120" TargetMode="External"/><Relationship Id="rId556" Type="http://schemas.openxmlformats.org/officeDocument/2006/relationships/hyperlink" Target="https://www.avito.ru/naberezhnye_chelny/gruzoviki_i_spetstehnika/kamaz_65116_2022_2490320708" TargetMode="External"/><Relationship Id="rId763" Type="http://schemas.openxmlformats.org/officeDocument/2006/relationships/hyperlink" Target="https://www.avito.ru/naberezhnye_chelny/gruzoviki_i_spetstehnika/kamaz_43118_2022_2001751686" TargetMode="External"/><Relationship Id="rId1186" Type="http://schemas.openxmlformats.org/officeDocument/2006/relationships/hyperlink" Target="https://www.avito.ru/naberezhnye_chelny/gruzoviki_i_spetstehnika/kamaz_5490-033-87_neo_2_2022_2289008619" TargetMode="External"/><Relationship Id="rId111" Type="http://schemas.openxmlformats.org/officeDocument/2006/relationships/hyperlink" Target="https://www.avito.ru/krasnoyarsk/gruzoviki_i_spetstehnika/kamaz_5490-023-87s5_neo_2017_2488299696" TargetMode="External"/><Relationship Id="rId195" Type="http://schemas.openxmlformats.org/officeDocument/2006/relationships/hyperlink" Target="https://www.avito.ru/sankt-peterburg/gruzoviki_i_spetstehnika/kamaz_5490_neo_2018_2396420680" TargetMode="External"/><Relationship Id="rId209" Type="http://schemas.openxmlformats.org/officeDocument/2006/relationships/hyperlink" Target="https://www.avito.ru/elabuga/gruzoviki_i_spetstehnika/kamaz_65225_2017_2481675313" TargetMode="External"/><Relationship Id="rId416" Type="http://schemas.openxmlformats.org/officeDocument/2006/relationships/hyperlink" Target="https://www.avito.ru/iglino/gruzoviki_i_spetstehnika/kamaz_5490_neo_2020_2442411408" TargetMode="External"/><Relationship Id="rId970" Type="http://schemas.openxmlformats.org/officeDocument/2006/relationships/hyperlink" Target="https://www.avito.ru/naberezhnye_chelny/gruzoviki_i_spetstehnika/kamaz_6634f5-01_2022_2027568299" TargetMode="External"/><Relationship Id="rId1046" Type="http://schemas.openxmlformats.org/officeDocument/2006/relationships/hyperlink" Target="https://www.avito.ru/moskva/gruzoviki_i_spetstehnika/kamaz_54901_2022_2377486794" TargetMode="External"/><Relationship Id="rId1253" Type="http://schemas.openxmlformats.org/officeDocument/2006/relationships/hyperlink" Target="https://www.avito.ru/chelyabinsk/gruzoviki_i_spetstehnika/kamaz_53504_2021_2281470914" TargetMode="External"/><Relationship Id="rId623" Type="http://schemas.openxmlformats.org/officeDocument/2006/relationships/hyperlink" Target="https://www.avito.ru/miass/gruzoviki_i_spetstehnika/kamaz_65221-53_2022_2386990081" TargetMode="External"/><Relationship Id="rId830" Type="http://schemas.openxmlformats.org/officeDocument/2006/relationships/hyperlink" Target="https://www.avito.ru/chelyabinsk/gruzoviki_i_spetstehnika/kamaz_54901_2021_2281007322" TargetMode="External"/><Relationship Id="rId928" Type="http://schemas.openxmlformats.org/officeDocument/2006/relationships/hyperlink" Target="https://www.avito.ru/naberezhnye_chelny/gruzoviki_i_spetstehnika/kamaz_53504_2018_2447112702" TargetMode="External"/><Relationship Id="rId57" Type="http://schemas.openxmlformats.org/officeDocument/2006/relationships/hyperlink" Target="https://www.avito.ru/buzuluk/gruzoviki_i_spetstehnika/kamaz_53504_2015_2438353208" TargetMode="External"/><Relationship Id="rId262" Type="http://schemas.openxmlformats.org/officeDocument/2006/relationships/hyperlink" Target="https://www.avito.ru/saratov/gruzoviki_i_spetstehnika/kamaz_54901_2022_2471409411" TargetMode="External"/><Relationship Id="rId567" Type="http://schemas.openxmlformats.org/officeDocument/2006/relationships/hyperlink" Target="https://www.avito.ru/ufa/gruzoviki_i_spetstehnika/kamaz_5490-033-87_neo_2_2020_2248435127" TargetMode="External"/><Relationship Id="rId1113" Type="http://schemas.openxmlformats.org/officeDocument/2006/relationships/hyperlink" Target="https://www.avito.ru/sankt-peterburg/gruzoviki_i_spetstehnika/kamaz_5490_2016_2368195395" TargetMode="External"/><Relationship Id="rId1197" Type="http://schemas.openxmlformats.org/officeDocument/2006/relationships/hyperlink" Target="https://www.avito.ru/kazan/gruzoviki_i_spetstehnika/kamaz_54901_2022_2385120367" TargetMode="External"/><Relationship Id="rId122" Type="http://schemas.openxmlformats.org/officeDocument/2006/relationships/hyperlink" Target="https://www.avito.ru/velikiy_novgorod/gruzoviki_i_spetstehnika/kamaz_5490_2018_2465365329" TargetMode="External"/><Relationship Id="rId774" Type="http://schemas.openxmlformats.org/officeDocument/2006/relationships/hyperlink" Target="https://www.avito.ru/chelyabinsk/gruzoviki_i_spetstehnika/kamaz_53504_2022_2345127414" TargetMode="External"/><Relationship Id="rId981" Type="http://schemas.openxmlformats.org/officeDocument/2006/relationships/hyperlink" Target="https://www.avito.ru/moskva/gruzoviki_i_spetstehnika/kamaz_54901_2022_2377034184" TargetMode="External"/><Relationship Id="rId1057" Type="http://schemas.openxmlformats.org/officeDocument/2006/relationships/hyperlink" Target="https://www.avito.ru/kirovskaya_oblast_kirov/gruzoviki_i_spetstehnika/kamaz_5490-033-87_neo_2_2020_2344802168" TargetMode="External"/><Relationship Id="rId427" Type="http://schemas.openxmlformats.org/officeDocument/2006/relationships/hyperlink" Target="https://www.avito.ru/krasnoyarsk/gruzoviki_i_spetstehnika/kamaz_5490-023-87s5_neo_2019_2487908175" TargetMode="External"/><Relationship Id="rId634" Type="http://schemas.openxmlformats.org/officeDocument/2006/relationships/hyperlink" Target="https://www.avito.ru/sankt-peterburg/gruzoviki_i_spetstehnika/kamaz_5490_neo_2021_2460771525" TargetMode="External"/><Relationship Id="rId841" Type="http://schemas.openxmlformats.org/officeDocument/2006/relationships/hyperlink" Target="https://www.avito.ru/himki/gruzoviki_i_spetstehnika/kamaz_5490-023-87s5_neo_2017_2427044197" TargetMode="External"/><Relationship Id="rId1264" Type="http://schemas.openxmlformats.org/officeDocument/2006/relationships/hyperlink" Target="https://www.avito.ru/kazan/gruzoviki_i_spetstehnika/kamaz_65206-032-68t5_2021_2440006071" TargetMode="External"/><Relationship Id="rId273" Type="http://schemas.openxmlformats.org/officeDocument/2006/relationships/hyperlink" Target="https://www.avito.ru/stavropol/gruzoviki_i_spetstehnika/kamaz_54901_2022_2465434617" TargetMode="External"/><Relationship Id="rId480" Type="http://schemas.openxmlformats.org/officeDocument/2006/relationships/hyperlink" Target="https://www.avito.ru/vladimir/gruzoviki_i_spetstehnika/kamaz_53504_2022_2450304536" TargetMode="External"/><Relationship Id="rId701" Type="http://schemas.openxmlformats.org/officeDocument/2006/relationships/hyperlink" Target="https://www.avito.ru/angarsk/gruzoviki_i_spetstehnika/kamaz_5490_2016_2447497535" TargetMode="External"/><Relationship Id="rId939" Type="http://schemas.openxmlformats.org/officeDocument/2006/relationships/hyperlink" Target="https://www.avito.ru/naberezhnye_chelny/gruzoviki_i_spetstehnika/kamaz_65206-032-68t5_2022_2476429425" TargetMode="External"/><Relationship Id="rId1124" Type="http://schemas.openxmlformats.org/officeDocument/2006/relationships/hyperlink" Target="https://www.avito.ru/gubaha/gruzoviki_i_spetstehnika/kamaz_5490_neo_2017_2210464156" TargetMode="External"/><Relationship Id="rId68" Type="http://schemas.openxmlformats.org/officeDocument/2006/relationships/hyperlink" Target="https://www.avito.ru/semender/gruzoviki_i_spetstehnika/kamaz_5490_2016_2444979943" TargetMode="External"/><Relationship Id="rId133" Type="http://schemas.openxmlformats.org/officeDocument/2006/relationships/hyperlink" Target="https://www.avito.ru/konakovo/gruzoviki_i_spetstehnika/kamaz_5490-023-87s5_neo_2017_2451029511" TargetMode="External"/><Relationship Id="rId340" Type="http://schemas.openxmlformats.org/officeDocument/2006/relationships/hyperlink" Target="https://www.avito.ru/tyumen/gruzoviki_i_spetstehnika/kamaz_5490-037-87_2022_2465770096" TargetMode="External"/><Relationship Id="rId578" Type="http://schemas.openxmlformats.org/officeDocument/2006/relationships/hyperlink" Target="https://www.avito.ru/ufa/gruzoviki_i_spetstehnika/kamaz_54901-004-92_2022_2376813005" TargetMode="External"/><Relationship Id="rId785" Type="http://schemas.openxmlformats.org/officeDocument/2006/relationships/hyperlink" Target="https://www.avito.ru/naberezhnye_chelny/gruzoviki_i_spetstehnika/kamaz_5490_2022_2416986335" TargetMode="External"/><Relationship Id="rId992" Type="http://schemas.openxmlformats.org/officeDocument/2006/relationships/hyperlink" Target="https://www.avito.ru/moskva_zelenograd/gruzoviki_i_spetstehnika/kamaz_5490_2018_2486525148" TargetMode="External"/><Relationship Id="rId200" Type="http://schemas.openxmlformats.org/officeDocument/2006/relationships/hyperlink" Target="https://www.avito.ru/naberezhnye_chelny/gruzoviki_i_spetstehnika/kamaz_54901_2022_2416884595" TargetMode="External"/><Relationship Id="rId438" Type="http://schemas.openxmlformats.org/officeDocument/2006/relationships/hyperlink" Target="https://www.avito.ru/chelyabinsk/gruzoviki_i_spetstehnika/kamaz_65116_2022_2441175630" TargetMode="External"/><Relationship Id="rId645" Type="http://schemas.openxmlformats.org/officeDocument/2006/relationships/hyperlink" Target="https://www.avito.ru/ivanovo/gruzoviki_i_spetstehnika/kamaz_5490-dc_2019_2377591493" TargetMode="External"/><Relationship Id="rId852" Type="http://schemas.openxmlformats.org/officeDocument/2006/relationships/hyperlink" Target="https://www.avito.ru/chelyabinsk/gruzoviki_i_spetstehnika/kamaz_54901-004-92_2022_2345763777" TargetMode="External"/><Relationship Id="rId1068" Type="http://schemas.openxmlformats.org/officeDocument/2006/relationships/hyperlink" Target="https://www.avito.ru/naberezhnye_chelny/gruzoviki_i_spetstehnika/kamaz_43118_2022_2449011821" TargetMode="External"/><Relationship Id="rId1275" Type="http://schemas.openxmlformats.org/officeDocument/2006/relationships/hyperlink" Target="https://www.avito.ru/irkutsk/gruzoviki_i_spetstehnika/kamaz_65116_2022_2460173415" TargetMode="External"/><Relationship Id="rId284" Type="http://schemas.openxmlformats.org/officeDocument/2006/relationships/hyperlink" Target="https://www.avito.ru/hapo_oye/gruzoviki_i_spetstehnika/kamaz_65116-48a5_2022_2435242889" TargetMode="External"/><Relationship Id="rId491" Type="http://schemas.openxmlformats.org/officeDocument/2006/relationships/hyperlink" Target="https://www.avito.ru/simferopol/gruzoviki_i_spetstehnika/kamaz_65116_2020_2415547741" TargetMode="External"/><Relationship Id="rId505" Type="http://schemas.openxmlformats.org/officeDocument/2006/relationships/hyperlink" Target="https://www.avito.ru/moskva/gruzoviki_i_spetstehnika/kamaz_65225_2022_2440979386" TargetMode="External"/><Relationship Id="rId712" Type="http://schemas.openxmlformats.org/officeDocument/2006/relationships/hyperlink" Target="https://www.avito.ru/naberezhnye_chelny/gruzoviki_i_spetstehnika/kamaz_53504_2016_2459129964" TargetMode="External"/><Relationship Id="rId1135" Type="http://schemas.openxmlformats.org/officeDocument/2006/relationships/hyperlink" Target="https://www.avito.ru/chelyabinsk/gruzoviki_i_spetstehnika/kamaz_65116_2022_2441448049" TargetMode="External"/><Relationship Id="rId79" Type="http://schemas.openxmlformats.org/officeDocument/2006/relationships/hyperlink" Target="https://www.avito.ru/balashiha/gruzoviki_i_spetstehnika/kamaz_5490-032-87s5_neo_2_2020_2492940894" TargetMode="External"/><Relationship Id="rId144" Type="http://schemas.openxmlformats.org/officeDocument/2006/relationships/hyperlink" Target="https://www.avito.ru/sankt-peterburg/gruzoviki_i_spetstehnika/kamaz_65206-t5_2016_2461403565" TargetMode="External"/><Relationship Id="rId589" Type="http://schemas.openxmlformats.org/officeDocument/2006/relationships/hyperlink" Target="https://www.avito.ru/rostov-na-donu/gruzoviki_i_spetstehnika/kamaz_5490_neo_2020_2380862646" TargetMode="External"/><Relationship Id="rId796" Type="http://schemas.openxmlformats.org/officeDocument/2006/relationships/hyperlink" Target="https://www.avito.ru/vladimir/gruzoviki_i_spetstehnika/kamaz_65116-48a5_2022_2450707162" TargetMode="External"/><Relationship Id="rId1202" Type="http://schemas.openxmlformats.org/officeDocument/2006/relationships/hyperlink" Target="https://www.avito.ru/chelyabinsk/gruzoviki_i_spetstehnika/kamaz_65116_2022_2273514610" TargetMode="External"/><Relationship Id="rId351" Type="http://schemas.openxmlformats.org/officeDocument/2006/relationships/hyperlink" Target="https://www.avito.ru/kaliningrad/gruzoviki_i_spetstehnika/kamaz_5490-023-87s5_neo_2017_2457666285" TargetMode="External"/><Relationship Id="rId449" Type="http://schemas.openxmlformats.org/officeDocument/2006/relationships/hyperlink" Target="https://www.avito.ru/ufa/gruzoviki_i_spetstehnika/kamaz_5490-dc_2019_2280755962" TargetMode="External"/><Relationship Id="rId656" Type="http://schemas.openxmlformats.org/officeDocument/2006/relationships/hyperlink" Target="https://www.avito.ru/perm/gruzoviki_i_spetstehnika/kamaz_43118_2015_2483868623" TargetMode="External"/><Relationship Id="rId863" Type="http://schemas.openxmlformats.org/officeDocument/2006/relationships/hyperlink" Target="https://www.avito.ru/sankt-peterburg/gruzoviki_i_spetstehnika/kamaz_65806_2017_2483710908" TargetMode="External"/><Relationship Id="rId1079" Type="http://schemas.openxmlformats.org/officeDocument/2006/relationships/hyperlink" Target="https://www.avito.ru/moskva/gruzoviki_i_spetstehnika/kamaz_5490-037-87_2022_2409776215" TargetMode="External"/><Relationship Id="rId1286" Type="http://schemas.openxmlformats.org/officeDocument/2006/relationships/hyperlink" Target="https://www.avito.ru/moskva/gruzoviki_i_spetstehnika/kamaz_65116-6010-48_2021_2248936245" TargetMode="External"/><Relationship Id="rId211" Type="http://schemas.openxmlformats.org/officeDocument/2006/relationships/hyperlink" Target="https://www.avito.ru/krasnodar/gruzoviki_i_spetstehnika/kamaz_65206-t5_2017_2394265677" TargetMode="External"/><Relationship Id="rId295" Type="http://schemas.openxmlformats.org/officeDocument/2006/relationships/hyperlink" Target="https://www.avito.ru/naberezhnye_chelny/gruzoviki_i_spetstehnika/kamaz_53504_2022_1933804118" TargetMode="External"/><Relationship Id="rId309" Type="http://schemas.openxmlformats.org/officeDocument/2006/relationships/hyperlink" Target="https://www.avito.ru/dzerzhinsk/gruzoviki_i_spetstehnika/kamaz_65116-6010-48_2022_2374776904" TargetMode="External"/><Relationship Id="rId516" Type="http://schemas.openxmlformats.org/officeDocument/2006/relationships/hyperlink" Target="https://www.avito.ru/ekaterinburg/gruzoviki_i_spetstehnika/kamaz_65206-t5_2018_2344667058" TargetMode="External"/><Relationship Id="rId1146" Type="http://schemas.openxmlformats.org/officeDocument/2006/relationships/hyperlink" Target="https://www.avito.ru/moskva/gruzoviki_i_spetstehnika/kamaz_65206-006-87s5_2021_2313505018" TargetMode="External"/><Relationship Id="rId723" Type="http://schemas.openxmlformats.org/officeDocument/2006/relationships/hyperlink" Target="https://www.avito.ru/moskva/gruzoviki_i_spetstehnika/kamaz_65116_2022_2408952745" TargetMode="External"/><Relationship Id="rId930" Type="http://schemas.openxmlformats.org/officeDocument/2006/relationships/hyperlink" Target="https://www.avito.ru/podolsk/gruzoviki_i_spetstehnika/kamaz_5490-023-87s5_neo_2016_2434479106" TargetMode="External"/><Relationship Id="rId1006" Type="http://schemas.openxmlformats.org/officeDocument/2006/relationships/hyperlink" Target="https://www.avito.ru/ivanovo/gruzoviki_i_spetstehnika/kamaz_65206-t5_2021_2377810517" TargetMode="External"/><Relationship Id="rId155" Type="http://schemas.openxmlformats.org/officeDocument/2006/relationships/hyperlink" Target="https://www.avito.ru/krasnoyarsk/gruzoviki_i_spetstehnika/kamaz_65225_2017_2396125294" TargetMode="External"/><Relationship Id="rId362" Type="http://schemas.openxmlformats.org/officeDocument/2006/relationships/hyperlink" Target="https://www.avito.ru/kazan/gruzoviki_i_spetstehnika/kamaz_5490_2018_2491482515" TargetMode="External"/><Relationship Id="rId1213" Type="http://schemas.openxmlformats.org/officeDocument/2006/relationships/hyperlink" Target="https://www.avito.ru/novyy_urengoy/gruzoviki_i_spetstehnika/kamaz_5490_2022_2226418540" TargetMode="External"/><Relationship Id="rId1297" Type="http://schemas.openxmlformats.org/officeDocument/2006/relationships/hyperlink" Target="https://www.avito.ru/moskva/gruzoviki_i_spetstehnika/kamaz_5490-037-87_2022_2409061538" TargetMode="External"/><Relationship Id="rId222" Type="http://schemas.openxmlformats.org/officeDocument/2006/relationships/hyperlink" Target="https://www.avito.ru/ufa/gruzoviki_i_spetstehnika/kamaz_53504_2020_2434496047" TargetMode="External"/><Relationship Id="rId667" Type="http://schemas.openxmlformats.org/officeDocument/2006/relationships/hyperlink" Target="https://www.avito.ru/moskva/gruzoviki_i_spetstehnika/kamaz_5490-033-87_neo_2_2020_2440826889" TargetMode="External"/><Relationship Id="rId874" Type="http://schemas.openxmlformats.org/officeDocument/2006/relationships/hyperlink" Target="https://www.avito.ru/vladimir/gruzoviki_i_spetstehnika/kamaz_54901-004-92_2022_2449915327" TargetMode="External"/><Relationship Id="rId17" Type="http://schemas.openxmlformats.org/officeDocument/2006/relationships/hyperlink" Target="https://www.avito.ru/moskva/gruzoviki_i_spetstehnika/kamaz_5490_neo_2018_2480674323" TargetMode="External"/><Relationship Id="rId527" Type="http://schemas.openxmlformats.org/officeDocument/2006/relationships/hyperlink" Target="https://www.avito.ru/naberezhnye_chelny/gruzoviki_i_spetstehnika/kamaz_65206_2022_2225635758" TargetMode="External"/><Relationship Id="rId734" Type="http://schemas.openxmlformats.org/officeDocument/2006/relationships/hyperlink" Target="https://www.avito.ru/korotchaevo/gruzoviki_i_spetstehnika/kamaz_53504_2018_2062043804" TargetMode="External"/><Relationship Id="rId941" Type="http://schemas.openxmlformats.org/officeDocument/2006/relationships/hyperlink" Target="https://www.avito.ru/chelyabinsk/gruzoviki_i_spetstehnika/kamaz_54901_2021_2313396085" TargetMode="External"/><Relationship Id="rId1157" Type="http://schemas.openxmlformats.org/officeDocument/2006/relationships/hyperlink" Target="https://www.avito.ru/kirovskaya_oblast_kirov/gruzoviki_i_spetstehnika/kamaz_5490-dc_2019_2280844559" TargetMode="External"/><Relationship Id="rId70" Type="http://schemas.openxmlformats.org/officeDocument/2006/relationships/hyperlink" Target="https://www.avito.ru/lyubertsy/gruzoviki_i_spetstehnika/kamaz_5490_2018_2493721996" TargetMode="External"/><Relationship Id="rId166" Type="http://schemas.openxmlformats.org/officeDocument/2006/relationships/hyperlink" Target="https://www.avito.ru/saratov/gruzoviki_i_spetstehnika/kamaz_54901_2022_2471409411" TargetMode="External"/><Relationship Id="rId373" Type="http://schemas.openxmlformats.org/officeDocument/2006/relationships/hyperlink" Target="https://www.avito.ru/chelyabinsk/gruzoviki_i_spetstehnika/kamaz_5490-022-87s5_2020_2408243276" TargetMode="External"/><Relationship Id="rId580" Type="http://schemas.openxmlformats.org/officeDocument/2006/relationships/hyperlink" Target="https://www.avito.ru/saransk/gruzoviki_i_spetstehnika/kamaz_54901-004-92_2022_2375889162" TargetMode="External"/><Relationship Id="rId801" Type="http://schemas.openxmlformats.org/officeDocument/2006/relationships/hyperlink" Target="https://www.avito.ru/naberezhnye_chelny/gruzoviki_i_spetstehnika/kamaz_65116-6010-48_2022_2458035282" TargetMode="External"/><Relationship Id="rId1017" Type="http://schemas.openxmlformats.org/officeDocument/2006/relationships/hyperlink" Target="https://www.avito.ru/petuhovo/gruzoviki_i_spetstehnika/kamaz_5490_2017_2458406660" TargetMode="External"/><Relationship Id="rId1224" Type="http://schemas.openxmlformats.org/officeDocument/2006/relationships/hyperlink" Target="https://www.avito.ru/rostovskaya_oblast_aksay/gruzoviki_i_spetstehnika/kamaz_5490_neo_2017_2434689376" TargetMode="External"/><Relationship Id="rId1" Type="http://schemas.openxmlformats.org/officeDocument/2006/relationships/hyperlink" Target="https://www.avito.ru/sankt-peterburg/gruzoviki_i_spetstehnika/kamaz_5490_2022_2453428274" TargetMode="External"/><Relationship Id="rId233" Type="http://schemas.openxmlformats.org/officeDocument/2006/relationships/hyperlink" Target="https://www.avito.ru/bronnitsy/gruzoviki_i_spetstehnika/kamaz_5490-032-87s5_neo_2_2021_2480613765" TargetMode="External"/><Relationship Id="rId440" Type="http://schemas.openxmlformats.org/officeDocument/2006/relationships/hyperlink" Target="https://www.avito.ru/ivanovo/gruzoviki_i_spetstehnika/kamaz_65206-t5_2021_2377810517" TargetMode="External"/><Relationship Id="rId678" Type="http://schemas.openxmlformats.org/officeDocument/2006/relationships/hyperlink" Target="https://www.avito.ru/kazan/gruzoviki_i_spetstehnika/kamaz_65206_2022_2353800387" TargetMode="External"/><Relationship Id="rId885" Type="http://schemas.openxmlformats.org/officeDocument/2006/relationships/hyperlink" Target="https://www.avito.ru/ekaterinburg/gruzoviki_i_spetstehnika/kamaz_5490_2020_2408228140" TargetMode="External"/><Relationship Id="rId1070" Type="http://schemas.openxmlformats.org/officeDocument/2006/relationships/hyperlink" Target="https://www.avito.ru/kazan/gruzoviki_i_spetstehnika/kamaz_5490_neo_2022_2257407196" TargetMode="External"/><Relationship Id="rId28" Type="http://schemas.openxmlformats.org/officeDocument/2006/relationships/hyperlink" Target="https://www.avito.ru/maloyaroslavets/gruzoviki_i_spetstehnika/kamaz_5490-023-87s5_neo_2017_2383841092" TargetMode="External"/><Relationship Id="rId300" Type="http://schemas.openxmlformats.org/officeDocument/2006/relationships/hyperlink" Target="https://www.avito.ru/aznakaevo/gruzoviki_i_spetstehnika/kamaz_65116_2019_2443249416" TargetMode="External"/><Relationship Id="rId538" Type="http://schemas.openxmlformats.org/officeDocument/2006/relationships/hyperlink" Target="https://www.avito.ru/yaroslavl/gruzoviki_i_spetstehnika/kamaz_5490_neo_2022_2111353950" TargetMode="External"/><Relationship Id="rId745" Type="http://schemas.openxmlformats.org/officeDocument/2006/relationships/hyperlink" Target="https://www.avito.ru/moskva/gruzoviki_i_spetstehnika/kamaz_5490-036-87_2022_2409049602" TargetMode="External"/><Relationship Id="rId952" Type="http://schemas.openxmlformats.org/officeDocument/2006/relationships/hyperlink" Target="https://www.avito.ru/chelyabinsk/gruzoviki_i_spetstehnika/kamaz_43118_2020_2408324694" TargetMode="External"/><Relationship Id="rId1168" Type="http://schemas.openxmlformats.org/officeDocument/2006/relationships/hyperlink" Target="https://www.avito.ru/kazan/gruzoviki_i_spetstehnika/kamaz_5490_neo_2019_2444693848" TargetMode="External"/><Relationship Id="rId81" Type="http://schemas.openxmlformats.org/officeDocument/2006/relationships/hyperlink" Target="https://www.avito.ru/nizhegorodskaya_oblast_pavlovo/gruzoviki_i_spetstehnika/kamaz_65221-53_2015_2455356051" TargetMode="External"/><Relationship Id="rId177" Type="http://schemas.openxmlformats.org/officeDocument/2006/relationships/hyperlink" Target="https://www.avito.ru/uvat/gruzoviki_i_spetstehnika/kamaz_65225_2019_2388286770" TargetMode="External"/><Relationship Id="rId384" Type="http://schemas.openxmlformats.org/officeDocument/2006/relationships/hyperlink" Target="https://www.avito.ru/krasnodar/gruzoviki_i_spetstehnika/kamaz_5490-033-87_neo_2_2021_2408124796" TargetMode="External"/><Relationship Id="rId591" Type="http://schemas.openxmlformats.org/officeDocument/2006/relationships/hyperlink" Target="https://www.avito.ru/kurgan/gruzoviki_i_spetstehnika/kamaz_65116_2022_2273268710" TargetMode="External"/><Relationship Id="rId605" Type="http://schemas.openxmlformats.org/officeDocument/2006/relationships/hyperlink" Target="https://www.avito.ru/chelyabinsk/gruzoviki_i_spetstehnika/kamaz_53504_2022_2408999582" TargetMode="External"/><Relationship Id="rId812" Type="http://schemas.openxmlformats.org/officeDocument/2006/relationships/hyperlink" Target="https://www.avito.ru/habarovsk/gruzoviki_i_spetstehnika/kamaz_5490_2019_2430373135" TargetMode="External"/><Relationship Id="rId1028" Type="http://schemas.openxmlformats.org/officeDocument/2006/relationships/hyperlink" Target="https://www.avito.ru/moskva/gruzoviki_i_spetstehnika/kamaz_54901_2021_2313444546" TargetMode="External"/><Relationship Id="rId1235" Type="http://schemas.openxmlformats.org/officeDocument/2006/relationships/hyperlink" Target="https://www.avito.ru/moskva/gruzoviki_i_spetstehnika/kamaz_5490-033-87_neo_2_2020_2344124326" TargetMode="External"/><Relationship Id="rId244" Type="http://schemas.openxmlformats.org/officeDocument/2006/relationships/hyperlink" Target="https://www.avito.ru/naberezhnye_chelny/gruzoviki_i_spetstehnika/kamaz_65225_2018_1945211217" TargetMode="External"/><Relationship Id="rId689" Type="http://schemas.openxmlformats.org/officeDocument/2006/relationships/hyperlink" Target="https://www.avito.ru/miass/gruzoviki_i_spetstehnika/kamaz_65116-48a5_2022_2354984181" TargetMode="External"/><Relationship Id="rId896" Type="http://schemas.openxmlformats.org/officeDocument/2006/relationships/hyperlink" Target="https://www.avito.ru/samara/gruzoviki_i_spetstehnika/kamaz_5490-033-87_neo_2_2020_2344598665" TargetMode="External"/><Relationship Id="rId1081" Type="http://schemas.openxmlformats.org/officeDocument/2006/relationships/hyperlink" Target="https://www.avito.ru/chelyabinsk/gruzoviki_i_spetstehnika/kamaz_65225_2022_2409553644" TargetMode="External"/><Relationship Id="rId1302" Type="http://schemas.openxmlformats.org/officeDocument/2006/relationships/hyperlink" Target="https://www.avito.ru/moskva/gruzoviki_i_spetstehnika/kamaz_5490-037-87_2022_2409755950" TargetMode="External"/><Relationship Id="rId39" Type="http://schemas.openxmlformats.org/officeDocument/2006/relationships/hyperlink" Target="https://www.avito.ru/vidnoe/gruzoviki_i_spetstehnika/kamaz_5490_2016_2431083966" TargetMode="External"/><Relationship Id="rId451" Type="http://schemas.openxmlformats.org/officeDocument/2006/relationships/hyperlink" Target="https://www.avito.ru/kirovskaya_oblast_kirov/gruzoviki_i_spetstehnika/kamaz_5490-033-87_neo_2_2020_2344802168" TargetMode="External"/><Relationship Id="rId549" Type="http://schemas.openxmlformats.org/officeDocument/2006/relationships/hyperlink" Target="https://www.avito.ru/naberezhnye_chelny/gruzoviki_i_spetstehnika/kamaz_5490_neo_2022_2257248708" TargetMode="External"/><Relationship Id="rId756" Type="http://schemas.openxmlformats.org/officeDocument/2006/relationships/hyperlink" Target="https://www.avito.ru/taganrog/gruzoviki_i_spetstehnika/kamaz_5490-022-87s5_2016_2404348884" TargetMode="External"/><Relationship Id="rId1179" Type="http://schemas.openxmlformats.org/officeDocument/2006/relationships/hyperlink" Target="https://www.avito.ru/rostovskaya_oblast_aksay/gruzoviki_i_spetstehnika/kamaz_5490_neo_2017_2403661360" TargetMode="External"/><Relationship Id="rId104" Type="http://schemas.openxmlformats.org/officeDocument/2006/relationships/hyperlink" Target="https://www.avito.ru/moskva/gruzoviki_i_spetstehnika/kamaz_5490_2017_2367692717" TargetMode="External"/><Relationship Id="rId188" Type="http://schemas.openxmlformats.org/officeDocument/2006/relationships/hyperlink" Target="https://www.avito.ru/kropotkin/gruzoviki_i_spetstehnika/kamaz_54901_2022_2483360394" TargetMode="External"/><Relationship Id="rId311" Type="http://schemas.openxmlformats.org/officeDocument/2006/relationships/hyperlink" Target="https://www.avito.ru/naberezhnye_chelny/gruzoviki_i_spetstehnika/kamaz_65116-48a5_2022_2426616401" TargetMode="External"/><Relationship Id="rId395" Type="http://schemas.openxmlformats.org/officeDocument/2006/relationships/hyperlink" Target="https://www.avito.ru/rostov-na-donu/gruzoviki_i_spetstehnika/kamaz_65206_2021_2376301716" TargetMode="External"/><Relationship Id="rId409" Type="http://schemas.openxmlformats.org/officeDocument/2006/relationships/hyperlink" Target="https://www.avito.ru/samara/gruzoviki_i_spetstehnika/kamaz_5490-033-87_neo_2_2020_2344598665" TargetMode="External"/><Relationship Id="rId963" Type="http://schemas.openxmlformats.org/officeDocument/2006/relationships/hyperlink" Target="https://www.avito.ru/kazan/gruzoviki_i_spetstehnika/kamaz_43118_2022_2464791338" TargetMode="External"/><Relationship Id="rId1039" Type="http://schemas.openxmlformats.org/officeDocument/2006/relationships/hyperlink" Target="https://www.avito.ru/syktyvkar/gruzoviki_i_spetstehnika/kamaz_5490_2021_2308868698" TargetMode="External"/><Relationship Id="rId1246" Type="http://schemas.openxmlformats.org/officeDocument/2006/relationships/hyperlink" Target="https://www.avito.ru/naberezhnye_chelny/gruzoviki_i_spetstehnika/kamaz_65116_2022_2447399189" TargetMode="External"/><Relationship Id="rId92" Type="http://schemas.openxmlformats.org/officeDocument/2006/relationships/hyperlink" Target="https://www.avito.ru/naberezhnye_chelny/gruzoviki_i_spetstehnika/kamaz_43118_2018_2417158743" TargetMode="External"/><Relationship Id="rId616" Type="http://schemas.openxmlformats.org/officeDocument/2006/relationships/hyperlink" Target="https://www.avito.ru/orenburg/gruzoviki_i_spetstehnika/kamaz_5490-037-87_2022_2386364106" TargetMode="External"/><Relationship Id="rId823" Type="http://schemas.openxmlformats.org/officeDocument/2006/relationships/hyperlink" Target="https://www.avito.ru/kaliningrad/gruzoviki_i_spetstehnika/kamaz_5490_2016_2482892538" TargetMode="External"/><Relationship Id="rId255" Type="http://schemas.openxmlformats.org/officeDocument/2006/relationships/hyperlink" Target="https://www.avito.ru/kogalym/gruzoviki_i_spetstehnika/kamaz_65221_2015_2442399162" TargetMode="External"/><Relationship Id="rId462" Type="http://schemas.openxmlformats.org/officeDocument/2006/relationships/hyperlink" Target="https://www.avito.ru/moskva/gruzoviki_i_spetstehnika/kamaz_5490_2020_2280576700" TargetMode="External"/><Relationship Id="rId1092" Type="http://schemas.openxmlformats.org/officeDocument/2006/relationships/hyperlink" Target="https://www.avito.ru/yaroslavl/gruzoviki_i_spetstehnika/kamaz_43118_2020_2335372294" TargetMode="External"/><Relationship Id="rId1106" Type="http://schemas.openxmlformats.org/officeDocument/2006/relationships/hyperlink" Target="https://www.avito.ru/orenburg/gruzoviki_i_spetstehnika/kamaz_65206_2018_2440444009" TargetMode="External"/><Relationship Id="rId115" Type="http://schemas.openxmlformats.org/officeDocument/2006/relationships/hyperlink" Target="https://www.avito.ru/samara/gruzoviki_i_spetstehnika/kamaz_5490-023-87s5_neo_2018_2472073071" TargetMode="External"/><Relationship Id="rId322" Type="http://schemas.openxmlformats.org/officeDocument/2006/relationships/hyperlink" Target="https://www.avito.ru/nizhniy_novgorod/gruzoviki_i_spetstehnika/kamaz_54901_2022_2110649226" TargetMode="External"/><Relationship Id="rId767" Type="http://schemas.openxmlformats.org/officeDocument/2006/relationships/hyperlink" Target="https://www.avito.ru/odintsovo/gruzoviki_i_spetstehnika/kamaz_5490_neo_2018_2235869877" TargetMode="External"/><Relationship Id="rId974" Type="http://schemas.openxmlformats.org/officeDocument/2006/relationships/hyperlink" Target="https://www.avito.ru/novosibirsk/gruzoviki_i_spetstehnika/kamaz_5490_2020_2334181015" TargetMode="External"/><Relationship Id="rId199" Type="http://schemas.openxmlformats.org/officeDocument/2006/relationships/hyperlink" Target="https://www.avito.ru/volgogradskaya_oblast_gorodische/gruzoviki_i_spetstehnika/kamaz_65206-t5_2018_2386525771" TargetMode="External"/><Relationship Id="rId627" Type="http://schemas.openxmlformats.org/officeDocument/2006/relationships/hyperlink" Target="https://www.avito.ru/chelyabinsk/gruzoviki_i_spetstehnika/kamaz_65116-7010-48_2022_2472987217" TargetMode="External"/><Relationship Id="rId834" Type="http://schemas.openxmlformats.org/officeDocument/2006/relationships/hyperlink" Target="https://www.avito.ru/naberezhnye_chelny/gruzoviki_i_spetstehnika/kamaz_65221-53_2022_2352981829" TargetMode="External"/><Relationship Id="rId1257" Type="http://schemas.openxmlformats.org/officeDocument/2006/relationships/hyperlink" Target="https://www.avito.ru/chelyabinsk/gruzoviki_i_spetstehnika/kamaz_54901-004-92_2021_2313849247" TargetMode="External"/><Relationship Id="rId266" Type="http://schemas.openxmlformats.org/officeDocument/2006/relationships/hyperlink" Target="https://www.avito.ru/nizhniy_novgorod/gruzoviki_i_spetstehnika/kamaz_65206-t5_2018_2408633899" TargetMode="External"/><Relationship Id="rId473" Type="http://schemas.openxmlformats.org/officeDocument/2006/relationships/hyperlink" Target="https://www.avito.ru/naberezhnye_chelny/gruzoviki_i_spetstehnika/kamaz_65225_2022_2225147171" TargetMode="External"/><Relationship Id="rId680" Type="http://schemas.openxmlformats.org/officeDocument/2006/relationships/hyperlink" Target="https://www.avito.ru/chelyabinsk/gruzoviki_i_spetstehnika/kamaz_65225_2022_2441621480" TargetMode="External"/><Relationship Id="rId901" Type="http://schemas.openxmlformats.org/officeDocument/2006/relationships/hyperlink" Target="https://www.avito.ru/astrahan/gruzoviki_i_spetstehnika/kamaz_5490_2015_2415146263" TargetMode="External"/><Relationship Id="rId1117" Type="http://schemas.openxmlformats.org/officeDocument/2006/relationships/hyperlink" Target="https://www.avito.ru/chelyabinsk/gruzoviki_i_spetstehnika/kamaz_65206_2021_2440022167" TargetMode="External"/><Relationship Id="rId30" Type="http://schemas.openxmlformats.org/officeDocument/2006/relationships/hyperlink" Target="https://www.avito.ru/lipetsk/gruzoviki_i_spetstehnika/kamaz_5490-023-87s5_neo_2017_2506084309" TargetMode="External"/><Relationship Id="rId126" Type="http://schemas.openxmlformats.org/officeDocument/2006/relationships/hyperlink" Target="https://www.avito.ru/bataysk/gruzoviki_i_spetstehnika/kamaz_54901_2022_2465296346" TargetMode="External"/><Relationship Id="rId333" Type="http://schemas.openxmlformats.org/officeDocument/2006/relationships/hyperlink" Target="https://www.avito.ru/naberezhnye_chelny/gruzoviki_i_spetstehnika/kamaz_43118_2022_2298796745" TargetMode="External"/><Relationship Id="rId540" Type="http://schemas.openxmlformats.org/officeDocument/2006/relationships/hyperlink" Target="https://www.avito.ru/naberezhnye_chelny/gruzoviki_i_spetstehnika/kamaz_43118_2022_2288945653" TargetMode="External"/><Relationship Id="rId778" Type="http://schemas.openxmlformats.org/officeDocument/2006/relationships/hyperlink" Target="https://www.avito.ru/irkutsk/gruzoviki_i_spetstehnika/kamaz_43118_2017_2339903877" TargetMode="External"/><Relationship Id="rId985" Type="http://schemas.openxmlformats.org/officeDocument/2006/relationships/hyperlink" Target="https://www.avito.ru/odintsovo/gruzoviki_i_spetstehnika/kamaz_5490_neo_2018_2394909968" TargetMode="External"/><Relationship Id="rId1170" Type="http://schemas.openxmlformats.org/officeDocument/2006/relationships/hyperlink" Target="https://www.avito.ru/ufa/gruzoviki_i_spetstehnika/kamaz_54901_2022_2464906856" TargetMode="External"/><Relationship Id="rId638" Type="http://schemas.openxmlformats.org/officeDocument/2006/relationships/hyperlink" Target="https://www.avito.ru/chelyabinsk/gruzoviki_i_spetstehnika/kamaz_5490-037-87_2022_2440903301" TargetMode="External"/><Relationship Id="rId845" Type="http://schemas.openxmlformats.org/officeDocument/2006/relationships/hyperlink" Target="https://www.avito.ru/chelyabinsk/gruzoviki_i_spetstehnika/kamaz_5490-036-87_2022_2409306567" TargetMode="External"/><Relationship Id="rId1030" Type="http://schemas.openxmlformats.org/officeDocument/2006/relationships/hyperlink" Target="https://www.avito.ru/sankt-peterburg/gruzoviki_i_spetstehnika/kamaz_5490_neo_2020_2457165002" TargetMode="External"/><Relationship Id="rId1268" Type="http://schemas.openxmlformats.org/officeDocument/2006/relationships/hyperlink" Target="https://www.avito.ru/kirovskaya_oblast_kirov/gruzoviki_i_spetstehnika/kamaz_5490-033-87_neo_2_2020_2344802168" TargetMode="External"/><Relationship Id="rId277" Type="http://schemas.openxmlformats.org/officeDocument/2006/relationships/hyperlink" Target="https://www.avito.ru/moskva/gruzoviki_i_spetstehnika/kamaz_5490_2017_2506572927" TargetMode="External"/><Relationship Id="rId400" Type="http://schemas.openxmlformats.org/officeDocument/2006/relationships/hyperlink" Target="https://www.avito.ru/ivanovo/gruzoviki_i_spetstehnika/kamaz_5490-dc_2021_2440899189" TargetMode="External"/><Relationship Id="rId484" Type="http://schemas.openxmlformats.org/officeDocument/2006/relationships/hyperlink" Target="https://www.avito.ru/elets/gruzoviki_i_spetstehnika/kamaz_43118_2018_2467240336" TargetMode="External"/><Relationship Id="rId705" Type="http://schemas.openxmlformats.org/officeDocument/2006/relationships/hyperlink" Target="https://www.avito.ru/naberezhnye_chelny/gruzoviki_i_spetstehnika/kamaz_65806_2022_2289822720" TargetMode="External"/><Relationship Id="rId1128" Type="http://schemas.openxmlformats.org/officeDocument/2006/relationships/hyperlink" Target="https://www.avito.ru/kazan/gruzoviki_i_spetstehnika/kamaz_5490-dc_2019_2440442631" TargetMode="External"/><Relationship Id="rId137" Type="http://schemas.openxmlformats.org/officeDocument/2006/relationships/hyperlink" Target="https://www.avito.ru/chelyabinsk/gruzoviki_i_spetstehnika/kamaz_65206_2018_2344468271" TargetMode="External"/><Relationship Id="rId344" Type="http://schemas.openxmlformats.org/officeDocument/2006/relationships/hyperlink" Target="https://www.avito.ru/nizhniy_novgorod/gruzoviki_i_spetstehnika/kamaz_5490-033-87_neo_2_2020_2312822230" TargetMode="External"/><Relationship Id="rId691" Type="http://schemas.openxmlformats.org/officeDocument/2006/relationships/hyperlink" Target="https://www.avito.ru/naberezhnye_chelny/gruzoviki_i_spetstehnika/kamaz_53504_2022_2443013163" TargetMode="External"/><Relationship Id="rId789" Type="http://schemas.openxmlformats.org/officeDocument/2006/relationships/hyperlink" Target="https://www.avito.ru/chelyabinsk/gruzoviki_i_spetstehnika/kamaz_5490-037-87_2022_2409227337" TargetMode="External"/><Relationship Id="rId912" Type="http://schemas.openxmlformats.org/officeDocument/2006/relationships/hyperlink" Target="https://www.avito.ru/chelyabinsk/gruzoviki_i_spetstehnika/kamaz_54901_2022_2345770340" TargetMode="External"/><Relationship Id="rId996" Type="http://schemas.openxmlformats.org/officeDocument/2006/relationships/hyperlink" Target="https://www.avito.ru/moskva/gruzoviki_i_spetstehnika/kamaz_65225_2022_2409361880" TargetMode="External"/><Relationship Id="rId41" Type="http://schemas.openxmlformats.org/officeDocument/2006/relationships/hyperlink" Target="https://www.avito.ru/naberezhnye_chelny/gruzoviki_i_spetstehnika/kamaz_5490_neo_2017_2344804141" TargetMode="External"/><Relationship Id="rId551" Type="http://schemas.openxmlformats.org/officeDocument/2006/relationships/hyperlink" Target="https://www.avito.ru/chelyabinsk/gruzoviki_i_spetstehnika/kamaz_53504_2022_2465798293" TargetMode="External"/><Relationship Id="rId649" Type="http://schemas.openxmlformats.org/officeDocument/2006/relationships/hyperlink" Target="https://www.avito.ru/chelyabinsk/gruzoviki_i_spetstehnika/kamaz_54901-004-92_2021_2281059115" TargetMode="External"/><Relationship Id="rId856" Type="http://schemas.openxmlformats.org/officeDocument/2006/relationships/hyperlink" Target="https://www.avito.ru/kazan/gruzoviki_i_spetstehnika/kamaz_65221_2022_2352971956" TargetMode="External"/><Relationship Id="rId1181" Type="http://schemas.openxmlformats.org/officeDocument/2006/relationships/hyperlink" Target="https://www.avito.ru/naberezhnye_chelny/gruzoviki_i_spetstehnika/kamaz_65209_2022_2224944577" TargetMode="External"/><Relationship Id="rId1279" Type="http://schemas.openxmlformats.org/officeDocument/2006/relationships/hyperlink" Target="https://www.avito.ru/moskva/gruzoviki_i_spetstehnika/kamaz_53504-7030-50_2021_2249611810" TargetMode="External"/><Relationship Id="rId190" Type="http://schemas.openxmlformats.org/officeDocument/2006/relationships/hyperlink" Target="https://www.avito.ru/nizhniy_novgorod/gruzoviki_i_spetstehnika/kamaz_5490-032-87s5_neo_2_2020_2376186025" TargetMode="External"/><Relationship Id="rId204" Type="http://schemas.openxmlformats.org/officeDocument/2006/relationships/hyperlink" Target="https://www.avito.ru/ekaterinburg/gruzoviki_i_spetstehnika/kamaz_65206-t5_2018_2472046791" TargetMode="External"/><Relationship Id="rId288" Type="http://schemas.openxmlformats.org/officeDocument/2006/relationships/hyperlink" Target="https://www.avito.ru/vladimir/gruzoviki_i_spetstehnika/kamaz_53504_2022_2450304536" TargetMode="External"/><Relationship Id="rId411" Type="http://schemas.openxmlformats.org/officeDocument/2006/relationships/hyperlink" Target="https://www.avito.ru/surgut/gruzoviki_i_spetstehnika/kamaz_65206-t5_2017_2376736631" TargetMode="External"/><Relationship Id="rId509" Type="http://schemas.openxmlformats.org/officeDocument/2006/relationships/hyperlink" Target="https://www.avito.ru/belgorod/gruzoviki_i_spetstehnika/kamaz_53504-46_2015_2404742047" TargetMode="External"/><Relationship Id="rId1041" Type="http://schemas.openxmlformats.org/officeDocument/2006/relationships/hyperlink" Target="https://www.avito.ru/odintsovo/gruzoviki_i_spetstehnika/kamaz_5490_neo_2018_2491241288" TargetMode="External"/><Relationship Id="rId1139" Type="http://schemas.openxmlformats.org/officeDocument/2006/relationships/hyperlink" Target="https://www.avito.ru/moskva/gruzoviki_i_spetstehnika/kamaz_65206-006-87s5_2021_2312875285" TargetMode="External"/><Relationship Id="rId495" Type="http://schemas.openxmlformats.org/officeDocument/2006/relationships/hyperlink" Target="https://www.avito.ru/timashevsk/gruzoviki_i_spetstehnika/kamaz_5490_2017_2451246226" TargetMode="External"/><Relationship Id="rId716" Type="http://schemas.openxmlformats.org/officeDocument/2006/relationships/hyperlink" Target="https://www.avito.ru/novosibirsk/gruzoviki_i_spetstehnika/kamaz_5490-022-87s5_2016_2498493412" TargetMode="External"/><Relationship Id="rId923" Type="http://schemas.openxmlformats.org/officeDocument/2006/relationships/hyperlink" Target="https://www.avito.ru/sankt-peterburg/gruzoviki_i_spetstehnika/kamaz_5490_neo_2018_2305473554" TargetMode="External"/><Relationship Id="rId52" Type="http://schemas.openxmlformats.org/officeDocument/2006/relationships/hyperlink" Target="https://www.avito.ru/moskva/gruzoviki_i_spetstehnika/kamaz_5490_2017_2367692717" TargetMode="External"/><Relationship Id="rId148" Type="http://schemas.openxmlformats.org/officeDocument/2006/relationships/hyperlink" Target="https://www.avito.ru/ufa/gruzoviki_i_spetstehnika/kamaz_5490_2022_2465117261" TargetMode="External"/><Relationship Id="rId355" Type="http://schemas.openxmlformats.org/officeDocument/2006/relationships/hyperlink" Target="https://www.avito.ru/himki/gruzoviki_i_spetstehnika/kamaz_54901_2020_2388963662" TargetMode="External"/><Relationship Id="rId562" Type="http://schemas.openxmlformats.org/officeDocument/2006/relationships/hyperlink" Target="https://www.avito.ru/saransk/gruzoviki_i_spetstehnika/kamaz_65116-6010-48_2022_2440791096" TargetMode="External"/><Relationship Id="rId1192" Type="http://schemas.openxmlformats.org/officeDocument/2006/relationships/hyperlink" Target="https://www.avito.ru/moskva/gruzoviki_i_spetstehnika/kamaz_5490-036-87_2022_2408992216" TargetMode="External"/><Relationship Id="rId1206" Type="http://schemas.openxmlformats.org/officeDocument/2006/relationships/hyperlink" Target="https://www.avito.ru/kazan/gruzoviki_i_spetstehnika/kamaz_65206-t5_2017_2440142611" TargetMode="External"/><Relationship Id="rId215" Type="http://schemas.openxmlformats.org/officeDocument/2006/relationships/hyperlink" Target="https://www.avito.ru/vologda/gruzoviki_i_spetstehnika/kamaz_65116_2022_1986959948" TargetMode="External"/><Relationship Id="rId422" Type="http://schemas.openxmlformats.org/officeDocument/2006/relationships/hyperlink" Target="https://www.avito.ru/vologda/gruzoviki_i_spetstehnika/kamaz_65206-t5_2021_2441075704" TargetMode="External"/><Relationship Id="rId867" Type="http://schemas.openxmlformats.org/officeDocument/2006/relationships/hyperlink" Target="https://www.avito.ru/odintsovo/gruzoviki_i_spetstehnika/kamaz_5490_neo_2018_2395576987" TargetMode="External"/><Relationship Id="rId1052" Type="http://schemas.openxmlformats.org/officeDocument/2006/relationships/hyperlink" Target="https://www.avito.ru/tyumen/gruzoviki_i_spetstehnika/kamaz_5490-032-87s5_neo_2_2022_2305508146" TargetMode="External"/><Relationship Id="rId299" Type="http://schemas.openxmlformats.org/officeDocument/2006/relationships/hyperlink" Target="https://www.avito.ru/ivanovo/gruzoviki_i_spetstehnika/kamaz_65206-t5_2017_2473255297" TargetMode="External"/><Relationship Id="rId727" Type="http://schemas.openxmlformats.org/officeDocument/2006/relationships/hyperlink" Target="https://www.avito.ru/miass/gruzoviki_i_spetstehnika/kamaz_53504-7030-50_2022_2323738204" TargetMode="External"/><Relationship Id="rId934" Type="http://schemas.openxmlformats.org/officeDocument/2006/relationships/hyperlink" Target="https://www.avito.ru/moskva/gruzoviki_i_spetstehnika/kamaz_5490-032-87s5_neo_2_2020_2344504045" TargetMode="External"/><Relationship Id="rId63" Type="http://schemas.openxmlformats.org/officeDocument/2006/relationships/hyperlink" Target="https://www.avito.ru/balashiha/gruzoviki_i_spetstehnika/kamaz_5490-023-87s5_neo_2020_2492914916" TargetMode="External"/><Relationship Id="rId159" Type="http://schemas.openxmlformats.org/officeDocument/2006/relationships/hyperlink" Target="https://www.avito.ru/naberezhnye_chelny/gruzoviki_i_spetstehnika/kamaz_5490-033-87_neo_2_2021_2437854634" TargetMode="External"/><Relationship Id="rId366" Type="http://schemas.openxmlformats.org/officeDocument/2006/relationships/hyperlink" Target="https://www.avito.ru/stavropol/gruzoviki_i_spetstehnika/kamaz_5490-dc_2019_2440104436" TargetMode="External"/><Relationship Id="rId573" Type="http://schemas.openxmlformats.org/officeDocument/2006/relationships/hyperlink" Target="https://www.avito.ru/zhukovskiy/gruzoviki_i_spetstehnika/kamaz_5490-023-87s5_neo_2019_2366472995" TargetMode="External"/><Relationship Id="rId780" Type="http://schemas.openxmlformats.org/officeDocument/2006/relationships/hyperlink" Target="https://www.avito.ru/moskva/gruzoviki_i_spetstehnika/kamaz_53504_2022_2408993502" TargetMode="External"/><Relationship Id="rId1217" Type="http://schemas.openxmlformats.org/officeDocument/2006/relationships/hyperlink" Target="https://www.avito.ru/moskva/gruzoviki_i_spetstehnika/kamaz_5490-037-87_2022_2409800059" TargetMode="External"/><Relationship Id="rId226" Type="http://schemas.openxmlformats.org/officeDocument/2006/relationships/hyperlink" Target="https://www.avito.ru/ekaterinburg/gruzoviki_i_spetstehnika/kamaz_5490_2020_2408021604" TargetMode="External"/><Relationship Id="rId433" Type="http://schemas.openxmlformats.org/officeDocument/2006/relationships/hyperlink" Target="https://www.avito.ru/stavropol/gruzoviki_i_spetstehnika/kamaz_65116-6010-48_2022_2433174997" TargetMode="External"/><Relationship Id="rId878" Type="http://schemas.openxmlformats.org/officeDocument/2006/relationships/hyperlink" Target="https://www.avito.ru/moskva/gruzoviki_i_spetstehnika/kamaz_65225_2022_2409024895" TargetMode="External"/><Relationship Id="rId1063" Type="http://schemas.openxmlformats.org/officeDocument/2006/relationships/hyperlink" Target="https://www.avito.ru/moskva/gruzoviki_i_spetstehnika/kamaz_54901_2021_2281740655" TargetMode="External"/><Relationship Id="rId1270" Type="http://schemas.openxmlformats.org/officeDocument/2006/relationships/hyperlink" Target="https://www.avito.ru/naberezhnye_chelny/gruzoviki_i_spetstehnika/kamaz_43118_2022_2298796745" TargetMode="External"/><Relationship Id="rId640" Type="http://schemas.openxmlformats.org/officeDocument/2006/relationships/hyperlink" Target="https://www.avito.ru/perm/gruzoviki_i_spetstehnika/kamaz_65206-t5_2018_2408059340" TargetMode="External"/><Relationship Id="rId738" Type="http://schemas.openxmlformats.org/officeDocument/2006/relationships/hyperlink" Target="https://www.avito.ru/moskva/gruzoviki_i_spetstehnika/kamaz_65225_2022_2409285954" TargetMode="External"/><Relationship Id="rId945" Type="http://schemas.openxmlformats.org/officeDocument/2006/relationships/hyperlink" Target="https://www.avito.ru/moskva/gruzoviki_i_spetstehnika/kamaz_54901_2021_2281538842" TargetMode="External"/><Relationship Id="rId74" Type="http://schemas.openxmlformats.org/officeDocument/2006/relationships/hyperlink" Target="https://www.avito.ru/tula/gruzoviki_i_spetstehnika/kamaz_65806_2018_2464301087" TargetMode="External"/><Relationship Id="rId377" Type="http://schemas.openxmlformats.org/officeDocument/2006/relationships/hyperlink" Target="https://www.avito.ru/chelyabinsk/gruzoviki_i_spetstehnika/kamaz_5490-022-87s5_2020_2343925958" TargetMode="External"/><Relationship Id="rId500" Type="http://schemas.openxmlformats.org/officeDocument/2006/relationships/hyperlink" Target="https://www.avito.ru/plastunovskaya/gruzoviki_i_spetstehnika/kamaz_65206-t5_2015_2255176866" TargetMode="External"/><Relationship Id="rId584" Type="http://schemas.openxmlformats.org/officeDocument/2006/relationships/hyperlink" Target="https://www.avito.ru/naberezhnye_chelny/gruzoviki_i_spetstehnika/kamaz_43118_2022_2298796745" TargetMode="External"/><Relationship Id="rId805" Type="http://schemas.openxmlformats.org/officeDocument/2006/relationships/hyperlink" Target="https://www.avito.ru/kuznetsk/gruzoviki_i_spetstehnika/kamaz_5490_2015_2447982162" TargetMode="External"/><Relationship Id="rId1130" Type="http://schemas.openxmlformats.org/officeDocument/2006/relationships/hyperlink" Target="https://www.avito.ru/moskva/gruzoviki_i_spetstehnika/kamaz_5490-dc_2019_2440181555" TargetMode="External"/><Relationship Id="rId1228" Type="http://schemas.openxmlformats.org/officeDocument/2006/relationships/hyperlink" Target="https://www.avito.ru/ekaterinburg/gruzoviki_i_spetstehnika/kamaz_54901-004-94_2022_2456133182" TargetMode="External"/><Relationship Id="rId5" Type="http://schemas.openxmlformats.org/officeDocument/2006/relationships/hyperlink" Target="https://www.avito.ru/buzuluk/gruzoviki_i_spetstehnika/kamaz_53504_2015_2438353208" TargetMode="External"/><Relationship Id="rId237" Type="http://schemas.openxmlformats.org/officeDocument/2006/relationships/hyperlink" Target="https://www.avito.ru/naberezhnye_chelny/gruzoviki_i_spetstehnika/kamaz_65225_2018_2411277713" TargetMode="External"/><Relationship Id="rId791" Type="http://schemas.openxmlformats.org/officeDocument/2006/relationships/hyperlink" Target="https://www.avito.ru/ufa/gruzoviki_i_spetstehnika/kamaz_65206-012-68t5_2018_2312782246" TargetMode="External"/><Relationship Id="rId889" Type="http://schemas.openxmlformats.org/officeDocument/2006/relationships/hyperlink" Target="https://www.avito.ru/chelyabinsk/gruzoviki_i_spetstehnika/kamaz_5490-023-87s5_neo_2018_2440638112" TargetMode="External"/><Relationship Id="rId1074" Type="http://schemas.openxmlformats.org/officeDocument/2006/relationships/hyperlink" Target="https://www.avito.ru/naberezhnye_chelny/gruzoviki_i_spetstehnika/kamaz_5490_neo_2022_2257188053" TargetMode="External"/><Relationship Id="rId444" Type="http://schemas.openxmlformats.org/officeDocument/2006/relationships/hyperlink" Target="https://www.avito.ru/chelyabinsk/gruzoviki_i_spetstehnika/kamaz_65116_2022_2441602477" TargetMode="External"/><Relationship Id="rId651" Type="http://schemas.openxmlformats.org/officeDocument/2006/relationships/hyperlink" Target="https://www.avito.ru/chelyabinsk/gruzoviki_i_spetstehnika/kamaz_5490-033-87_neo_2_2020_2312041335" TargetMode="External"/><Relationship Id="rId749" Type="http://schemas.openxmlformats.org/officeDocument/2006/relationships/hyperlink" Target="https://www.avito.ru/naberezhnye_chelny/gruzoviki_i_spetstehnika/kamaz_5490_neo_2022_2257757820" TargetMode="External"/><Relationship Id="rId1281" Type="http://schemas.openxmlformats.org/officeDocument/2006/relationships/hyperlink" Target="https://www.avito.ru/chelyabinsk/gruzoviki_i_spetstehnika/kamaz_65116-6010-48_2021_2248944595" TargetMode="External"/><Relationship Id="rId290" Type="http://schemas.openxmlformats.org/officeDocument/2006/relationships/hyperlink" Target="https://www.avito.ru/sankt-peterburg/gruzoviki_i_spetstehnika/kamaz_5490_2018_2434776901" TargetMode="External"/><Relationship Id="rId304" Type="http://schemas.openxmlformats.org/officeDocument/2006/relationships/hyperlink" Target="https://www.avito.ru/sankt-peterburg/gruzoviki_i_spetstehnika/kamaz_5490-80802-5p_neo_2_2021_2431850954" TargetMode="External"/><Relationship Id="rId388" Type="http://schemas.openxmlformats.org/officeDocument/2006/relationships/hyperlink" Target="https://www.avito.ru/chelyabinsk/gruzoviki_i_spetstehnika/kamaz_65206_2021_2440026552" TargetMode="External"/><Relationship Id="rId511" Type="http://schemas.openxmlformats.org/officeDocument/2006/relationships/hyperlink" Target="https://www.avito.ru/naberezhnye_chelny/gruzoviki_i_spetstehnika/kamaz_53504_2022_2417790258" TargetMode="External"/><Relationship Id="rId609" Type="http://schemas.openxmlformats.org/officeDocument/2006/relationships/hyperlink" Target="https://www.avito.ru/naberezhnye_chelny/gruzoviki_i_spetstehnika/kamaz_65206-032-68t5_2022_2480417368" TargetMode="External"/><Relationship Id="rId956" Type="http://schemas.openxmlformats.org/officeDocument/2006/relationships/hyperlink" Target="https://www.avito.ru/ivanovo/gruzoviki_i_spetstehnika/kamaz_43118_2022_2409353027" TargetMode="External"/><Relationship Id="rId1141" Type="http://schemas.openxmlformats.org/officeDocument/2006/relationships/hyperlink" Target="https://www.avito.ru/moskva/gruzoviki_i_spetstehnika/kamaz_65206-006-87s5_2021_2281656286" TargetMode="External"/><Relationship Id="rId1239" Type="http://schemas.openxmlformats.org/officeDocument/2006/relationships/hyperlink" Target="https://www.avito.ru/kazan/gruzoviki_i_spetstehnika/kamaz_65206_2022_2257409647" TargetMode="External"/><Relationship Id="rId85" Type="http://schemas.openxmlformats.org/officeDocument/2006/relationships/hyperlink" Target="https://www.avito.ru/boguchany/gruzoviki_i_spetstehnika/kamaz_65225_2019_2484559910" TargetMode="External"/><Relationship Id="rId150" Type="http://schemas.openxmlformats.org/officeDocument/2006/relationships/hyperlink" Target="https://www.avito.ru/naberezhnye_chelny/gruzoviki_i_spetstehnika/kamaz_5490_neo_2_2020_2344472243" TargetMode="External"/><Relationship Id="rId595" Type="http://schemas.openxmlformats.org/officeDocument/2006/relationships/hyperlink" Target="https://www.avito.ru/moskva/gruzoviki_i_spetstehnika/kamaz_5490-001-68_2021_2478706853" TargetMode="External"/><Relationship Id="rId816" Type="http://schemas.openxmlformats.org/officeDocument/2006/relationships/hyperlink" Target="https://www.avito.ru/naberezhnye_chelny/gruzoviki_i_spetstehnika/kamaz_53504-6030-50_2022_2464832964" TargetMode="External"/><Relationship Id="rId1001" Type="http://schemas.openxmlformats.org/officeDocument/2006/relationships/hyperlink" Target="https://www.avito.ru/sankt-peterburg/gruzoviki_i_spetstehnika/kamaz_65806_2018_2333915579" TargetMode="External"/><Relationship Id="rId248" Type="http://schemas.openxmlformats.org/officeDocument/2006/relationships/hyperlink" Target="https://www.avito.ru/lyubertsy/gruzoviki_i_spetstehnika/kamaz_65806_2017_2461488392" TargetMode="External"/><Relationship Id="rId455" Type="http://schemas.openxmlformats.org/officeDocument/2006/relationships/hyperlink" Target="https://www.avito.ru/orenburg/gruzoviki_i_spetstehnika/kamaz_65206_2018_2440444009" TargetMode="External"/><Relationship Id="rId662" Type="http://schemas.openxmlformats.org/officeDocument/2006/relationships/hyperlink" Target="https://www.avito.ru/moskva/gruzoviki_i_spetstehnika/kamaz_53504-7030-50_2022_2409444940" TargetMode="External"/><Relationship Id="rId1085" Type="http://schemas.openxmlformats.org/officeDocument/2006/relationships/hyperlink" Target="https://www.avito.ru/chelyabinsk/gruzoviki_i_spetstehnika/kamaz_65225_2022_2441714615" TargetMode="External"/><Relationship Id="rId1292" Type="http://schemas.openxmlformats.org/officeDocument/2006/relationships/hyperlink" Target="https://www.avito.ru/naberezhnye_chelny/gruzoviki_i_spetstehnika/kamaz_65806-002-68t5_2022_2362832194" TargetMode="External"/><Relationship Id="rId1306" Type="http://schemas.openxmlformats.org/officeDocument/2006/relationships/hyperlink" Target="https://www.avito.ru/moskva/gruzoviki_i_spetstehnika/kamaz_65116-48a5_2022_2408892165" TargetMode="External"/><Relationship Id="rId12" Type="http://schemas.openxmlformats.org/officeDocument/2006/relationships/hyperlink" Target="https://www.avito.ru/cheboksary/gruzoviki_i_spetstehnika/kamaz_5490-032-87s5_neo_2_2021_2482391103" TargetMode="External"/><Relationship Id="rId108" Type="http://schemas.openxmlformats.org/officeDocument/2006/relationships/hyperlink" Target="https://www.avito.ru/hanty-mansiysk/gruzoviki_i_spetstehnika/kamaz_53504_2020_2372016624" TargetMode="External"/><Relationship Id="rId315" Type="http://schemas.openxmlformats.org/officeDocument/2006/relationships/hyperlink" Target="https://www.avito.ru/kirovskaya_oblast_kirov/gruzoviki_i_spetstehnika/kamaz_65116-48a5_2022_2332849093" TargetMode="External"/><Relationship Id="rId522" Type="http://schemas.openxmlformats.org/officeDocument/2006/relationships/hyperlink" Target="https://www.avito.ru/solnechnogorsk/gruzoviki_i_spetstehnika/kamaz_54901-004-92_2021_2340601542" TargetMode="External"/><Relationship Id="rId967" Type="http://schemas.openxmlformats.org/officeDocument/2006/relationships/hyperlink" Target="https://www.avito.ru/kazan/gruzoviki_i_spetstehnika/kamaz_54901_2022_2384991985" TargetMode="External"/><Relationship Id="rId1152" Type="http://schemas.openxmlformats.org/officeDocument/2006/relationships/hyperlink" Target="https://www.avito.ru/himki/gruzoviki_i_spetstehnika/kamaz_5490_2017_2415243203" TargetMode="External"/><Relationship Id="rId96" Type="http://schemas.openxmlformats.org/officeDocument/2006/relationships/hyperlink" Target="https://www.avito.ru/kursk/gruzoviki_i_spetstehnika/kamaz_5490_neo_2_2021_2478712503" TargetMode="External"/><Relationship Id="rId161" Type="http://schemas.openxmlformats.org/officeDocument/2006/relationships/hyperlink" Target="https://www.avito.ru/moskva/gruzoviki_i_spetstehnika/kamaz_5490_2015_2451721950" TargetMode="External"/><Relationship Id="rId399" Type="http://schemas.openxmlformats.org/officeDocument/2006/relationships/hyperlink" Target="https://www.avito.ru/stavropol/gruzoviki_i_spetstehnika/kamaz_5490_2022_2432925996" TargetMode="External"/><Relationship Id="rId827" Type="http://schemas.openxmlformats.org/officeDocument/2006/relationships/hyperlink" Target="https://www.avito.ru/kazan/gruzoviki_i_spetstehnika/kamaz_5490_2019_2374938691" TargetMode="External"/><Relationship Id="rId1012" Type="http://schemas.openxmlformats.org/officeDocument/2006/relationships/hyperlink" Target="https://www.avito.ru/sankt-peterburg/gruzoviki_i_spetstehnika/kamaz_5490_2017_2476561612" TargetMode="External"/><Relationship Id="rId259" Type="http://schemas.openxmlformats.org/officeDocument/2006/relationships/hyperlink" Target="https://www.avito.ru/naberezhnye_chelny/gruzoviki_i_spetstehnika/kamaz_5490_2015_2452524783" TargetMode="External"/><Relationship Id="rId466" Type="http://schemas.openxmlformats.org/officeDocument/2006/relationships/hyperlink" Target="https://www.avito.ru/naberezhnye_chelny/gruzoviki_i_spetstehnika/kamaz_65116_2022_2225161036" TargetMode="External"/><Relationship Id="rId673" Type="http://schemas.openxmlformats.org/officeDocument/2006/relationships/hyperlink" Target="https://www.avito.ru/chelyabinsk/gruzoviki_i_spetstehnika/kamaz_65116_2022_2455993830" TargetMode="External"/><Relationship Id="rId880" Type="http://schemas.openxmlformats.org/officeDocument/2006/relationships/hyperlink" Target="https://www.avito.ru/maykop/gruzoviki_i_spetstehnika/kamaz_5490-80803-5p_neo_2_2022_2441315659" TargetMode="External"/><Relationship Id="rId1096" Type="http://schemas.openxmlformats.org/officeDocument/2006/relationships/hyperlink" Target="https://www.avito.ru/sankt-peterburg/gruzoviki_i_spetstehnika/kamaz_5490_2016_2383600488" TargetMode="External"/><Relationship Id="rId23" Type="http://schemas.openxmlformats.org/officeDocument/2006/relationships/hyperlink" Target="https://www.avito.ru/moskva/gruzoviki_i_spetstehnika/kamaz_5490_2015_2451328280" TargetMode="External"/><Relationship Id="rId119" Type="http://schemas.openxmlformats.org/officeDocument/2006/relationships/hyperlink" Target="https://www.avito.ru/balashiha/gruzoviki_i_spetstehnika/kamaz_5490-032-87s5_neo_2_2021_2461149293" TargetMode="External"/><Relationship Id="rId326" Type="http://schemas.openxmlformats.org/officeDocument/2006/relationships/hyperlink" Target="https://www.avito.ru/moskva/gruzoviki_i_spetstehnika/kamaz_5490-032-87s5_neo_2_2020_2472229436" TargetMode="External"/><Relationship Id="rId533" Type="http://schemas.openxmlformats.org/officeDocument/2006/relationships/hyperlink" Target="https://www.avito.ru/kursk/gruzoviki_i_spetstehnika/kamaz_54901_2022_2471269142" TargetMode="External"/><Relationship Id="rId978" Type="http://schemas.openxmlformats.org/officeDocument/2006/relationships/hyperlink" Target="https://www.avito.ru/sankt-peterburg/gruzoviki_i_spetstehnika/kamaz_54901_2021_2397020684" TargetMode="External"/><Relationship Id="rId1163" Type="http://schemas.openxmlformats.org/officeDocument/2006/relationships/hyperlink" Target="https://www.avito.ru/sankt-peterburg/gruzoviki_i_spetstehnika/kamaz_5490-032-87s5_neo_2_2020_2435074364" TargetMode="External"/><Relationship Id="rId740" Type="http://schemas.openxmlformats.org/officeDocument/2006/relationships/hyperlink" Target="https://www.avito.ru/ivanovo/gruzoviki_i_spetstehnika/kamaz_65206-012-68t5_2020_2409640491" TargetMode="External"/><Relationship Id="rId838" Type="http://schemas.openxmlformats.org/officeDocument/2006/relationships/hyperlink" Target="https://www.avito.ru/moskva/gruzoviki_i_spetstehnika/kamaz_5490-032-87s5_neo_2_2020_2442584796" TargetMode="External"/><Relationship Id="rId1023" Type="http://schemas.openxmlformats.org/officeDocument/2006/relationships/hyperlink" Target="https://www.avito.ru/moskva/gruzoviki_i_spetstehnika/kamaz_5490-033-87_neo_2_2020_2375967348" TargetMode="External"/><Relationship Id="rId172" Type="http://schemas.openxmlformats.org/officeDocument/2006/relationships/hyperlink" Target="https://www.avito.ru/moskovskaya_oblast_krasnogorsk/gruzoviki_i_spetstehnika/kamaz_5490-023-87s5_neo_2020_2482705219" TargetMode="External"/><Relationship Id="rId477" Type="http://schemas.openxmlformats.org/officeDocument/2006/relationships/hyperlink" Target="https://www.avito.ru/naberezhnye_chelny/gruzoviki_i_spetstehnika/kamaz_5490_neo_2022_2257665920" TargetMode="External"/><Relationship Id="rId600" Type="http://schemas.openxmlformats.org/officeDocument/2006/relationships/hyperlink" Target="https://www.avito.ru/krasnoyarsk/gruzoviki_i_spetstehnika/kamaz_5490-033-87_neo_2_2020_2432496178" TargetMode="External"/><Relationship Id="rId684" Type="http://schemas.openxmlformats.org/officeDocument/2006/relationships/hyperlink" Target="https://www.avito.ru/chelyabinsk/gruzoviki_i_spetstehnika/kamaz_5490-033-87_neo_2_2020_2312244895" TargetMode="External"/><Relationship Id="rId1230" Type="http://schemas.openxmlformats.org/officeDocument/2006/relationships/hyperlink" Target="https://www.avito.ru/izhevsk/gruzoviki_i_spetstehnika/kamaz_54901-004-94_2022_2456123074" TargetMode="External"/><Relationship Id="rId337" Type="http://schemas.openxmlformats.org/officeDocument/2006/relationships/hyperlink" Target="https://www.avito.ru/tyumen/gruzoviki_i_spetstehnika/kamaz_5490-022-87s5_2020_2376435230" TargetMode="External"/><Relationship Id="rId891" Type="http://schemas.openxmlformats.org/officeDocument/2006/relationships/hyperlink" Target="https://www.avito.ru/ekaterinburg/gruzoviki_i_spetstehnika/kamaz_5490_neo_2020_2457368059" TargetMode="External"/><Relationship Id="rId905" Type="http://schemas.openxmlformats.org/officeDocument/2006/relationships/hyperlink" Target="https://www.avito.ru/naberezhnye_chelny/gruzoviki_i_spetstehnika/kamaz_65209_2022_2225798309" TargetMode="External"/><Relationship Id="rId989" Type="http://schemas.openxmlformats.org/officeDocument/2006/relationships/hyperlink" Target="https://www.avito.ru/sankt-peterburg/gruzoviki_i_spetstehnika/kamaz_5490_2017_2446558600" TargetMode="External"/><Relationship Id="rId34" Type="http://schemas.openxmlformats.org/officeDocument/2006/relationships/hyperlink" Target="https://www.avito.ru/kugesi/gruzoviki_i_spetstehnika/kamaz_65206_2015_2474165873" TargetMode="External"/><Relationship Id="rId544" Type="http://schemas.openxmlformats.org/officeDocument/2006/relationships/hyperlink" Target="https://www.avito.ru/samara/gruzoviki_i_spetstehnika/kamaz_54901_2022_2376400790" TargetMode="External"/><Relationship Id="rId751" Type="http://schemas.openxmlformats.org/officeDocument/2006/relationships/hyperlink" Target="https://www.avito.ru/vygonichi/gruzoviki_i_spetstehnika/kamaz_65206_2017_2134689876" TargetMode="External"/><Relationship Id="rId849" Type="http://schemas.openxmlformats.org/officeDocument/2006/relationships/hyperlink" Target="https://www.avito.ru/naberezhnye_chelny/gruzoviki_i_spetstehnika/kamaz_65806-002-68t5_2022_2458424410" TargetMode="External"/><Relationship Id="rId1174" Type="http://schemas.openxmlformats.org/officeDocument/2006/relationships/hyperlink" Target="https://www.avito.ru/chelyabinsk/gruzoviki_i_spetstehnika/kamaz_65225_2022_2441245456" TargetMode="External"/><Relationship Id="rId183" Type="http://schemas.openxmlformats.org/officeDocument/2006/relationships/hyperlink" Target="https://www.avito.ru/vologda/gruzoviki_i_spetstehnika/kamaz_65116_2022_1986959948" TargetMode="External"/><Relationship Id="rId390" Type="http://schemas.openxmlformats.org/officeDocument/2006/relationships/hyperlink" Target="https://www.avito.ru/orenburg/gruzoviki_i_spetstehnika/kamaz_5490-033-87_neo_2_2020_2440816018" TargetMode="External"/><Relationship Id="rId404" Type="http://schemas.openxmlformats.org/officeDocument/2006/relationships/hyperlink" Target="https://www.avito.ru/naberezhnye_chelny/gruzoviki_i_spetstehnika/kamaz_65659-004-92_2022_2320922108" TargetMode="External"/><Relationship Id="rId611" Type="http://schemas.openxmlformats.org/officeDocument/2006/relationships/hyperlink" Target="https://www.avito.ru/omsk/gruzoviki_i_spetstehnika/kamaz_43118_2020_2408582354" TargetMode="External"/><Relationship Id="rId1034" Type="http://schemas.openxmlformats.org/officeDocument/2006/relationships/hyperlink" Target="https://www.avito.ru/moskva/gruzoviki_i_spetstehnika/kamaz_54901_2022_2377792909" TargetMode="External"/><Relationship Id="rId1241" Type="http://schemas.openxmlformats.org/officeDocument/2006/relationships/hyperlink" Target="https://www.avito.ru/perm/gruzoviki_i_spetstehnika/kamaz_54901-004-94_2022_2456688859" TargetMode="External"/><Relationship Id="rId250" Type="http://schemas.openxmlformats.org/officeDocument/2006/relationships/hyperlink" Target="https://www.avito.ru/ekaterinburg/gruzoviki_i_spetstehnika/kamaz_5490_neo_2017_2313680768" TargetMode="External"/><Relationship Id="rId488" Type="http://schemas.openxmlformats.org/officeDocument/2006/relationships/hyperlink" Target="https://www.avito.ru/moskva/gruzoviki_i_spetstehnika/kamaz_5490_neo_2018_2472132189" TargetMode="External"/><Relationship Id="rId695" Type="http://schemas.openxmlformats.org/officeDocument/2006/relationships/hyperlink" Target="https://www.avito.ru/petrozavodsk/gruzoviki_i_spetstehnika/kamaz_5490-032-87s5_neo_2_2020_2435005209" TargetMode="External"/><Relationship Id="rId709" Type="http://schemas.openxmlformats.org/officeDocument/2006/relationships/hyperlink" Target="https://www.avito.ru/naberezhnye_chelny/gruzoviki_i_spetstehnika/kamaz_65206_2022_2257409702" TargetMode="External"/><Relationship Id="rId916" Type="http://schemas.openxmlformats.org/officeDocument/2006/relationships/hyperlink" Target="https://www.avito.ru/naberezhnye_chelny/gruzoviki_i_spetstehnika/kamaz_5490_neo_2022_2271647565" TargetMode="External"/><Relationship Id="rId1101" Type="http://schemas.openxmlformats.org/officeDocument/2006/relationships/hyperlink" Target="https://www.avito.ru/moskva/gruzoviki_i_spetstehnika/kamaz_5490-033-87_neo_2_2021_2382609603" TargetMode="External"/><Relationship Id="rId45" Type="http://schemas.openxmlformats.org/officeDocument/2006/relationships/hyperlink" Target="https://www.avito.ru/kazan/gruzoviki_i_spetstehnika/kamaz_5490_2017_2486469860" TargetMode="External"/><Relationship Id="rId110" Type="http://schemas.openxmlformats.org/officeDocument/2006/relationships/hyperlink" Target="https://www.avito.ru/vladimir/gruzoviki_i_spetstehnika/kamaz_5490-036-87_2022_2450178275" TargetMode="External"/><Relationship Id="rId348" Type="http://schemas.openxmlformats.org/officeDocument/2006/relationships/hyperlink" Target="https://www.avito.ru/balashiha/gruzoviki_i_spetstehnika/kamaz_35410_2020_2436206522" TargetMode="External"/><Relationship Id="rId555" Type="http://schemas.openxmlformats.org/officeDocument/2006/relationships/hyperlink" Target="https://www.avito.ru/moskva/gruzoviki_i_spetstehnika/kamaz_53504_2022_2441794810" TargetMode="External"/><Relationship Id="rId762" Type="http://schemas.openxmlformats.org/officeDocument/2006/relationships/hyperlink" Target="https://www.avito.ru/naberezhnye_chelny/gruzoviki_i_spetstehnika/kamaz_65116_2022_2426099151" TargetMode="External"/><Relationship Id="rId1185" Type="http://schemas.openxmlformats.org/officeDocument/2006/relationships/hyperlink" Target="https://www.avito.ru/chelyabinsk/gruzoviki_i_spetstehnika/kamaz_5490-036-87_2022_2408906118" TargetMode="External"/><Relationship Id="rId194" Type="http://schemas.openxmlformats.org/officeDocument/2006/relationships/hyperlink" Target="https://www.avito.ru/kursk/gruzoviki_i_spetstehnika/kamaz_5490-023-87s5_neo_2018_2428969647" TargetMode="External"/><Relationship Id="rId208" Type="http://schemas.openxmlformats.org/officeDocument/2006/relationships/hyperlink" Target="https://www.avito.ru/sankt-peterburg/gruzoviki_i_spetstehnika/kamaz_5490_2017_2443504624" TargetMode="External"/><Relationship Id="rId415" Type="http://schemas.openxmlformats.org/officeDocument/2006/relationships/hyperlink" Target="https://www.avito.ru/stavropol/gruzoviki_i_spetstehnika/kamaz_5490-033-87_neo_2_2021_2472035240" TargetMode="External"/><Relationship Id="rId622" Type="http://schemas.openxmlformats.org/officeDocument/2006/relationships/hyperlink" Target="https://www.avito.ru/kazan/gruzoviki_i_spetstehnika/kamaz_5490-dc_2021_2476166022" TargetMode="External"/><Relationship Id="rId1045" Type="http://schemas.openxmlformats.org/officeDocument/2006/relationships/hyperlink" Target="https://www.avito.ru/yaroslavl/gruzoviki_i_spetstehnika/kamaz_65115_2016_2466355316" TargetMode="External"/><Relationship Id="rId1252" Type="http://schemas.openxmlformats.org/officeDocument/2006/relationships/hyperlink" Target="https://www.avito.ru/chelyabinsk/gruzoviki_i_spetstehnika/kamaz_53504_2021_2248980703" TargetMode="External"/><Relationship Id="rId261" Type="http://schemas.openxmlformats.org/officeDocument/2006/relationships/hyperlink" Target="https://www.avito.ru/aprelevka/gruzoviki_i_spetstehnika/kamaz_5490-023-87s5_neo_2020_2386775238" TargetMode="External"/><Relationship Id="rId499" Type="http://schemas.openxmlformats.org/officeDocument/2006/relationships/hyperlink" Target="https://www.avito.ru/chelyabinsk/gruzoviki_i_spetstehnika/kamaz_53504_2022_2464857708" TargetMode="External"/><Relationship Id="rId927" Type="http://schemas.openxmlformats.org/officeDocument/2006/relationships/hyperlink" Target="https://www.avito.ru/naberezhnye_chelny/gruzoviki_i_spetstehnika/kamaz_5490_2018_2432091159" TargetMode="External"/><Relationship Id="rId1112" Type="http://schemas.openxmlformats.org/officeDocument/2006/relationships/hyperlink" Target="https://www.avito.ru/chelyabinsk/gruzoviki_i_spetstehnika/kamaz_5490-037-87_2022_2408960613" TargetMode="External"/><Relationship Id="rId56" Type="http://schemas.openxmlformats.org/officeDocument/2006/relationships/hyperlink" Target="https://www.avito.ru/surgut/gruzoviki_i_spetstehnika/kamaz_53504_2018_2465828261" TargetMode="External"/><Relationship Id="rId359" Type="http://schemas.openxmlformats.org/officeDocument/2006/relationships/hyperlink" Target="https://www.avito.ru/sankt-peterburg/gruzoviki_i_spetstehnika/kamaz_65116-48a5_2022_2439103087" TargetMode="External"/><Relationship Id="rId566" Type="http://schemas.openxmlformats.org/officeDocument/2006/relationships/hyperlink" Target="https://www.avito.ru/samara/gruzoviki_i_spetstehnika/kamaz_65659-004-92_2022_2485195284" TargetMode="External"/><Relationship Id="rId773" Type="http://schemas.openxmlformats.org/officeDocument/2006/relationships/hyperlink" Target="https://www.avito.ru/moskva/gruzoviki_i_spetstehnika/kamaz_5490-036-87_2022_2377301640" TargetMode="External"/><Relationship Id="rId1196" Type="http://schemas.openxmlformats.org/officeDocument/2006/relationships/hyperlink" Target="https://www.avito.ru/naberezhnye_chelny/gruzoviki_i_spetstehnika/kamaz_5490_neo_2022_2225455426" TargetMode="External"/><Relationship Id="rId121" Type="http://schemas.openxmlformats.org/officeDocument/2006/relationships/hyperlink" Target="https://www.avito.ru/rostov-na-donu/gruzoviki_i_spetstehnika/kamaz_5490-032-87s5_neo_2_2021_2461558335" TargetMode="External"/><Relationship Id="rId219" Type="http://schemas.openxmlformats.org/officeDocument/2006/relationships/hyperlink" Target="https://www.avito.ru/kazan/gruzoviki_i_spetstehnika/kamaz_5490-dc_2019_2344040732" TargetMode="External"/><Relationship Id="rId426" Type="http://schemas.openxmlformats.org/officeDocument/2006/relationships/hyperlink" Target="https://www.avito.ru/sankt-peterburg/gruzoviki_i_spetstehnika/kamaz_5490-023-87s5_neo_2018_2379840381" TargetMode="External"/><Relationship Id="rId633" Type="http://schemas.openxmlformats.org/officeDocument/2006/relationships/hyperlink" Target="https://www.avito.ru/chelyabinsk/gruzoviki_i_spetstehnika/kamaz_53504_2022_2409795919" TargetMode="External"/><Relationship Id="rId980" Type="http://schemas.openxmlformats.org/officeDocument/2006/relationships/hyperlink" Target="https://www.avito.ru/kirsanov/gruzoviki_i_spetstehnika/kamaz_5490-023-87s5_neo_2018_2412760025" TargetMode="External"/><Relationship Id="rId1056" Type="http://schemas.openxmlformats.org/officeDocument/2006/relationships/hyperlink" Target="https://www.avito.ru/velsk/gruzoviki_i_spetstehnika/kamaz_5490_2018_2458093367" TargetMode="External"/><Relationship Id="rId1263" Type="http://schemas.openxmlformats.org/officeDocument/2006/relationships/hyperlink" Target="https://www.avito.ru/moskva/gruzoviki_i_spetstehnika/kamaz_5490_2022_2422969654" TargetMode="External"/><Relationship Id="rId840" Type="http://schemas.openxmlformats.org/officeDocument/2006/relationships/hyperlink" Target="https://www.avito.ru/ekaterinburg/gruzoviki_i_spetstehnika/kamaz_5490_neo_2015_2423513675" TargetMode="External"/><Relationship Id="rId938" Type="http://schemas.openxmlformats.org/officeDocument/2006/relationships/hyperlink" Target="https://www.avito.ru/suhoy_log/gruzoviki_i_spetstehnika/kamaz_65116_2017_2219979074" TargetMode="External"/><Relationship Id="rId67" Type="http://schemas.openxmlformats.org/officeDocument/2006/relationships/hyperlink" Target="https://www.avito.ru/ivanovo/gruzoviki_i_spetstehnika/kamaz_65806-002-68t5_2017_2464585267" TargetMode="External"/><Relationship Id="rId272" Type="http://schemas.openxmlformats.org/officeDocument/2006/relationships/hyperlink" Target="https://www.avito.ru/krasnoyarsk/gruzoviki_i_spetstehnika/kamaz_5490-023-87s5_neo_2018_2488153273" TargetMode="External"/><Relationship Id="rId577" Type="http://schemas.openxmlformats.org/officeDocument/2006/relationships/hyperlink" Target="https://www.avito.ru/moskva/gruzoviki_i_spetstehnika/kamaz_53504_2021_2249776940" TargetMode="External"/><Relationship Id="rId700" Type="http://schemas.openxmlformats.org/officeDocument/2006/relationships/hyperlink" Target="https://www.avito.ru/tomsk/gruzoviki_i_spetstehnika/kamaz_65225_2016_2456875886" TargetMode="External"/><Relationship Id="rId1123" Type="http://schemas.openxmlformats.org/officeDocument/2006/relationships/hyperlink" Target="https://www.avito.ru/moskva/gruzoviki_i_spetstehnika/kamaz_65206-006-87s5_2021_2281645770" TargetMode="External"/><Relationship Id="rId132" Type="http://schemas.openxmlformats.org/officeDocument/2006/relationships/hyperlink" Target="https://www.avito.ru/naberezhnye_chelny/gruzoviki_i_spetstehnika/kamaz_5490_2015_1884311040" TargetMode="External"/><Relationship Id="rId784" Type="http://schemas.openxmlformats.org/officeDocument/2006/relationships/hyperlink" Target="https://www.avito.ru/sankt-peterburg/gruzoviki_i_spetstehnika/kamaz_5490-033-87_neo_2_2021_2440767429" TargetMode="External"/><Relationship Id="rId991" Type="http://schemas.openxmlformats.org/officeDocument/2006/relationships/hyperlink" Target="https://www.avito.ru/moskva/gruzoviki_i_spetstehnika/kamaz_54901_2022_2377582750" TargetMode="External"/><Relationship Id="rId1067" Type="http://schemas.openxmlformats.org/officeDocument/2006/relationships/hyperlink" Target="https://www.avito.ru/naberezhnye_chelny/gruzoviki_i_spetstehnika/kamaz_53504_2017_2336674238" TargetMode="External"/><Relationship Id="rId437" Type="http://schemas.openxmlformats.org/officeDocument/2006/relationships/hyperlink" Target="https://www.avito.ru/chelyabinsk/gruzoviki_i_spetstehnika/kamaz_65221_2022_2409039953" TargetMode="External"/><Relationship Id="rId644" Type="http://schemas.openxmlformats.org/officeDocument/2006/relationships/hyperlink" Target="https://www.avito.ru/chelyabinsk/gruzoviki_i_spetstehnika/kamaz_5490-037-87_2022_2409095796" TargetMode="External"/><Relationship Id="rId851" Type="http://schemas.openxmlformats.org/officeDocument/2006/relationships/hyperlink" Target="https://www.avito.ru/kaluga/gruzoviki_i_spetstehnika/kamaz_5490-037-87_2022_2451624318" TargetMode="External"/><Relationship Id="rId1274" Type="http://schemas.openxmlformats.org/officeDocument/2006/relationships/hyperlink" Target="https://www.avito.ru/moskva/gruzoviki_i_spetstehnika/kamaz_65116-6010-48_2021_2249408120" TargetMode="External"/><Relationship Id="rId283" Type="http://schemas.openxmlformats.org/officeDocument/2006/relationships/hyperlink" Target="https://www.avito.ru/arhangelsk/gruzoviki_i_spetstehnika/kamaz_54901_2020_2322028322" TargetMode="External"/><Relationship Id="rId490" Type="http://schemas.openxmlformats.org/officeDocument/2006/relationships/hyperlink" Target="https://www.avito.ru/chelyabinsk/gruzoviki_i_spetstehnika/kamaz_5490-dc_2019_2440806557" TargetMode="External"/><Relationship Id="rId504" Type="http://schemas.openxmlformats.org/officeDocument/2006/relationships/hyperlink" Target="https://www.avito.ru/ekaterinburg/gruzoviki_i_spetstehnika/kamaz_5490-032-87s5_neo_2_2020_2472042347" TargetMode="External"/><Relationship Id="rId711" Type="http://schemas.openxmlformats.org/officeDocument/2006/relationships/hyperlink" Target="https://www.avito.ru/moskva/gruzoviki_i_spetstehnika/kamaz_5490_neo_2018_2313682566" TargetMode="External"/><Relationship Id="rId949" Type="http://schemas.openxmlformats.org/officeDocument/2006/relationships/hyperlink" Target="https://www.avito.ru/izhevsk/gruzoviki_i_spetstehnika/kamaz_65206-t5_2020_2312053850" TargetMode="External"/><Relationship Id="rId1134" Type="http://schemas.openxmlformats.org/officeDocument/2006/relationships/hyperlink" Target="https://www.avito.ru/moskva/gruzoviki_i_spetstehnika/kamaz_65206-006-87s5_2021_2281241999" TargetMode="External"/><Relationship Id="rId78" Type="http://schemas.openxmlformats.org/officeDocument/2006/relationships/hyperlink" Target="https://www.avito.ru/naberezhnye_chelny/gruzoviki_i_spetstehnika/kamaz_43118_2018_2415649966" TargetMode="External"/><Relationship Id="rId143" Type="http://schemas.openxmlformats.org/officeDocument/2006/relationships/hyperlink" Target="https://www.avito.ru/tula/gruzoviki_i_spetstehnika/kamaz_5490-022-87s5_2017_2345931834" TargetMode="External"/><Relationship Id="rId350" Type="http://schemas.openxmlformats.org/officeDocument/2006/relationships/hyperlink" Target="https://www.avito.ru/samara/gruzoviki_i_spetstehnika/kamaz_5490-dc_2019_2464184641" TargetMode="External"/><Relationship Id="rId588" Type="http://schemas.openxmlformats.org/officeDocument/2006/relationships/hyperlink" Target="https://www.avito.ru/sterlitamak/gruzoviki_i_spetstehnika/kamaz_5490_2018_2408929941" TargetMode="External"/><Relationship Id="rId795" Type="http://schemas.openxmlformats.org/officeDocument/2006/relationships/hyperlink" Target="https://www.avito.ru/naberezhnye_chelny/gruzoviki_i_spetstehnika/kamaz_65116-48a5_2022_2329736473" TargetMode="External"/><Relationship Id="rId809" Type="http://schemas.openxmlformats.org/officeDocument/2006/relationships/hyperlink" Target="https://www.avito.ru/naberezhnye_chelny/gruzoviki_i_spetstehnika/kamaz_43118_2022_2329874098" TargetMode="External"/><Relationship Id="rId1201" Type="http://schemas.openxmlformats.org/officeDocument/2006/relationships/hyperlink" Target="https://www.avito.ru/chelyabinsk/gruzoviki_i_spetstehnika/kamaz_65116_2022_2441232598" TargetMode="External"/><Relationship Id="rId9" Type="http://schemas.openxmlformats.org/officeDocument/2006/relationships/hyperlink" Target="https://www.avito.ru/chelyabinsk/gruzoviki_i_spetstehnika/kamaz_53504_2021_2249077889" TargetMode="External"/><Relationship Id="rId210" Type="http://schemas.openxmlformats.org/officeDocument/2006/relationships/hyperlink" Target="https://www.avito.ru/stavropol/gruzoviki_i_spetstehnika/kamaz_54901_2022_2465434617" TargetMode="External"/><Relationship Id="rId448" Type="http://schemas.openxmlformats.org/officeDocument/2006/relationships/hyperlink" Target="https://www.avito.ru/naberezhnye_chelny/gruzoviki_i_spetstehnika/kamaz_5490-023-87s5_neo_2022_2289540416" TargetMode="External"/><Relationship Id="rId655" Type="http://schemas.openxmlformats.org/officeDocument/2006/relationships/hyperlink" Target="https://www.avito.ru/chelyabinsk/gruzoviki_i_spetstehnika/kamaz_5490-037-87_2022_2345077012" TargetMode="External"/><Relationship Id="rId862" Type="http://schemas.openxmlformats.org/officeDocument/2006/relationships/hyperlink" Target="https://www.avito.ru/ekaterinburg/gruzoviki_i_spetstehnika/kamaz_65116_2016_2455190443" TargetMode="External"/><Relationship Id="rId1078" Type="http://schemas.openxmlformats.org/officeDocument/2006/relationships/hyperlink" Target="https://www.avito.ru/moskva/gruzoviki_i_spetstehnika/kamaz_65225_2022_2441584836" TargetMode="External"/><Relationship Id="rId1285" Type="http://schemas.openxmlformats.org/officeDocument/2006/relationships/hyperlink" Target="https://www.avito.ru/moskva/gruzoviki_i_spetstehnika/kamaz_65116-6010-48_2021_2249533352" TargetMode="External"/><Relationship Id="rId294" Type="http://schemas.openxmlformats.org/officeDocument/2006/relationships/hyperlink" Target="https://www.avito.ru/rostov-na-donu/gruzoviki_i_spetstehnika/kamaz_5490_2020_2376497556" TargetMode="External"/><Relationship Id="rId308" Type="http://schemas.openxmlformats.org/officeDocument/2006/relationships/hyperlink" Target="https://www.avito.ru/ufa/gruzoviki_i_spetstehnika/kamaz_65116_2022_2440550820" TargetMode="External"/><Relationship Id="rId515" Type="http://schemas.openxmlformats.org/officeDocument/2006/relationships/hyperlink" Target="https://www.avito.ru/naberezhnye_chelny/gruzoviki_i_spetstehnika/kamaz_65116_2022_2458222699" TargetMode="External"/><Relationship Id="rId722" Type="http://schemas.openxmlformats.org/officeDocument/2006/relationships/hyperlink" Target="https://www.avito.ru/naberezhnye_chelny/gruzoviki_i_spetstehnika/kamaz_6460_2017_2465319311" TargetMode="External"/><Relationship Id="rId1145" Type="http://schemas.openxmlformats.org/officeDocument/2006/relationships/hyperlink" Target="https://www.avito.ru/moskva/gruzoviki_i_spetstehnika/kamaz_65206-006-87s5_2021_2281679019" TargetMode="External"/><Relationship Id="rId89" Type="http://schemas.openxmlformats.org/officeDocument/2006/relationships/hyperlink" Target="https://www.avito.ru/volgogradskaya_oblast_mihaylovka/gruzoviki_i_spetstehnika/kamaz_54901_2020_2406225042" TargetMode="External"/><Relationship Id="rId154" Type="http://schemas.openxmlformats.org/officeDocument/2006/relationships/hyperlink" Target="https://www.avito.ru/tyumen/gruzoviki_i_spetstehnika/kamaz_5490-dc_2017_2409425182" TargetMode="External"/><Relationship Id="rId361" Type="http://schemas.openxmlformats.org/officeDocument/2006/relationships/hyperlink" Target="https://www.avito.ru/naberezhnye_chelny/gruzoviki_i_spetstehnika/kamaz_53504_2017_2400779763" TargetMode="External"/><Relationship Id="rId599" Type="http://schemas.openxmlformats.org/officeDocument/2006/relationships/hyperlink" Target="https://www.avito.ru/kazan/gruzoviki_i_spetstehnika/kamaz_5490_2016_2446422336" TargetMode="External"/><Relationship Id="rId1005" Type="http://schemas.openxmlformats.org/officeDocument/2006/relationships/hyperlink" Target="https://www.avito.ru/ivanovo/gruzoviki_i_spetstehnika/kamaz_43118_2019_2409195253" TargetMode="External"/><Relationship Id="rId1212" Type="http://schemas.openxmlformats.org/officeDocument/2006/relationships/hyperlink" Target="https://www.avito.ru/chelyabinsk/gruzoviki_i_spetstehnika/kamaz_5490-036-87_2022_2409306567" TargetMode="External"/><Relationship Id="rId459" Type="http://schemas.openxmlformats.org/officeDocument/2006/relationships/hyperlink" Target="https://www.avito.ru/ufa/gruzoviki_i_spetstehnika/kamaz_43118_2022_2111925823" TargetMode="External"/><Relationship Id="rId666" Type="http://schemas.openxmlformats.org/officeDocument/2006/relationships/hyperlink" Target="https://www.avito.ru/chelyabinsk/gruzoviki_i_spetstehnika/kamaz_5490-037-87_2022_2409648442" TargetMode="External"/><Relationship Id="rId873" Type="http://schemas.openxmlformats.org/officeDocument/2006/relationships/hyperlink" Target="https://www.avito.ru/naberezhnye_chelny/gruzoviki_i_spetstehnika/kamaz_5490-033-87_neo_2_2021_2412722076" TargetMode="External"/><Relationship Id="rId1089" Type="http://schemas.openxmlformats.org/officeDocument/2006/relationships/hyperlink" Target="https://www.avito.ru/moskva/gruzoviki_i_spetstehnika/kamaz_65116_2022_2409167560" TargetMode="External"/><Relationship Id="rId1296" Type="http://schemas.openxmlformats.org/officeDocument/2006/relationships/hyperlink" Target="https://www.avito.ru/moskva/gruzoviki_i_spetstehnika/kamaz_5490-033-87_neo_2_2020_2408523069" TargetMode="External"/><Relationship Id="rId16" Type="http://schemas.openxmlformats.org/officeDocument/2006/relationships/hyperlink" Target="https://www.avito.ru/semender/gruzoviki_i_spetstehnika/kamaz_5490_2016_2444979943" TargetMode="External"/><Relationship Id="rId221" Type="http://schemas.openxmlformats.org/officeDocument/2006/relationships/hyperlink" Target="https://www.avito.ru/sankt-peterburg/gruzoviki_i_spetstehnika/kamaz_5490_neo_2018_2396420680" TargetMode="External"/><Relationship Id="rId319" Type="http://schemas.openxmlformats.org/officeDocument/2006/relationships/hyperlink" Target="https://www.avito.ru/samara/gruzoviki_i_spetstehnika/kamaz_65206_2021_2478260291" TargetMode="External"/><Relationship Id="rId526" Type="http://schemas.openxmlformats.org/officeDocument/2006/relationships/hyperlink" Target="https://www.avito.ru/lipetsk/gruzoviki_i_spetstehnika/kamaz_54901_2022_2471595502" TargetMode="External"/><Relationship Id="rId1156" Type="http://schemas.openxmlformats.org/officeDocument/2006/relationships/hyperlink" Target="https://www.avito.ru/naberezhnye_chelny/gruzoviki_i_spetstehnika/kamaz_5490_2022_2289626185" TargetMode="External"/><Relationship Id="rId733" Type="http://schemas.openxmlformats.org/officeDocument/2006/relationships/hyperlink" Target="https://www.avito.ru/naberezhnye_chelny/gruzoviki_i_spetstehnika/kamaz_65116_2022_2458427655" TargetMode="External"/><Relationship Id="rId940" Type="http://schemas.openxmlformats.org/officeDocument/2006/relationships/hyperlink" Target="https://www.avito.ru/sankt-peterburg/gruzoviki_i_spetstehnika/kamaz_5490_2016_2435198595" TargetMode="External"/><Relationship Id="rId1016" Type="http://schemas.openxmlformats.org/officeDocument/2006/relationships/hyperlink" Target="https://www.avito.ru/moskva/gruzoviki_i_spetstehnika/kamaz_54901_2021_2281360083" TargetMode="External"/><Relationship Id="rId165" Type="http://schemas.openxmlformats.org/officeDocument/2006/relationships/hyperlink" Target="https://www.avito.ru/pervouralsk/gruzoviki_i_spetstehnika/kamaz_65806_2016_2491779758" TargetMode="External"/><Relationship Id="rId372" Type="http://schemas.openxmlformats.org/officeDocument/2006/relationships/hyperlink" Target="https://www.avito.ru/vologda/gruzoviki_i_spetstehnika/kamaz_5490-033-87_neo_2_2020_2440911410" TargetMode="External"/><Relationship Id="rId677" Type="http://schemas.openxmlformats.org/officeDocument/2006/relationships/hyperlink" Target="https://www.avito.ru/naberezhnye_chelny/gruzoviki_i_spetstehnika/kamaz_65116_2022_2253195422" TargetMode="External"/><Relationship Id="rId800" Type="http://schemas.openxmlformats.org/officeDocument/2006/relationships/hyperlink" Target="https://www.avito.ru/naberezhnye_chelny/gruzoviki_i_spetstehnika/kamaz_53504_2022_2194275817" TargetMode="External"/><Relationship Id="rId1223" Type="http://schemas.openxmlformats.org/officeDocument/2006/relationships/hyperlink" Target="https://www.avito.ru/moskva/gruzoviki_i_spetstehnika/kamaz_65225_2022_2441674281" TargetMode="External"/><Relationship Id="rId232" Type="http://schemas.openxmlformats.org/officeDocument/2006/relationships/hyperlink" Target="https://www.avito.ru/kaluga/gruzoviki_i_spetstehnika/kamaz_5490-80802-5p_neo_2_2022_2387843929" TargetMode="External"/><Relationship Id="rId884" Type="http://schemas.openxmlformats.org/officeDocument/2006/relationships/hyperlink" Target="https://www.avito.ru/cheboksary/gruzoviki_i_spetstehnika/kamaz_5490_2018_2436737739" TargetMode="External"/><Relationship Id="rId27" Type="http://schemas.openxmlformats.org/officeDocument/2006/relationships/hyperlink" Target="https://www.avito.ru/balashiha/gruzoviki_i_spetstehnika/kamaz_5490-032-87s5_neo_2_2020_2492940894" TargetMode="External"/><Relationship Id="rId537" Type="http://schemas.openxmlformats.org/officeDocument/2006/relationships/hyperlink" Target="https://www.avito.ru/moskva/gruzoviki_i_spetstehnika/kamaz_54901-004-94_2022_2441776197" TargetMode="External"/><Relationship Id="rId744" Type="http://schemas.openxmlformats.org/officeDocument/2006/relationships/hyperlink" Target="https://www.avito.ru/chelyabinsk/gruzoviki_i_spetstehnika/kamaz_5490-dc_2019_2248870425" TargetMode="External"/><Relationship Id="rId951" Type="http://schemas.openxmlformats.org/officeDocument/2006/relationships/hyperlink" Target="https://www.avito.ru/moskva/gruzoviki_i_spetstehnika/kamaz_5490-036-87_2022_2408939536" TargetMode="External"/><Relationship Id="rId1167" Type="http://schemas.openxmlformats.org/officeDocument/2006/relationships/hyperlink" Target="https://www.avito.ru/moskva/gruzoviki_i_spetstehnika/kamaz_5490-037-87_2022_2409239193" TargetMode="External"/><Relationship Id="rId80" Type="http://schemas.openxmlformats.org/officeDocument/2006/relationships/hyperlink" Target="https://www.avito.ru/maloyaroslavets/gruzoviki_i_spetstehnika/kamaz_5490-023-87s5_neo_2017_2383841092" TargetMode="External"/><Relationship Id="rId176" Type="http://schemas.openxmlformats.org/officeDocument/2006/relationships/hyperlink" Target="https://www.avito.ru/korolev/gruzoviki_i_spetstehnika/kamaz_65206-012-68t5_2020_2461586406" TargetMode="External"/><Relationship Id="rId383" Type="http://schemas.openxmlformats.org/officeDocument/2006/relationships/hyperlink" Target="https://www.avito.ru/ivanovo/gruzoviki_i_spetstehnika/kamaz_65206-012-68t5_2020_2409640491" TargetMode="External"/><Relationship Id="rId590" Type="http://schemas.openxmlformats.org/officeDocument/2006/relationships/hyperlink" Target="https://www.avito.ru/kazan/gruzoviki_i_spetstehnika/kamaz_54901-004-92_2022_2353098446" TargetMode="External"/><Relationship Id="rId604" Type="http://schemas.openxmlformats.org/officeDocument/2006/relationships/hyperlink" Target="https://www.avito.ru/tyumen/gruzoviki_i_spetstehnika/kamaz_65206-t5_2018_2376681171" TargetMode="External"/><Relationship Id="rId811" Type="http://schemas.openxmlformats.org/officeDocument/2006/relationships/hyperlink" Target="https://www.avito.ru/kazan/gruzoviki_i_spetstehnika/kamaz_65659-004-92_2022_2321539139" TargetMode="External"/><Relationship Id="rId1027" Type="http://schemas.openxmlformats.org/officeDocument/2006/relationships/hyperlink" Target="https://www.avito.ru/naberezhnye_chelny/gruzoviki_i_spetstehnika/kamaz_5490-014-87_2022_2257644530" TargetMode="External"/><Relationship Id="rId1234" Type="http://schemas.openxmlformats.org/officeDocument/2006/relationships/hyperlink" Target="https://www.avito.ru/chelyabinsk/gruzoviki_i_spetstehnika/kamaz_65225_2022_2441548696" TargetMode="External"/><Relationship Id="rId243" Type="http://schemas.openxmlformats.org/officeDocument/2006/relationships/hyperlink" Target="https://www.avito.ru/krasnoyarsk/gruzoviki_i_spetstehnika/kamaz_65206-012-68t5_2018_2376007567" TargetMode="External"/><Relationship Id="rId450" Type="http://schemas.openxmlformats.org/officeDocument/2006/relationships/hyperlink" Target="https://www.avito.ru/chelyabinsk/gruzoviki_i_spetstehnika/kamaz_54901-004-94_2022_2344997395" TargetMode="External"/><Relationship Id="rId688" Type="http://schemas.openxmlformats.org/officeDocument/2006/relationships/hyperlink" Target="https://www.avito.ru/izhevsk/gruzoviki_i_spetstehnika/kamaz_5490_neo_2020_2280856728" TargetMode="External"/><Relationship Id="rId895" Type="http://schemas.openxmlformats.org/officeDocument/2006/relationships/hyperlink" Target="https://www.avito.ru/chelyabinsk/gruzoviki_i_spetstehnika/kamaz_54901_2022_2377672738" TargetMode="External"/><Relationship Id="rId909" Type="http://schemas.openxmlformats.org/officeDocument/2006/relationships/hyperlink" Target="https://www.avito.ru/balashiha/gruzoviki_i_spetstehnika/kamaz_5490-033-87_neo_2_2020_2372263773" TargetMode="External"/><Relationship Id="rId1080" Type="http://schemas.openxmlformats.org/officeDocument/2006/relationships/hyperlink" Target="https://www.avito.ru/oktyabrskoe/gruzoviki_i_spetstehnika/kamaz_65116_2015_2312508354" TargetMode="External"/><Relationship Id="rId1301" Type="http://schemas.openxmlformats.org/officeDocument/2006/relationships/hyperlink" Target="https://www.avito.ru/moskva/gruzoviki_i_spetstehnika/kamaz_65116-48a5_2022_2409393329" TargetMode="External"/><Relationship Id="rId38" Type="http://schemas.openxmlformats.org/officeDocument/2006/relationships/hyperlink" Target="https://www.avito.ru/odintsovo/gruzoviki_i_spetstehnika/kamaz_5490_2018_2381876523" TargetMode="External"/><Relationship Id="rId103" Type="http://schemas.openxmlformats.org/officeDocument/2006/relationships/hyperlink" Target="https://www.avito.ru/podolsk/gruzoviki_i_spetstehnika/kamaz_5490_2015_2334464131" TargetMode="External"/><Relationship Id="rId310" Type="http://schemas.openxmlformats.org/officeDocument/2006/relationships/hyperlink" Target="https://www.avito.ru/perm/gruzoviki_i_spetstehnika/kamaz_5490-dc_2019_2344188974" TargetMode="External"/><Relationship Id="rId548" Type="http://schemas.openxmlformats.org/officeDocument/2006/relationships/hyperlink" Target="https://www.avito.ru/moskva/gruzoviki_i_spetstehnika/kamaz_54901-004-94_2022_2441116714" TargetMode="External"/><Relationship Id="rId755" Type="http://schemas.openxmlformats.org/officeDocument/2006/relationships/hyperlink" Target="https://www.avito.ru/chelyabinsk/gruzoviki_i_spetstehnika/kamaz_53504_2022_2409825180" TargetMode="External"/><Relationship Id="rId962" Type="http://schemas.openxmlformats.org/officeDocument/2006/relationships/hyperlink" Target="https://www.avito.ru/naberezhnye_chelny/gruzoviki_i_spetstehnika/kamaz_53504_2017_2281786452" TargetMode="External"/><Relationship Id="rId1178" Type="http://schemas.openxmlformats.org/officeDocument/2006/relationships/hyperlink" Target="https://www.avito.ru/krasnodar/gruzoviki_i_spetstehnika/kamaz_5490_2017_2393290206" TargetMode="External"/><Relationship Id="rId91" Type="http://schemas.openxmlformats.org/officeDocument/2006/relationships/hyperlink" Target="https://www.avito.ru/vidnoe/gruzoviki_i_spetstehnika/kamaz_5490_2016_2431083966" TargetMode="External"/><Relationship Id="rId187" Type="http://schemas.openxmlformats.org/officeDocument/2006/relationships/hyperlink" Target="https://www.avito.ru/izhevsk/gruzoviki_i_spetstehnika/kamaz_65656_2022_2424949419" TargetMode="External"/><Relationship Id="rId394" Type="http://schemas.openxmlformats.org/officeDocument/2006/relationships/hyperlink" Target="https://www.avito.ru/novyy_urengoy/gruzoviki_i_spetstehnika/kamaz_65221-53_2022_2418170156" TargetMode="External"/><Relationship Id="rId408" Type="http://schemas.openxmlformats.org/officeDocument/2006/relationships/hyperlink" Target="https://www.avito.ru/omsk/gruzoviki_i_spetstehnika/kamaz_65206-t5_2018_2408543537" TargetMode="External"/><Relationship Id="rId615" Type="http://schemas.openxmlformats.org/officeDocument/2006/relationships/hyperlink" Target="https://www.avito.ru/taganrog/gruzoviki_i_spetstehnika/kamaz_5490-023-87s5_neo_2020_2437096509" TargetMode="External"/><Relationship Id="rId822" Type="http://schemas.openxmlformats.org/officeDocument/2006/relationships/hyperlink" Target="https://www.avito.ru/chelyabinsk/gruzoviki_i_spetstehnika/kamaz_54901_2021_2249845107" TargetMode="External"/><Relationship Id="rId1038" Type="http://schemas.openxmlformats.org/officeDocument/2006/relationships/hyperlink" Target="https://www.avito.ru/moskva/gruzoviki_i_spetstehnika/kamaz_54901_2022_2345718369" TargetMode="External"/><Relationship Id="rId1245" Type="http://schemas.openxmlformats.org/officeDocument/2006/relationships/hyperlink" Target="https://www.avito.ru/kazan/gruzoviki_i_spetstehnika/kamaz_54901_2022_2225337160" TargetMode="External"/><Relationship Id="rId254" Type="http://schemas.openxmlformats.org/officeDocument/2006/relationships/hyperlink" Target="https://www.avito.ru/naberezhnye_chelny/gruzoviki_i_spetstehnika/kamaz_5490-032-87s5_neo_2_2022_2271623509" TargetMode="External"/><Relationship Id="rId699" Type="http://schemas.openxmlformats.org/officeDocument/2006/relationships/hyperlink" Target="https://www.avito.ru/chelyabinsk/gruzoviki_i_spetstehnika/kamaz_65116_2022_2440482639" TargetMode="External"/><Relationship Id="rId1091" Type="http://schemas.openxmlformats.org/officeDocument/2006/relationships/hyperlink" Target="https://www.avito.ru/chelyabinsk/gruzoviki_i_spetstehnika/kamaz_65116-48a5_2022_2409645074" TargetMode="External"/><Relationship Id="rId1105" Type="http://schemas.openxmlformats.org/officeDocument/2006/relationships/hyperlink" Target="https://www.avito.ru/kirovskaya_oblast_kirov/gruzoviki_i_spetstehnika/kamaz_5490-dc_2019_2280844559" TargetMode="External"/><Relationship Id="rId49" Type="http://schemas.openxmlformats.org/officeDocument/2006/relationships/hyperlink" Target="https://www.avito.ru/naberezhnye_chelny/gruzoviki_i_spetstehnika/kamaz_5490_2018_2491440579" TargetMode="External"/><Relationship Id="rId114" Type="http://schemas.openxmlformats.org/officeDocument/2006/relationships/hyperlink" Target="https://www.avito.ru/rasskazovo/gruzoviki_i_spetstehnika/kamaz_5490-023-87s5_neo_2018_2485761932" TargetMode="External"/><Relationship Id="rId461" Type="http://schemas.openxmlformats.org/officeDocument/2006/relationships/hyperlink" Target="https://www.avito.ru/moskva/gruzoviki_i_spetstehnika/kamaz_5490-dc_2019_2377169683" TargetMode="External"/><Relationship Id="rId559" Type="http://schemas.openxmlformats.org/officeDocument/2006/relationships/hyperlink" Target="https://www.avito.ru/moskovskaya_oblast_voskresenskoe/gruzoviki_i_spetstehnika/kamaz_43118_2022_2153151898" TargetMode="External"/><Relationship Id="rId766" Type="http://schemas.openxmlformats.org/officeDocument/2006/relationships/hyperlink" Target="https://www.avito.ru/moskva/gruzoviki_i_spetstehnika/kamaz_5490-036-87_2022_2409321905" TargetMode="External"/><Relationship Id="rId1189" Type="http://schemas.openxmlformats.org/officeDocument/2006/relationships/hyperlink" Target="https://www.avito.ru/ufa/gruzoviki_i_spetstehnika/kamaz_54901-004-94_2022_2456046300" TargetMode="External"/><Relationship Id="rId198" Type="http://schemas.openxmlformats.org/officeDocument/2006/relationships/hyperlink" Target="https://www.avito.ru/moskva/gruzoviki_i_spetstehnika/kamaz_54901_2022_2471308809" TargetMode="External"/><Relationship Id="rId321" Type="http://schemas.openxmlformats.org/officeDocument/2006/relationships/hyperlink" Target="https://www.avito.ru/naberezhnye_chelny/gruzoviki_i_spetstehnika/kamaz_43118_2022_2288945653" TargetMode="External"/><Relationship Id="rId419" Type="http://schemas.openxmlformats.org/officeDocument/2006/relationships/hyperlink" Target="https://www.avito.ru/ekaterinburg/gruzoviki_i_spetstehnika/kamaz_5490_2020_2408529429" TargetMode="External"/><Relationship Id="rId626" Type="http://schemas.openxmlformats.org/officeDocument/2006/relationships/hyperlink" Target="https://www.avito.ru/lipetsk/gruzoviki_i_spetstehnika/kamaz_5490-023-87s5_neo_2018_2374127305" TargetMode="External"/><Relationship Id="rId973" Type="http://schemas.openxmlformats.org/officeDocument/2006/relationships/hyperlink" Target="https://www.avito.ru/chelyabinsk/gruzoviki_i_spetstehnika/kamaz_5490-032-87s5_neo_2_2022_2337473690" TargetMode="External"/><Relationship Id="rId1049" Type="http://schemas.openxmlformats.org/officeDocument/2006/relationships/hyperlink" Target="https://www.avito.ru/kurgan/gruzoviki_i_spetstehnika/kamaz_65206_2017_2358639326" TargetMode="External"/><Relationship Id="rId1256" Type="http://schemas.openxmlformats.org/officeDocument/2006/relationships/hyperlink" Target="https://www.avito.ru/naberezhnye_chelny/gruzoviki_i_spetstehnika/kamaz_65225_2015_2304157176" TargetMode="External"/><Relationship Id="rId833" Type="http://schemas.openxmlformats.org/officeDocument/2006/relationships/hyperlink" Target="https://www.avito.ru/kazan/gruzoviki_i_spetstehnika/kamaz_43118_2022_2289179935" TargetMode="External"/><Relationship Id="rId1116" Type="http://schemas.openxmlformats.org/officeDocument/2006/relationships/hyperlink" Target="https://www.avito.ru/chelyabinsk/gruzoviki_i_spetstehnika/kamaz_5490-037-87_2022_2409281455" TargetMode="External"/><Relationship Id="rId265" Type="http://schemas.openxmlformats.org/officeDocument/2006/relationships/hyperlink" Target="https://www.avito.ru/lyubertsy/gruzoviki_i_spetstehnika/kamaz_5490_2020_2428874557" TargetMode="External"/><Relationship Id="rId472" Type="http://schemas.openxmlformats.org/officeDocument/2006/relationships/hyperlink" Target="https://www.avito.ru/naberezhnye_chelny/gruzoviki_i_spetstehnika/kamaz_5490_neo_2022_2225455426" TargetMode="External"/><Relationship Id="rId900" Type="http://schemas.openxmlformats.org/officeDocument/2006/relationships/hyperlink" Target="https://www.avito.ru/moskva/gruzoviki_i_spetstehnika/kamaz_65225_2022_2441014953" TargetMode="External"/><Relationship Id="rId125" Type="http://schemas.openxmlformats.org/officeDocument/2006/relationships/hyperlink" Target="https://www.avito.ru/lyubertsy/gruzoviki_i_spetstehnika/kamaz_5490-023-87s5_neo_2018_2506335414" TargetMode="External"/><Relationship Id="rId332" Type="http://schemas.openxmlformats.org/officeDocument/2006/relationships/hyperlink" Target="https://www.avito.ru/himki/gruzoviki_i_spetstehnika/kamaz_5490_neo_2018_2449088809" TargetMode="External"/><Relationship Id="rId777" Type="http://schemas.openxmlformats.org/officeDocument/2006/relationships/hyperlink" Target="https://www.avito.ru/naberezhnye_chelny/gruzoviki_i_spetstehnika/kamaz_5490-033-87_neo_2_2021_2307874635" TargetMode="External"/><Relationship Id="rId984" Type="http://schemas.openxmlformats.org/officeDocument/2006/relationships/hyperlink" Target="https://www.avito.ru/naberezhnye_chelny/gruzoviki_i_spetstehnika/kamaz_44108_2022_2065324075" TargetMode="External"/><Relationship Id="rId637" Type="http://schemas.openxmlformats.org/officeDocument/2006/relationships/hyperlink" Target="https://www.avito.ru/elabuga/gruzoviki_i_spetstehnika/kamaz_5490-023-87s5_neo_2019_2448309198" TargetMode="External"/><Relationship Id="rId844" Type="http://schemas.openxmlformats.org/officeDocument/2006/relationships/hyperlink" Target="https://www.avito.ru/naberezhnye_chelny/gruzoviki_i_spetstehnika/kamaz_65116_2022_2226674622" TargetMode="External"/><Relationship Id="rId1267" Type="http://schemas.openxmlformats.org/officeDocument/2006/relationships/hyperlink" Target="https://www.avito.ru/moskva/gruzoviki_i_spetstehnika/kamaz_65116-6010-48_2021_2248976724" TargetMode="External"/><Relationship Id="rId276" Type="http://schemas.openxmlformats.org/officeDocument/2006/relationships/hyperlink" Target="https://www.avito.ru/moskva/gruzoviki_i_spetstehnika/kamaz_5490-033-87_neo_2_2020_2471940504" TargetMode="External"/><Relationship Id="rId483" Type="http://schemas.openxmlformats.org/officeDocument/2006/relationships/hyperlink" Target="https://www.avito.ru/volgograd/gruzoviki_i_spetstehnika/kamaz_5490_neo_2017_2313761746" TargetMode="External"/><Relationship Id="rId690" Type="http://schemas.openxmlformats.org/officeDocument/2006/relationships/hyperlink" Target="https://www.avito.ru/kaluga/gruzoviki_i_spetstehnika/kamaz_5490_2022_2483180664" TargetMode="External"/><Relationship Id="rId704" Type="http://schemas.openxmlformats.org/officeDocument/2006/relationships/hyperlink" Target="https://www.avito.ru/chelyabinsk/gruzoviki_i_spetstehnika/kamaz_65116-7010-48_2022_2465486370" TargetMode="External"/><Relationship Id="rId911" Type="http://schemas.openxmlformats.org/officeDocument/2006/relationships/hyperlink" Target="https://www.avito.ru/voskresensk/gruzoviki_i_spetstehnika/kamaz_65206_2018_2143393078" TargetMode="External"/><Relationship Id="rId1127" Type="http://schemas.openxmlformats.org/officeDocument/2006/relationships/hyperlink" Target="https://www.avito.ru/moskva/gruzoviki_i_spetstehnika/kamaz_65206-006-87s5_2021_2313825070" TargetMode="External"/><Relationship Id="rId40" Type="http://schemas.openxmlformats.org/officeDocument/2006/relationships/hyperlink" Target="https://www.avito.ru/naberezhnye_chelny/gruzoviki_i_spetstehnika/kamaz_43118_2018_2417158743" TargetMode="External"/><Relationship Id="rId136" Type="http://schemas.openxmlformats.org/officeDocument/2006/relationships/hyperlink" Target="https://www.avito.ru/mytischi/gruzoviki_i_spetstehnika/kamaz_65116_2017_2404441093" TargetMode="External"/><Relationship Id="rId343" Type="http://schemas.openxmlformats.org/officeDocument/2006/relationships/hyperlink" Target="https://www.avito.ru/krasnoyarsk/gruzoviki_i_spetstehnika/kamaz_5490-dc_2019_2400554462" TargetMode="External"/><Relationship Id="rId550" Type="http://schemas.openxmlformats.org/officeDocument/2006/relationships/hyperlink" Target="https://www.avito.ru/gubkin/gruzoviki_i_spetstehnika/kamaz_54901_2022_2506755229" TargetMode="External"/><Relationship Id="rId788" Type="http://schemas.openxmlformats.org/officeDocument/2006/relationships/hyperlink" Target="https://www.avito.ru/timashevsk/gruzoviki_i_spetstehnika/kamaz_5490-023-87s5_neo_2018_2426685698" TargetMode="External"/><Relationship Id="rId995" Type="http://schemas.openxmlformats.org/officeDocument/2006/relationships/hyperlink" Target="https://www.avito.ru/moskva/gruzoviki_i_spetstehnika/kamaz_54901_2022_2344906086" TargetMode="External"/><Relationship Id="rId1180" Type="http://schemas.openxmlformats.org/officeDocument/2006/relationships/hyperlink" Target="https://www.avito.ru/voronezh/gruzoviki_i_spetstehnika/kamaz_5490_neo_2_2019_2284221984" TargetMode="External"/><Relationship Id="rId203" Type="http://schemas.openxmlformats.org/officeDocument/2006/relationships/hyperlink" Target="https://www.avito.ru/samara/gruzoviki_i_spetstehnika/kamaz_54901-004-92_2020_2481446715" TargetMode="External"/><Relationship Id="rId648" Type="http://schemas.openxmlformats.org/officeDocument/2006/relationships/hyperlink" Target="https://www.avito.ru/rostov-na-donu/gruzoviki_i_spetstehnika/kamaz_5490_neo_2017_2352337415" TargetMode="External"/><Relationship Id="rId855" Type="http://schemas.openxmlformats.org/officeDocument/2006/relationships/hyperlink" Target="https://www.avito.ru/rostov-na-donu/gruzoviki_i_spetstehnika/kamaz_5490_neo_2017_2384704162" TargetMode="External"/><Relationship Id="rId1040" Type="http://schemas.openxmlformats.org/officeDocument/2006/relationships/hyperlink" Target="https://www.avito.ru/moskva/gruzoviki_i_spetstehnika/kamaz_54901_2022_2345709084" TargetMode="External"/><Relationship Id="rId1278" Type="http://schemas.openxmlformats.org/officeDocument/2006/relationships/hyperlink" Target="https://www.avito.ru/moskva/gruzoviki_i_spetstehnika/kamaz_65116-6010-48_2021_2281785501" TargetMode="External"/><Relationship Id="rId287" Type="http://schemas.openxmlformats.org/officeDocument/2006/relationships/hyperlink" Target="https://www.avito.ru/voronezh/gruzoviki_i_spetstehnika/kamaz_5490_2016_2397154252" TargetMode="External"/><Relationship Id="rId410" Type="http://schemas.openxmlformats.org/officeDocument/2006/relationships/hyperlink" Target="https://www.avito.ru/perm/gruzoviki_i_spetstehnika/kamaz_5490-022-87s5_2020_2440288327" TargetMode="External"/><Relationship Id="rId494" Type="http://schemas.openxmlformats.org/officeDocument/2006/relationships/hyperlink" Target="https://www.avito.ru/ramon/gruzoviki_i_spetstehnika/kamaz_5490-023-87s5_neo_2019_2322815317" TargetMode="External"/><Relationship Id="rId508" Type="http://schemas.openxmlformats.org/officeDocument/2006/relationships/hyperlink" Target="https://www.avito.ru/chelyabinsk/gruzoviki_i_spetstehnika/kamaz_54901_2022_2377684833" TargetMode="External"/><Relationship Id="rId715" Type="http://schemas.openxmlformats.org/officeDocument/2006/relationships/hyperlink" Target="https://www.avito.ru/chelyabinsk/gruzoviki_i_spetstehnika/kamaz_65225_2022_2441782324" TargetMode="External"/><Relationship Id="rId922" Type="http://schemas.openxmlformats.org/officeDocument/2006/relationships/hyperlink" Target="https://www.avito.ru/mahachkala/gruzoviki_i_spetstehnika/kamaz_65206-t5_2016_2256193504" TargetMode="External"/><Relationship Id="rId1138" Type="http://schemas.openxmlformats.org/officeDocument/2006/relationships/hyperlink" Target="https://www.avito.ru/moskva/gruzoviki_i_spetstehnika/kamaz_65206-006-87s5_2021_2281201221" TargetMode="External"/><Relationship Id="rId147" Type="http://schemas.openxmlformats.org/officeDocument/2006/relationships/hyperlink" Target="https://www.avito.ru/novyy_urengoy/gruzoviki_i_spetstehnika/kamaz_53504_2018_2360271781" TargetMode="External"/><Relationship Id="rId354" Type="http://schemas.openxmlformats.org/officeDocument/2006/relationships/hyperlink" Target="https://www.avito.ru/moskva/gruzoviki_i_spetstehnika/kamaz_5490_neo_2_2022_2372172677" TargetMode="External"/><Relationship Id="rId799" Type="http://schemas.openxmlformats.org/officeDocument/2006/relationships/hyperlink" Target="https://www.avito.ru/belgorod/gruzoviki_i_spetstehnika/kamaz_5490-023-87s5_neo_2017_2418346204" TargetMode="External"/><Relationship Id="rId1191" Type="http://schemas.openxmlformats.org/officeDocument/2006/relationships/hyperlink" Target="https://www.avito.ru/naberezhnye_chelny/gruzoviki_i_spetstehnika/kamaz_54901_2022_2381273026" TargetMode="External"/><Relationship Id="rId1205" Type="http://schemas.openxmlformats.org/officeDocument/2006/relationships/hyperlink" Target="https://www.avito.ru/moskva/gruzoviki_i_spetstehnika/kamaz_65225_2022_2441475272" TargetMode="External"/><Relationship Id="rId51" Type="http://schemas.openxmlformats.org/officeDocument/2006/relationships/hyperlink" Target="https://www.avito.ru/podolsk/gruzoviki_i_spetstehnika/kamaz_5490_2015_2334464131" TargetMode="External"/><Relationship Id="rId561" Type="http://schemas.openxmlformats.org/officeDocument/2006/relationships/hyperlink" Target="https://www.avito.ru/naberezhnye_chelny/gruzoviki_i_spetstehnika/kamaz_5490_neo_2022_1932993779" TargetMode="External"/><Relationship Id="rId659" Type="http://schemas.openxmlformats.org/officeDocument/2006/relationships/hyperlink" Target="https://www.avito.ru/chelyabinsk/gruzoviki_i_spetstehnika/kamaz_65206_2018_2376083323" TargetMode="External"/><Relationship Id="rId866" Type="http://schemas.openxmlformats.org/officeDocument/2006/relationships/hyperlink" Target="https://www.avito.ru/moskva/gruzoviki_i_spetstehnika/kamaz_5490-033-87_neo_2_2020_2408536911" TargetMode="External"/><Relationship Id="rId1289" Type="http://schemas.openxmlformats.org/officeDocument/2006/relationships/hyperlink" Target="https://www.avito.ru/moskva/gruzoviki_i_spetstehnika/kamaz_65116_2022_2409844389" TargetMode="External"/><Relationship Id="rId214" Type="http://schemas.openxmlformats.org/officeDocument/2006/relationships/hyperlink" Target="https://www.avito.ru/chelyabinsk/gruzoviki_i_spetstehnika/kamaz_5490-032-87s5_neo_2_2020_2376124105" TargetMode="External"/><Relationship Id="rId298" Type="http://schemas.openxmlformats.org/officeDocument/2006/relationships/hyperlink" Target="https://www.avito.ru/voronezh/gruzoviki_i_spetstehnika/kamaz_5490-dc_2019_2318252417" TargetMode="External"/><Relationship Id="rId421" Type="http://schemas.openxmlformats.org/officeDocument/2006/relationships/hyperlink" Target="https://www.avito.ru/izhevsk/gruzoviki_i_spetstehnika/kamaz_65206-t5_2020_2312053850" TargetMode="External"/><Relationship Id="rId519" Type="http://schemas.openxmlformats.org/officeDocument/2006/relationships/hyperlink" Target="https://www.avito.ru/chelyabinsk/gruzoviki_i_spetstehnika/kamaz_54901_2022_2345126010" TargetMode="External"/><Relationship Id="rId1051" Type="http://schemas.openxmlformats.org/officeDocument/2006/relationships/hyperlink" Target="https://www.avito.ru/tomsk/gruzoviki_i_spetstehnika/kamaz_65206-t5_2018_2120904389" TargetMode="External"/><Relationship Id="rId1149" Type="http://schemas.openxmlformats.org/officeDocument/2006/relationships/hyperlink" Target="https://www.avito.ru/nizhnekamsk/gruzoviki_i_spetstehnika/kamaz_54901_2022_2225667512" TargetMode="External"/><Relationship Id="rId158" Type="http://schemas.openxmlformats.org/officeDocument/2006/relationships/hyperlink" Target="https://www.avito.ru/kazan/gruzoviki_i_spetstehnika/kamaz_5490-dc_2019_2344211400" TargetMode="External"/><Relationship Id="rId726" Type="http://schemas.openxmlformats.org/officeDocument/2006/relationships/hyperlink" Target="https://www.avito.ru/sankt-peterburg/gruzoviki_i_spetstehnika/kamaz_5490-037-87_2021_2432690029" TargetMode="External"/><Relationship Id="rId933" Type="http://schemas.openxmlformats.org/officeDocument/2006/relationships/hyperlink" Target="https://www.avito.ru/naberezhnye_chelny/gruzoviki_i_spetstehnika/kamaz_65116_2022_2465517916" TargetMode="External"/><Relationship Id="rId1009" Type="http://schemas.openxmlformats.org/officeDocument/2006/relationships/hyperlink" Target="https://www.avito.ru/naberezhnye_chelny/gruzoviki_i_spetstehnika/kamaz_5490-037-87_2022_2466759158" TargetMode="External"/><Relationship Id="rId62" Type="http://schemas.openxmlformats.org/officeDocument/2006/relationships/hyperlink" Target="https://www.avito.ru/chelyabinsk/gruzoviki_i_spetstehnika/kamaz_5490_neo_2018_2429472403" TargetMode="External"/><Relationship Id="rId365" Type="http://schemas.openxmlformats.org/officeDocument/2006/relationships/hyperlink" Target="https://www.avito.ru/naberezhnye_chelny/gruzoviki_i_spetstehnika/kamaz_65659-004-92_2022_2321839272" TargetMode="External"/><Relationship Id="rId572" Type="http://schemas.openxmlformats.org/officeDocument/2006/relationships/hyperlink" Target="https://www.avito.ru/rostovskaya_oblast_aksay/gruzoviki_i_spetstehnika/kamaz_5490_neo_2017_2498185614" TargetMode="External"/><Relationship Id="rId1216" Type="http://schemas.openxmlformats.org/officeDocument/2006/relationships/hyperlink" Target="https://www.avito.ru/moskva/gruzoviki_i_spetstehnika/kamaz_5490-dc_2019_2343985224" TargetMode="External"/><Relationship Id="rId225" Type="http://schemas.openxmlformats.org/officeDocument/2006/relationships/hyperlink" Target="https://www.avito.ru/podolsk/gruzoviki_i_spetstehnika/kamaz_5490_2016_2334419539" TargetMode="External"/><Relationship Id="rId432" Type="http://schemas.openxmlformats.org/officeDocument/2006/relationships/hyperlink" Target="https://www.avito.ru/naberezhnye_chelny/gruzoviki_i_spetstehnika/kamaz_53504_2022_2458306493" TargetMode="External"/><Relationship Id="rId877" Type="http://schemas.openxmlformats.org/officeDocument/2006/relationships/hyperlink" Target="https://www.avito.ru/taganrog/gruzoviki_i_spetstehnika/kamaz_5490-022-87s5_2018_2403964003" TargetMode="External"/><Relationship Id="rId1062" Type="http://schemas.openxmlformats.org/officeDocument/2006/relationships/hyperlink" Target="https://www.avito.ru/moskva/gruzoviki_i_spetstehnika/kamaz_54901_2022_2377846665" TargetMode="External"/><Relationship Id="rId737" Type="http://schemas.openxmlformats.org/officeDocument/2006/relationships/hyperlink" Target="https://www.avito.ru/sankt-peterburg/gruzoviki_i_spetstehnika/kamaz_65206-t5_2021_2440821055" TargetMode="External"/><Relationship Id="rId944" Type="http://schemas.openxmlformats.org/officeDocument/2006/relationships/hyperlink" Target="https://www.avito.ru/chelyabinsk/gruzoviki_i_spetstehnika/kamaz_54901_2022_2344989916" TargetMode="External"/><Relationship Id="rId73" Type="http://schemas.openxmlformats.org/officeDocument/2006/relationships/hyperlink" Target="https://www.avito.ru/samara/gruzoviki_i_spetstehnika/kamaz_65209_2021_2461258494" TargetMode="External"/><Relationship Id="rId169" Type="http://schemas.openxmlformats.org/officeDocument/2006/relationships/hyperlink" Target="https://www.avito.ru/moskva/gruzoviki_i_spetstehnika/kamaz_5490-023-87s5_neo_2020_2348435702" TargetMode="External"/><Relationship Id="rId376" Type="http://schemas.openxmlformats.org/officeDocument/2006/relationships/hyperlink" Target="https://www.avito.ru/moskva/gruzoviki_i_spetstehnika/kamaz_5490_2018_2293002274" TargetMode="External"/><Relationship Id="rId583" Type="http://schemas.openxmlformats.org/officeDocument/2006/relationships/hyperlink" Target="https://www.avito.ru/rostovskaya_oblast_aksay/gruzoviki_i_spetstehnika/kamaz_5490-022-87s5_2017_2454319791" TargetMode="External"/><Relationship Id="rId790" Type="http://schemas.openxmlformats.org/officeDocument/2006/relationships/hyperlink" Target="https://www.avito.ru/chelyabinsk/gruzoviki_i_spetstehnika/kamaz_65206_2021_2440026552" TargetMode="External"/><Relationship Id="rId804" Type="http://schemas.openxmlformats.org/officeDocument/2006/relationships/hyperlink" Target="https://www.avito.ru/sankt-peterburg/gruzoviki_i_spetstehnika/kamaz_5490-032-87s5_neo_2_2021_2459957945" TargetMode="External"/><Relationship Id="rId1227" Type="http://schemas.openxmlformats.org/officeDocument/2006/relationships/hyperlink" Target="https://www.avito.ru/naberezhnye_chelny/gruzoviki_i_spetstehnika/kamaz_65225_2022_2144424572" TargetMode="External"/><Relationship Id="rId4" Type="http://schemas.openxmlformats.org/officeDocument/2006/relationships/hyperlink" Target="https://www.avito.ru/surgut/gruzoviki_i_spetstehnika/kamaz_53504_2018_2465828261" TargetMode="External"/><Relationship Id="rId236" Type="http://schemas.openxmlformats.org/officeDocument/2006/relationships/hyperlink" Target="https://www.avito.ru/ekaterinburg/gruzoviki_i_spetstehnika/kamaz_5490-033-87_neo_2_2020_2472318688" TargetMode="External"/><Relationship Id="rId443" Type="http://schemas.openxmlformats.org/officeDocument/2006/relationships/hyperlink" Target="https://www.avito.ru/tomsk/gruzoviki_i_spetstehnika/kamaz_65206-t5_2018_2120904389" TargetMode="External"/><Relationship Id="rId650" Type="http://schemas.openxmlformats.org/officeDocument/2006/relationships/hyperlink" Target="https://www.avito.ru/sankt-peterburg/gruzoviki_i_spetstehnika/kamaz_5490_neo_2_2021_2460088159" TargetMode="External"/><Relationship Id="rId888" Type="http://schemas.openxmlformats.org/officeDocument/2006/relationships/hyperlink" Target="https://www.avito.ru/nadezda/gruzoviki_i_spetstehnika/kamaz_5490_2017_2341328136" TargetMode="External"/><Relationship Id="rId1073" Type="http://schemas.openxmlformats.org/officeDocument/2006/relationships/hyperlink" Target="https://www.avito.ru/nizhnekamsk/gruzoviki_i_spetstehnika/kamaz_5490-023-87s5_neo_2022_2257703334" TargetMode="External"/><Relationship Id="rId1280" Type="http://schemas.openxmlformats.org/officeDocument/2006/relationships/hyperlink" Target="https://www.avito.ru/kazan/gruzoviki_i_spetstehnika/kamaz_5490-033-87_neo_2_2021_2407869636" TargetMode="External"/><Relationship Id="rId303" Type="http://schemas.openxmlformats.org/officeDocument/2006/relationships/hyperlink" Target="https://www.avito.ru/moskva/gruzoviki_i_spetstehnika/kamaz_65206_2018_2429584212" TargetMode="External"/><Relationship Id="rId748" Type="http://schemas.openxmlformats.org/officeDocument/2006/relationships/hyperlink" Target="https://www.avito.ru/ohansk/gruzoviki_i_spetstehnika/kamaz_65206_2017_2326714869" TargetMode="External"/><Relationship Id="rId955" Type="http://schemas.openxmlformats.org/officeDocument/2006/relationships/hyperlink" Target="https://www.avito.ru/kaluga/gruzoviki_i_spetstehnika/kamaz_5490-036-87_2022_2419670431" TargetMode="External"/><Relationship Id="rId1140" Type="http://schemas.openxmlformats.org/officeDocument/2006/relationships/hyperlink" Target="https://www.avito.ru/moskva/gruzoviki_i_spetstehnika/kamaz_65206-006-87s5_2021_2313228745" TargetMode="External"/><Relationship Id="rId84" Type="http://schemas.openxmlformats.org/officeDocument/2006/relationships/hyperlink" Target="https://www.avito.ru/velikie_luki/gruzoviki_i_spetstehnika/kamaz_5490_2016_2356407307" TargetMode="External"/><Relationship Id="rId387" Type="http://schemas.openxmlformats.org/officeDocument/2006/relationships/hyperlink" Target="https://www.avito.ru/sankt-peterburg/gruzoviki_i_spetstehnika/kamaz_5490-032-87s5_neo_2_2020_2435074364" TargetMode="External"/><Relationship Id="rId510" Type="http://schemas.openxmlformats.org/officeDocument/2006/relationships/hyperlink" Target="https://www.avito.ru/kazan/gruzoviki_i_spetstehnika/kamaz_43118_2022_2385592725" TargetMode="External"/><Relationship Id="rId594" Type="http://schemas.openxmlformats.org/officeDocument/2006/relationships/hyperlink" Target="https://www.avito.ru/novokuznetsk/gruzoviki_i_spetstehnika/kamaz_354112_2018_2347684264" TargetMode="External"/><Relationship Id="rId608" Type="http://schemas.openxmlformats.org/officeDocument/2006/relationships/hyperlink" Target="https://www.avito.ru/moskva/gruzoviki_i_spetstehnika/kamaz_65116-7010-48_2022_2473782266" TargetMode="External"/><Relationship Id="rId815" Type="http://schemas.openxmlformats.org/officeDocument/2006/relationships/hyperlink" Target="https://www.avito.ru/novovelichkovskaya/gruzoviki_i_spetstehnika/kamaz_65206-t5_2015_2429991535" TargetMode="External"/><Relationship Id="rId1238" Type="http://schemas.openxmlformats.org/officeDocument/2006/relationships/hyperlink" Target="https://www.avito.ru/moskva/gruzoviki_i_spetstehnika/kamaz_65116_2022_2408909021" TargetMode="External"/><Relationship Id="rId247" Type="http://schemas.openxmlformats.org/officeDocument/2006/relationships/hyperlink" Target="https://www.avito.ru/naberezhnye_chelny/gruzoviki_i_spetstehnika/kamaz_65206_2022_1933135630" TargetMode="External"/><Relationship Id="rId899" Type="http://schemas.openxmlformats.org/officeDocument/2006/relationships/hyperlink" Target="https://www.avito.ru/stavropol/gruzoviki_i_spetstehnika/kamaz_5490-023-87s5_neo_2019_2367123887" TargetMode="External"/><Relationship Id="rId1000" Type="http://schemas.openxmlformats.org/officeDocument/2006/relationships/hyperlink" Target="https://www.avito.ru/moskva/gruzoviki_i_spetstehnika/kamaz_65206-t5_2021_2440396694" TargetMode="External"/><Relationship Id="rId1084" Type="http://schemas.openxmlformats.org/officeDocument/2006/relationships/hyperlink" Target="https://www.avito.ru/chelyabinsk/gruzoviki_i_spetstehnika/kamaz_65116-48a5_2022_2409515643" TargetMode="External"/><Relationship Id="rId1305" Type="http://schemas.openxmlformats.org/officeDocument/2006/relationships/hyperlink" Target="https://www.avito.ru/moskva/gruzoviki_i_spetstehnika/kamaz_65225_2022_2441783331" TargetMode="External"/><Relationship Id="rId107" Type="http://schemas.openxmlformats.org/officeDocument/2006/relationships/hyperlink" Target="https://www.avito.ru/sankt-peterburg/gruzoviki_i_spetstehnika/kamaz_5490_2017_2397667612" TargetMode="External"/><Relationship Id="rId454" Type="http://schemas.openxmlformats.org/officeDocument/2006/relationships/hyperlink" Target="https://www.avito.ru/kirovskaya_oblast_kirov/gruzoviki_i_spetstehnika/kamaz_5490-dc_2019_2280844559" TargetMode="External"/><Relationship Id="rId661" Type="http://schemas.openxmlformats.org/officeDocument/2006/relationships/hyperlink" Target="https://www.avito.ru/kazan/gruzoviki_i_spetstehnika/kamaz_54901_2022_2289805005" TargetMode="External"/><Relationship Id="rId759" Type="http://schemas.openxmlformats.org/officeDocument/2006/relationships/hyperlink" Target="https://www.avito.ru/podolsk/gruzoviki_i_spetstehnika/kamaz_5490_neo_2016_2306754401" TargetMode="External"/><Relationship Id="rId966" Type="http://schemas.openxmlformats.org/officeDocument/2006/relationships/hyperlink" Target="https://www.avito.ru/kazan/gruzoviki_i_spetstehnika/kamaz_43118_2022_2385038950" TargetMode="External"/><Relationship Id="rId1291" Type="http://schemas.openxmlformats.org/officeDocument/2006/relationships/hyperlink" Target="https://www.avito.ru/nizhniy_novgorod/gruzoviki_i_spetstehnika/kamaz_5490_2022_2328469337" TargetMode="External"/><Relationship Id="rId11" Type="http://schemas.openxmlformats.org/officeDocument/2006/relationships/hyperlink" Target="https://www.avito.ru/balashiha/gruzoviki_i_spetstehnika/kamaz_5490-023-87s5_neo_2020_2492914916" TargetMode="External"/><Relationship Id="rId314" Type="http://schemas.openxmlformats.org/officeDocument/2006/relationships/hyperlink" Target="https://www.avito.ru/stavropol/gruzoviki_i_spetstehnika/kamaz_65206-032-68t5_2022_2465802845" TargetMode="External"/><Relationship Id="rId398" Type="http://schemas.openxmlformats.org/officeDocument/2006/relationships/hyperlink" Target="https://www.avito.ru/krasnoyarsk/gruzoviki_i_spetstehnika/kamaz_43118-3027-50_2020_2400230786" TargetMode="External"/><Relationship Id="rId521" Type="http://schemas.openxmlformats.org/officeDocument/2006/relationships/hyperlink" Target="https://www.avito.ru/surgut/gruzoviki_i_spetstehnika/kamaz_53504_2017_2203766252" TargetMode="External"/><Relationship Id="rId619" Type="http://schemas.openxmlformats.org/officeDocument/2006/relationships/hyperlink" Target="https://www.avito.ru/odintsovo/gruzoviki_i_spetstehnika/kamaz_5490_neo_2018_2395026869" TargetMode="External"/><Relationship Id="rId1151" Type="http://schemas.openxmlformats.org/officeDocument/2006/relationships/hyperlink" Target="https://www.avito.ru/naberezhnye_chelny/gruzoviki_i_spetstehnika/kamaz_43118_2022_2144515382" TargetMode="External"/><Relationship Id="rId1249" Type="http://schemas.openxmlformats.org/officeDocument/2006/relationships/hyperlink" Target="https://www.avito.ru/naberezhnye_chelny/gruzoviki_i_spetstehnika/kamaz_5490-80804-5p_neo_2_2022_2393867887" TargetMode="External"/><Relationship Id="rId95" Type="http://schemas.openxmlformats.org/officeDocument/2006/relationships/hyperlink" Target="https://www.avito.ru/balashiha/gruzoviki_i_spetstehnika/kamaz_5490-023-87s5_neo_2021_2461143268" TargetMode="External"/><Relationship Id="rId160" Type="http://schemas.openxmlformats.org/officeDocument/2006/relationships/hyperlink" Target="https://www.avito.ru/orenburg/gruzoviki_i_spetstehnika/kamaz_5490-023-87s5_neo_2020_2336332121" TargetMode="External"/><Relationship Id="rId826" Type="http://schemas.openxmlformats.org/officeDocument/2006/relationships/hyperlink" Target="https://www.avito.ru/ramon/gruzoviki_i_spetstehnika/kamaz_5490-037-87_2022_2285403474" TargetMode="External"/><Relationship Id="rId1011" Type="http://schemas.openxmlformats.org/officeDocument/2006/relationships/hyperlink" Target="https://www.avito.ru/moskva/gruzoviki_i_spetstehnika/kamaz_54901_2022_2313735679" TargetMode="External"/><Relationship Id="rId1109" Type="http://schemas.openxmlformats.org/officeDocument/2006/relationships/hyperlink" Target="https://www.avito.ru/chelyabinsk/gruzoviki_i_spetstehnika/kamaz_65206-006-87s5_2021_2281745787" TargetMode="External"/><Relationship Id="rId258" Type="http://schemas.openxmlformats.org/officeDocument/2006/relationships/hyperlink" Target="https://www.avito.ru/naberezhnye_chelny/gruzoviki_i_spetstehnika/kamaz_53504_2022_2431855778" TargetMode="External"/><Relationship Id="rId465" Type="http://schemas.openxmlformats.org/officeDocument/2006/relationships/hyperlink" Target="https://www.avito.ru/chelyabinsk/gruzoviki_i_spetstehnika/kamaz_54901_2022_2345180425" TargetMode="External"/><Relationship Id="rId672" Type="http://schemas.openxmlformats.org/officeDocument/2006/relationships/hyperlink" Target="https://www.avito.ru/orenburg/gruzoviki_i_spetstehnika/kamaz_5490-023-87s5_neo_2018_2441330218" TargetMode="External"/><Relationship Id="rId1095" Type="http://schemas.openxmlformats.org/officeDocument/2006/relationships/hyperlink" Target="https://www.avito.ru/naberezhnye_chelny/gruzoviki_i_spetstehnika/kamaz_43118_2022_2412936847" TargetMode="External"/><Relationship Id="rId22" Type="http://schemas.openxmlformats.org/officeDocument/2006/relationships/hyperlink" Target="https://www.avito.ru/tula/gruzoviki_i_spetstehnika/kamaz_65806_2018_2464301087" TargetMode="External"/><Relationship Id="rId118" Type="http://schemas.openxmlformats.org/officeDocument/2006/relationships/hyperlink" Target="https://www.avito.ru/aznakaevo/gruzoviki_i_spetstehnika/kamaz_65116_2019_2443249416" TargetMode="External"/><Relationship Id="rId325" Type="http://schemas.openxmlformats.org/officeDocument/2006/relationships/hyperlink" Target="https://www.avito.ru/moskva/gruzoviki_i_spetstehnika/kamaz_54901_2022_2409483896" TargetMode="External"/><Relationship Id="rId532" Type="http://schemas.openxmlformats.org/officeDocument/2006/relationships/hyperlink" Target="https://www.avito.ru/kirovskaya_oblast_kirov/gruzoviki_i_spetstehnika/kamaz_65116-48a5_2022_2332849093" TargetMode="External"/><Relationship Id="rId977" Type="http://schemas.openxmlformats.org/officeDocument/2006/relationships/hyperlink" Target="https://www.avito.ru/moskva/gruzoviki_i_spetstehnika/kamaz_5490-023-87s5_neo_2019_2458278198" TargetMode="External"/><Relationship Id="rId1162" Type="http://schemas.openxmlformats.org/officeDocument/2006/relationships/hyperlink" Target="https://www.avito.ru/naberezhnye_chelny/gruzoviki_i_spetstehnika/kamaz_65225_2015_2304463961" TargetMode="External"/><Relationship Id="rId171" Type="http://schemas.openxmlformats.org/officeDocument/2006/relationships/hyperlink" Target="https://www.avito.ru/ekaterinburg/gruzoviki_i_spetstehnika/kamaz_5490-023-87s5_neo_2018_2472345615" TargetMode="External"/><Relationship Id="rId837" Type="http://schemas.openxmlformats.org/officeDocument/2006/relationships/hyperlink" Target="https://www.avito.ru/kazan/gruzoviki_i_spetstehnika/kamaz_65116_2022_2225817119" TargetMode="External"/><Relationship Id="rId1022" Type="http://schemas.openxmlformats.org/officeDocument/2006/relationships/hyperlink" Target="https://www.avito.ru/moskva/gruzoviki_i_spetstehnika/kamaz_54901_2021_2281159905" TargetMode="External"/><Relationship Id="rId269" Type="http://schemas.openxmlformats.org/officeDocument/2006/relationships/hyperlink" Target="https://www.avito.ru/naberezhnye_chelny/gruzoviki_i_spetstehnika/kamaz_54901_2022_2416884595" TargetMode="External"/><Relationship Id="rId476" Type="http://schemas.openxmlformats.org/officeDocument/2006/relationships/hyperlink" Target="https://www.avito.ru/naberezhnye_chelny/gruzoviki_i_spetstehnika/kamaz_53504_2022_2256985220" TargetMode="External"/><Relationship Id="rId683" Type="http://schemas.openxmlformats.org/officeDocument/2006/relationships/hyperlink" Target="https://www.avito.ru/ekaterinburg/gruzoviki_i_spetstehnika/kamaz_54901_2022_1954176202" TargetMode="External"/><Relationship Id="rId890" Type="http://schemas.openxmlformats.org/officeDocument/2006/relationships/hyperlink" Target="https://www.avito.ru/chelyabinsk/gruzoviki_i_spetstehnika/kamaz_65225_2022_2408913176" TargetMode="External"/><Relationship Id="rId904" Type="http://schemas.openxmlformats.org/officeDocument/2006/relationships/hyperlink" Target="https://www.avito.ru/suponevo/gruzoviki_i_spetstehnika/kamaz_5490-023-87s5_neo_2018_2435263875" TargetMode="External"/><Relationship Id="rId33" Type="http://schemas.openxmlformats.org/officeDocument/2006/relationships/hyperlink" Target="https://www.avito.ru/boguchany/gruzoviki_i_spetstehnika/kamaz_65225_2019_2484559910" TargetMode="External"/><Relationship Id="rId129" Type="http://schemas.openxmlformats.org/officeDocument/2006/relationships/hyperlink" Target="https://www.avito.ru/kazan/gruzoviki_i_spetstehnika/kamaz_5490-dc_2017_2281097970" TargetMode="External"/><Relationship Id="rId336" Type="http://schemas.openxmlformats.org/officeDocument/2006/relationships/hyperlink" Target="https://www.avito.ru/podolsk/gruzoviki_i_spetstehnika/kamaz_5490_2016_2305981950" TargetMode="External"/><Relationship Id="rId543" Type="http://schemas.openxmlformats.org/officeDocument/2006/relationships/hyperlink" Target="https://www.avito.ru/nizhniy_novgorod/gruzoviki_i_spetstehnika/kamaz_5490-036-87_2022_2398484663" TargetMode="External"/><Relationship Id="rId988" Type="http://schemas.openxmlformats.org/officeDocument/2006/relationships/hyperlink" Target="https://www.avito.ru/moskva_zelenograd/gruzoviki_i_spetstehnika/kamaz_5490_neo_2020_2457192312" TargetMode="External"/><Relationship Id="rId1173" Type="http://schemas.openxmlformats.org/officeDocument/2006/relationships/hyperlink" Target="https://www.avito.ru/dzerzhinskiy/gruzoviki_i_spetstehnika/kamaz_5490_neo_2018_2419524194" TargetMode="External"/><Relationship Id="rId182" Type="http://schemas.openxmlformats.org/officeDocument/2006/relationships/hyperlink" Target="https://www.avito.ru/naberezhnye_chelny/gruzoviki_i_spetstehnika/kamaz_65116_2022_2191676510" TargetMode="External"/><Relationship Id="rId403" Type="http://schemas.openxmlformats.org/officeDocument/2006/relationships/hyperlink" Target="https://www.avito.ru/omsk/gruzoviki_i_spetstehnika/kamaz_5490-023-87s5_neo_2018_2440382690" TargetMode="External"/><Relationship Id="rId750" Type="http://schemas.openxmlformats.org/officeDocument/2006/relationships/hyperlink" Target="https://www.avito.ru/chelyabinsk/gruzoviki_i_spetstehnika/kamaz_65116_2022_2441820258" TargetMode="External"/><Relationship Id="rId848" Type="http://schemas.openxmlformats.org/officeDocument/2006/relationships/hyperlink" Target="https://www.avito.ru/odintsovo/gruzoviki_i_spetstehnika/kamaz_5490_neo_2018_2491282671" TargetMode="External"/><Relationship Id="rId1033" Type="http://schemas.openxmlformats.org/officeDocument/2006/relationships/hyperlink" Target="https://www.avito.ru/moskva/gruzoviki_i_spetstehnika/kamaz_54901_2022_2377133474" TargetMode="External"/><Relationship Id="rId487" Type="http://schemas.openxmlformats.org/officeDocument/2006/relationships/hyperlink" Target="https://www.avito.ru/perm/gruzoviki_i_spetstehnika/kamaz_5490-dc_2019_2344188974" TargetMode="External"/><Relationship Id="rId610" Type="http://schemas.openxmlformats.org/officeDocument/2006/relationships/hyperlink" Target="https://www.avito.ru/moskva_zelenograd/gruzoviki_i_spetstehnika/kamaz_5490-022-87s5_2016_2400401566" TargetMode="External"/><Relationship Id="rId694" Type="http://schemas.openxmlformats.org/officeDocument/2006/relationships/hyperlink" Target="https://www.avito.ru/vladimir/gruzoviki_i_spetstehnika/kamaz_5490-037-87_2022_2450143884" TargetMode="External"/><Relationship Id="rId708" Type="http://schemas.openxmlformats.org/officeDocument/2006/relationships/hyperlink" Target="https://www.avito.ru/vologda/gruzoviki_i_spetstehnika/kamaz_65116_2017_1734989543" TargetMode="External"/><Relationship Id="rId915" Type="http://schemas.openxmlformats.org/officeDocument/2006/relationships/hyperlink" Target="https://www.avito.ru/kemerovskaya_oblast_berezovskiy/gruzoviki_i_spetstehnika/kamaz_65116_2018_2487904775" TargetMode="External"/><Relationship Id="rId1240" Type="http://schemas.openxmlformats.org/officeDocument/2006/relationships/hyperlink" Target="https://www.avito.ru/moskva/gruzoviki_i_spetstehnika/kamaz_5490-037-87_2022_2377063719" TargetMode="External"/><Relationship Id="rId347" Type="http://schemas.openxmlformats.org/officeDocument/2006/relationships/hyperlink" Target="https://www.avito.ru/ivanovo/gruzoviki_i_spetstehnika/kamaz_5490-dc_2019_2377591493" TargetMode="External"/><Relationship Id="rId999" Type="http://schemas.openxmlformats.org/officeDocument/2006/relationships/hyperlink" Target="https://www.avito.ru/tomsk/gruzoviki_i_spetstehnika/kamaz_5490_2020_2121299576" TargetMode="External"/><Relationship Id="rId1100" Type="http://schemas.openxmlformats.org/officeDocument/2006/relationships/hyperlink" Target="https://www.avito.ru/naberezhnye_chelny/gruzoviki_i_spetstehnika/kamaz_5490_2022_1937620318" TargetMode="External"/><Relationship Id="rId1184" Type="http://schemas.openxmlformats.org/officeDocument/2006/relationships/hyperlink" Target="https://www.avito.ru/chelyabinsk/gruzoviki_i_spetstehnika/kamaz_53504_2022_2491262587" TargetMode="External"/><Relationship Id="rId44" Type="http://schemas.openxmlformats.org/officeDocument/2006/relationships/hyperlink" Target="https://www.avito.ru/kursk/gruzoviki_i_spetstehnika/kamaz_5490_neo_2_2021_2478712503" TargetMode="External"/><Relationship Id="rId554" Type="http://schemas.openxmlformats.org/officeDocument/2006/relationships/hyperlink" Target="https://www.avito.ru/fryazino/gruzoviki_i_spetstehnika/kamaz_5490_neo_2017_2347617505" TargetMode="External"/><Relationship Id="rId761" Type="http://schemas.openxmlformats.org/officeDocument/2006/relationships/hyperlink" Target="https://www.avito.ru/naberezhnye_chelny/gruzoviki_i_spetstehnika/kamaz_65225_2022_2225567321" TargetMode="External"/><Relationship Id="rId859" Type="http://schemas.openxmlformats.org/officeDocument/2006/relationships/hyperlink" Target="https://www.avito.ru/rostov-na-donu/gruzoviki_i_spetstehnika/kamaz_65206-012-68t5_2017_2463584455" TargetMode="External"/><Relationship Id="rId193" Type="http://schemas.openxmlformats.org/officeDocument/2006/relationships/hyperlink" Target="https://www.avito.ru/surgut/gruzoviki_i_spetstehnika/kamaz_65221-53_2019_2438736447" TargetMode="External"/><Relationship Id="rId207" Type="http://schemas.openxmlformats.org/officeDocument/2006/relationships/hyperlink" Target="https://www.avito.ru/stavropol/gruzoviki_i_spetstehnika/kamaz_5490_neo_2_2022_2401218589" TargetMode="External"/><Relationship Id="rId414" Type="http://schemas.openxmlformats.org/officeDocument/2006/relationships/hyperlink" Target="https://www.avito.ru/novyy_urengoy/gruzoviki_i_spetstehnika/kamaz_5490_2022_2226418540" TargetMode="External"/><Relationship Id="rId498" Type="http://schemas.openxmlformats.org/officeDocument/2006/relationships/hyperlink" Target="https://www.avito.ru/krasnoyarsk/gruzoviki_i_spetstehnika/kamaz_65116_2022_2232262103" TargetMode="External"/><Relationship Id="rId621" Type="http://schemas.openxmlformats.org/officeDocument/2006/relationships/hyperlink" Target="https://www.avito.ru/chelyabinsk/gruzoviki_i_spetstehnika/kamaz_65116_2022_2409239446" TargetMode="External"/><Relationship Id="rId1044" Type="http://schemas.openxmlformats.org/officeDocument/2006/relationships/hyperlink" Target="https://www.avito.ru/moskva/gruzoviki_i_spetstehnika/kamaz_65116-6010-48_2022_2476616769" TargetMode="External"/><Relationship Id="rId1251" Type="http://schemas.openxmlformats.org/officeDocument/2006/relationships/hyperlink" Target="https://www.avito.ru/moskva/gruzoviki_i_spetstehnika/kamaz_43118_2022_2217106334" TargetMode="External"/><Relationship Id="rId260" Type="http://schemas.openxmlformats.org/officeDocument/2006/relationships/hyperlink" Target="https://www.avito.ru/surgut/gruzoviki_i_spetstehnika/kamaz_53504-46_2017_2459083720" TargetMode="External"/><Relationship Id="rId719" Type="http://schemas.openxmlformats.org/officeDocument/2006/relationships/hyperlink" Target="https://www.avito.ru/moskva/gruzoviki_i_spetstehnika/kamaz_5490-033-87_neo_2_2020_2440639886" TargetMode="External"/><Relationship Id="rId926" Type="http://schemas.openxmlformats.org/officeDocument/2006/relationships/hyperlink" Target="https://www.avito.ru/lobnya/gruzoviki_i_spetstehnika/kamaz_5490_2019_2461682175" TargetMode="External"/><Relationship Id="rId1111" Type="http://schemas.openxmlformats.org/officeDocument/2006/relationships/hyperlink" Target="https://www.avito.ru/chelyabinsk/gruzoviki_i_spetstehnika/kamaz_65116_2022_2409580821" TargetMode="External"/><Relationship Id="rId55" Type="http://schemas.openxmlformats.org/officeDocument/2006/relationships/hyperlink" Target="https://www.avito.ru/orenburg/gruzoviki_i_spetstehnika/kamaz_5490-023-87s5_neo_2020_2336332121" TargetMode="External"/><Relationship Id="rId120" Type="http://schemas.openxmlformats.org/officeDocument/2006/relationships/hyperlink" Target="https://www.avito.ru/sankt-peterburg/gruzoviki_i_spetstehnika/kamaz_54901_2021_2397198465" TargetMode="External"/><Relationship Id="rId358" Type="http://schemas.openxmlformats.org/officeDocument/2006/relationships/hyperlink" Target="https://www.avito.ru/stavropol/gruzoviki_i_spetstehnika/kamaz_5490_2022_2218146776" TargetMode="External"/><Relationship Id="rId565" Type="http://schemas.openxmlformats.org/officeDocument/2006/relationships/hyperlink" Target="https://www.avito.ru/naberezhnye_chelny/gruzoviki_i_spetstehnika/kamaz_5490_neo_2022_2271354601" TargetMode="External"/><Relationship Id="rId772" Type="http://schemas.openxmlformats.org/officeDocument/2006/relationships/hyperlink" Target="https://www.avito.ru/tyumen/gruzoviki_i_spetstehnika/kamaz_5490-023-87s5_neo_2020_2481363075" TargetMode="External"/><Relationship Id="rId1195" Type="http://schemas.openxmlformats.org/officeDocument/2006/relationships/hyperlink" Target="https://www.avito.ru/chelyabinsk/gruzoviki_i_spetstehnika/kamaz_65116_2022_2441749507" TargetMode="External"/><Relationship Id="rId1209" Type="http://schemas.openxmlformats.org/officeDocument/2006/relationships/hyperlink" Target="https://www.avito.ru/moskva/gruzoviki_i_spetstehnika/kamaz_65225_2022_2441248815" TargetMode="External"/><Relationship Id="rId218" Type="http://schemas.openxmlformats.org/officeDocument/2006/relationships/hyperlink" Target="https://www.avito.ru/voronezh/gruzoviki_i_spetstehnika/kamaz_54901_2022_2471436963" TargetMode="External"/><Relationship Id="rId425" Type="http://schemas.openxmlformats.org/officeDocument/2006/relationships/hyperlink" Target="https://www.avito.ru/kaluga/gruzoviki_i_spetstehnika/kamaz_5490-036-87_2022_2419670431" TargetMode="External"/><Relationship Id="rId632" Type="http://schemas.openxmlformats.org/officeDocument/2006/relationships/hyperlink" Target="https://www.avito.ru/chelyabinsk/gruzoviki_i_spetstehnika/kamaz_5490-036-87_2022_2441436488" TargetMode="External"/><Relationship Id="rId1055" Type="http://schemas.openxmlformats.org/officeDocument/2006/relationships/hyperlink" Target="https://www.avito.ru/chelyabinsk/gruzoviki_i_spetstehnika/kamaz_5490-dc_2019_2408569046" TargetMode="External"/><Relationship Id="rId1262" Type="http://schemas.openxmlformats.org/officeDocument/2006/relationships/hyperlink" Target="https://www.avito.ru/yaroslavl/gruzoviki_i_spetstehnika/kamaz_54901-004-94_2022_2456539342" TargetMode="External"/><Relationship Id="rId271" Type="http://schemas.openxmlformats.org/officeDocument/2006/relationships/hyperlink" Target="https://www.avito.ru/novosibirsk/gruzoviki_i_spetstehnika/kamaz_5490_2017_2461141090" TargetMode="External"/><Relationship Id="rId937" Type="http://schemas.openxmlformats.org/officeDocument/2006/relationships/hyperlink" Target="https://www.avito.ru/naberezhnye_chelny/gruzoviki_i_spetstehnika/kamaz_5490_2022_2349206493" TargetMode="External"/><Relationship Id="rId1122" Type="http://schemas.openxmlformats.org/officeDocument/2006/relationships/hyperlink" Target="https://www.avito.ru/naberezhnye_chelny/gruzoviki_i_spetstehnika/kamaz_65806-002-68t5_2022_2361885659" TargetMode="External"/><Relationship Id="rId66" Type="http://schemas.openxmlformats.org/officeDocument/2006/relationships/hyperlink" Target="https://www.avito.ru/izhevsk/gruzoviki_i_spetstehnika/kamaz_5490-dc_2019_2472427118" TargetMode="External"/><Relationship Id="rId131" Type="http://schemas.openxmlformats.org/officeDocument/2006/relationships/hyperlink" Target="https://www.avito.ru/kazan/gruzoviki_i_spetstehnika/kamaz_5490-023-87s5_neo_2018_2492704061" TargetMode="External"/><Relationship Id="rId369" Type="http://schemas.openxmlformats.org/officeDocument/2006/relationships/hyperlink" Target="https://www.avito.ru/surgut/gruzoviki_i_spetstehnika/kamaz_53504-46_2017_2459308084" TargetMode="External"/><Relationship Id="rId576" Type="http://schemas.openxmlformats.org/officeDocument/2006/relationships/hyperlink" Target="https://www.avito.ru/chelyabinsk/gruzoviki_i_spetstehnika/kamaz_54901-004-94_2022_2441323609" TargetMode="External"/><Relationship Id="rId783" Type="http://schemas.openxmlformats.org/officeDocument/2006/relationships/hyperlink" Target="https://www.avito.ru/perm/gruzoviki_i_spetstehnika/kamaz_65206_2019_2475910954" TargetMode="External"/><Relationship Id="rId990" Type="http://schemas.openxmlformats.org/officeDocument/2006/relationships/hyperlink" Target="https://www.avito.ru/moskva/gruzoviki_i_spetstehnika/kamaz_54901_2022_2345581535" TargetMode="External"/><Relationship Id="rId229" Type="http://schemas.openxmlformats.org/officeDocument/2006/relationships/hyperlink" Target="https://www.avito.ru/korolev/gruzoviki_i_spetstehnika/kamaz_5490-022-87s5_2020_2461567901" TargetMode="External"/><Relationship Id="rId436" Type="http://schemas.openxmlformats.org/officeDocument/2006/relationships/hyperlink" Target="https://www.avito.ru/chelyabinsk/gruzoviki_i_spetstehnika/kamaz_65116-48a5_2022_2409544562" TargetMode="External"/><Relationship Id="rId643" Type="http://schemas.openxmlformats.org/officeDocument/2006/relationships/hyperlink" Target="https://www.avito.ru/obninsk/gruzoviki_i_spetstehnika/kamaz_5490-022-87s5_2017_2472717310" TargetMode="External"/><Relationship Id="rId1066" Type="http://schemas.openxmlformats.org/officeDocument/2006/relationships/hyperlink" Target="https://www.avito.ru/moskva/gruzoviki_i_spetstehnika/kamaz_65225_2022_2441170803" TargetMode="External"/><Relationship Id="rId1273" Type="http://schemas.openxmlformats.org/officeDocument/2006/relationships/hyperlink" Target="https://www.avito.ru/moskva/gruzoviki_i_spetstehnika/kamaz_65116-6010-48_2021_2280877541" TargetMode="External"/><Relationship Id="rId850" Type="http://schemas.openxmlformats.org/officeDocument/2006/relationships/hyperlink" Target="https://www.avito.ru/naberezhnye_chelny/gruzoviki_i_spetstehnika/kamaz_65225_2022_2482714612" TargetMode="External"/><Relationship Id="rId948" Type="http://schemas.openxmlformats.org/officeDocument/2006/relationships/hyperlink" Target="https://www.avito.ru/vladimir/gruzoviki_i_spetstehnika/kamaz_65116_2022_2481941120" TargetMode="External"/><Relationship Id="rId1133" Type="http://schemas.openxmlformats.org/officeDocument/2006/relationships/hyperlink" Target="https://www.avito.ru/kazan/gruzoviki_i_spetstehnika/kamaz_54901_2022_2376812582" TargetMode="External"/><Relationship Id="rId77" Type="http://schemas.openxmlformats.org/officeDocument/2006/relationships/hyperlink" Target="https://www.avito.ru/moskva/gruzoviki_i_spetstehnika/kamaz_5490-022-87s5_2017_2481008681" TargetMode="External"/><Relationship Id="rId282" Type="http://schemas.openxmlformats.org/officeDocument/2006/relationships/hyperlink" Target="https://www.avito.ru/ust-dzheguta/gruzoviki_i_spetstehnika/kamaz_54901_2020_2492365957" TargetMode="External"/><Relationship Id="rId503" Type="http://schemas.openxmlformats.org/officeDocument/2006/relationships/hyperlink" Target="https://www.avito.ru/naberezhnye_chelny/gruzoviki_i_spetstehnika/kamaz_53504-6030-50_2022_2457885903" TargetMode="External"/><Relationship Id="rId587" Type="http://schemas.openxmlformats.org/officeDocument/2006/relationships/hyperlink" Target="https://www.avito.ru/vologda/gruzoviki_i_spetstehnika/kamaz_5490_2022_924372967" TargetMode="External"/><Relationship Id="rId710" Type="http://schemas.openxmlformats.org/officeDocument/2006/relationships/hyperlink" Target="https://www.avito.ru/perm/gruzoviki_i_spetstehnika/kamaz_65206_2018_2473524750" TargetMode="External"/><Relationship Id="rId808" Type="http://schemas.openxmlformats.org/officeDocument/2006/relationships/hyperlink" Target="https://www.avito.ru/naberezhnye_chelny/gruzoviki_i_spetstehnika/kamaz_65116_2022_2226822547" TargetMode="External"/><Relationship Id="rId8" Type="http://schemas.openxmlformats.org/officeDocument/2006/relationships/hyperlink" Target="https://www.avito.ru/novyy_urengoy/gruzoviki_i_spetstehnika/kamaz_53504_2018_2360271781" TargetMode="External"/><Relationship Id="rId142" Type="http://schemas.openxmlformats.org/officeDocument/2006/relationships/hyperlink" Target="https://www.avito.ru/chelyabinsk/gruzoviki_i_spetstehnika/kamaz_65206_2018_2408172814" TargetMode="External"/><Relationship Id="rId447" Type="http://schemas.openxmlformats.org/officeDocument/2006/relationships/hyperlink" Target="https://www.avito.ru/surgut/gruzoviki_i_spetstehnika/kamaz_5490-032-87s5_neo_2_2020_2344797998" TargetMode="External"/><Relationship Id="rId794" Type="http://schemas.openxmlformats.org/officeDocument/2006/relationships/hyperlink" Target="https://www.avito.ru/naberezhnye_chelny/gruzoviki_i_spetstehnika/kamaz_5490_2022_2380980063" TargetMode="External"/><Relationship Id="rId1077" Type="http://schemas.openxmlformats.org/officeDocument/2006/relationships/hyperlink" Target="https://www.avito.ru/kirovskaya_oblast_kirov/gruzoviki_i_spetstehnika/kamaz_65115_2015_2451911724" TargetMode="External"/><Relationship Id="rId1200" Type="http://schemas.openxmlformats.org/officeDocument/2006/relationships/hyperlink" Target="https://www.avito.ru/moskva/gruzoviki_i_spetstehnika/kamaz_65225_2022_2441045527" TargetMode="External"/><Relationship Id="rId654" Type="http://schemas.openxmlformats.org/officeDocument/2006/relationships/hyperlink" Target="https://www.avito.ru/chelyabinsk/gruzoviki_i_spetstehnika/kamaz_5490-037-87_2022_2377644049" TargetMode="External"/><Relationship Id="rId861" Type="http://schemas.openxmlformats.org/officeDocument/2006/relationships/hyperlink" Target="https://www.avito.ru/chistopol/gruzoviki_i_spetstehnika/kamaz_5490-023-87s5_neo_2022_2257711851" TargetMode="External"/><Relationship Id="rId959" Type="http://schemas.openxmlformats.org/officeDocument/2006/relationships/hyperlink" Target="https://www.avito.ru/naberezhnye_chelny/gruzoviki_i_spetstehnika/kamaz_54901_2022_2385240888" TargetMode="External"/><Relationship Id="rId1284" Type="http://schemas.openxmlformats.org/officeDocument/2006/relationships/hyperlink" Target="https://www.avito.ru/moskva/gruzoviki_i_spetstehnika/kamaz_65116_2022_2409063568" TargetMode="External"/><Relationship Id="rId293" Type="http://schemas.openxmlformats.org/officeDocument/2006/relationships/hyperlink" Target="https://www.avito.ru/nizhniy_novgorod/gruzoviki_i_spetstehnika/kamaz_5490_neo_2022_2440136534" TargetMode="External"/><Relationship Id="rId307" Type="http://schemas.openxmlformats.org/officeDocument/2006/relationships/hyperlink" Target="https://www.avito.ru/himki/gruzoviki_i_spetstehnika/kamaz_5490_2017_2415123085" TargetMode="External"/><Relationship Id="rId514" Type="http://schemas.openxmlformats.org/officeDocument/2006/relationships/hyperlink" Target="https://www.avito.ru/ust-kut/gruzoviki_i_spetstehnika/kamaz_ust_54531s_2020_2459662643" TargetMode="External"/><Relationship Id="rId721" Type="http://schemas.openxmlformats.org/officeDocument/2006/relationships/hyperlink" Target="https://www.avito.ru/penza/gruzoviki_i_spetstehnika/kamaz_5490-023-87s5_neo_2018_2461478460" TargetMode="External"/><Relationship Id="rId1144" Type="http://schemas.openxmlformats.org/officeDocument/2006/relationships/hyperlink" Target="https://www.avito.ru/moskva/gruzoviki_i_spetstehnika/kamaz_65206-006-87s5_2021_2313069247" TargetMode="External"/><Relationship Id="rId88" Type="http://schemas.openxmlformats.org/officeDocument/2006/relationships/hyperlink" Target="https://www.avito.ru/simferopol/gruzoviki_i_spetstehnika/kamaz_54901-004-92_2020_2455316668" TargetMode="External"/><Relationship Id="rId153" Type="http://schemas.openxmlformats.org/officeDocument/2006/relationships/hyperlink" Target="https://www.avito.ru/mineralnye_vody/gruzoviki_i_spetstehnika/kamaz_54901-004-92_2022_2372774979" TargetMode="External"/><Relationship Id="rId360" Type="http://schemas.openxmlformats.org/officeDocument/2006/relationships/hyperlink" Target="https://www.avito.ru/naberezhnye_chelny/gruzoviki_i_spetstehnika/kamaz_65659-004-92_2022_2289399170" TargetMode="External"/><Relationship Id="rId598" Type="http://schemas.openxmlformats.org/officeDocument/2006/relationships/hyperlink" Target="https://www.avito.ru/naberezhnye_chelny/gruzoviki_i_spetstehnika/kamaz_5490_neo_2022_2224888936" TargetMode="External"/><Relationship Id="rId819" Type="http://schemas.openxmlformats.org/officeDocument/2006/relationships/hyperlink" Target="https://www.avito.ru/naberezhnye_chelny/gruzoviki_i_spetstehnika/kamaz_65206-t5_2018_2440040302" TargetMode="External"/><Relationship Id="rId1004" Type="http://schemas.openxmlformats.org/officeDocument/2006/relationships/hyperlink" Target="https://www.avito.ru/chelyabinsk/gruzoviki_i_spetstehnika/kamaz_65116-48a5_2022_2409544562" TargetMode="External"/><Relationship Id="rId1211" Type="http://schemas.openxmlformats.org/officeDocument/2006/relationships/hyperlink" Target="https://www.avito.ru/chelyabinsk/gruzoviki_i_spetstehnika/kamaz_65225_2022_2441553070" TargetMode="External"/><Relationship Id="rId220" Type="http://schemas.openxmlformats.org/officeDocument/2006/relationships/hyperlink" Target="https://www.avito.ru/izhevsk/gruzoviki_i_spetstehnika/kamaz_65656_2022_2424949419" TargetMode="External"/><Relationship Id="rId458" Type="http://schemas.openxmlformats.org/officeDocument/2006/relationships/hyperlink" Target="https://www.avito.ru/moskva/gruzoviki_i_spetstehnika/kamaz_5490-037-87_2022_2345119314" TargetMode="External"/><Relationship Id="rId665" Type="http://schemas.openxmlformats.org/officeDocument/2006/relationships/hyperlink" Target="https://www.avito.ru/moskva/gruzoviki_i_spetstehnika/kamaz_5490_2017_2487122056" TargetMode="External"/><Relationship Id="rId872" Type="http://schemas.openxmlformats.org/officeDocument/2006/relationships/hyperlink" Target="https://www.avito.ru/moskva/gruzoviki_i_spetstehnika/kamaz_53504_2022_2345591906" TargetMode="External"/><Relationship Id="rId1088" Type="http://schemas.openxmlformats.org/officeDocument/2006/relationships/hyperlink" Target="https://www.avito.ru/cherepovets/gruzoviki_i_spetstehnika/kamaz_5490_2016_2463689350" TargetMode="External"/><Relationship Id="rId1295" Type="http://schemas.openxmlformats.org/officeDocument/2006/relationships/hyperlink" Target="https://www.avito.ru/golitsyno/gruzoviki_i_spetstehnika/kamaz_5490_2022_2447678230" TargetMode="External"/><Relationship Id="rId15" Type="http://schemas.openxmlformats.org/officeDocument/2006/relationships/hyperlink" Target="https://www.avito.ru/ivanovo/gruzoviki_i_spetstehnika/kamaz_65806-002-68t5_2017_2464585267" TargetMode="External"/><Relationship Id="rId318" Type="http://schemas.openxmlformats.org/officeDocument/2006/relationships/hyperlink" Target="https://www.avito.ru/stavropol/gruzoviki_i_spetstehnika/kamaz_54901-004-92_2022_2432899873" TargetMode="External"/><Relationship Id="rId525" Type="http://schemas.openxmlformats.org/officeDocument/2006/relationships/hyperlink" Target="https://www.avito.ru/sankt-peterburg/gruzoviki_i_spetstehnika/kamaz_5490_2017_2483414097" TargetMode="External"/><Relationship Id="rId732" Type="http://schemas.openxmlformats.org/officeDocument/2006/relationships/hyperlink" Target="https://www.avito.ru/sankt-peterburg/gruzoviki_i_spetstehnika/kamaz_5490-80802-5p_neo_2_2021_2432485250" TargetMode="External"/><Relationship Id="rId1155" Type="http://schemas.openxmlformats.org/officeDocument/2006/relationships/hyperlink" Target="https://www.avito.ru/naberezhnye_chelny/gruzoviki_i_spetstehnika/kamaz_54901_2022_2225154798" TargetMode="External"/><Relationship Id="rId99" Type="http://schemas.openxmlformats.org/officeDocument/2006/relationships/hyperlink" Target="https://www.avito.ru/nizhnevartovsk/gruzoviki_i_spetstehnika/kamaz_53504-46_2016_2423410045" TargetMode="External"/><Relationship Id="rId164" Type="http://schemas.openxmlformats.org/officeDocument/2006/relationships/hyperlink" Target="https://www.avito.ru/krasnodar/gruzoviki_i_spetstehnika/kamaz_5490_neo_2018_2407100502" TargetMode="External"/><Relationship Id="rId371" Type="http://schemas.openxmlformats.org/officeDocument/2006/relationships/hyperlink" Target="https://www.avito.ru/petrozavodsk/gruzoviki_i_spetstehnika/kamaz_5490-032-87s5_neo_2_2020_2435005209" TargetMode="External"/><Relationship Id="rId1015" Type="http://schemas.openxmlformats.org/officeDocument/2006/relationships/hyperlink" Target="https://www.avito.ru/chelyabinsk/gruzoviki_i_spetstehnika/kamaz_5490-dc_2019_2376522751" TargetMode="External"/><Relationship Id="rId1222" Type="http://schemas.openxmlformats.org/officeDocument/2006/relationships/hyperlink" Target="https://www.avito.ru/moskva/gruzoviki_i_spetstehnika/kamaz_65116_2022_2408879918" TargetMode="External"/><Relationship Id="rId469" Type="http://schemas.openxmlformats.org/officeDocument/2006/relationships/hyperlink" Target="https://www.avito.ru/moskva/gruzoviki_i_spetstehnika/kamaz_54901_2022_2345569958" TargetMode="External"/><Relationship Id="rId676" Type="http://schemas.openxmlformats.org/officeDocument/2006/relationships/hyperlink" Target="https://www.avito.ru/naberezhnye_chelny/gruzoviki_i_spetstehnika/kamaz_65206_2022_2225218954" TargetMode="External"/><Relationship Id="rId883" Type="http://schemas.openxmlformats.org/officeDocument/2006/relationships/hyperlink" Target="https://www.avito.ru/kazan/gruzoviki_i_spetstehnika/kamaz_43118_2022_2368082690" TargetMode="External"/><Relationship Id="rId1099" Type="http://schemas.openxmlformats.org/officeDocument/2006/relationships/hyperlink" Target="https://www.avito.ru/krasnodar/gruzoviki_i_spetstehnika/kamaz_65116_2015_2329683403" TargetMode="External"/><Relationship Id="rId26" Type="http://schemas.openxmlformats.org/officeDocument/2006/relationships/hyperlink" Target="https://www.avito.ru/naberezhnye_chelny/gruzoviki_i_spetstehnika/kamaz_43118_2018_2415649966" TargetMode="External"/><Relationship Id="rId231" Type="http://schemas.openxmlformats.org/officeDocument/2006/relationships/hyperlink" Target="https://www.avito.ru/naberezhnye_chelny/gruzoviki_i_spetstehnika/kamaz_5490_2017_2399226846" TargetMode="External"/><Relationship Id="rId329" Type="http://schemas.openxmlformats.org/officeDocument/2006/relationships/hyperlink" Target="https://www.avito.ru/kaluga/gruzoviki_i_spetstehnika/kamaz_5490-80802-5p_neo_2_2022_2387843929" TargetMode="External"/><Relationship Id="rId536" Type="http://schemas.openxmlformats.org/officeDocument/2006/relationships/hyperlink" Target="https://www.avito.ru/solnechnogorsk/gruzoviki_i_spetstehnika/kamaz_5490_neo_2017_2204025677" TargetMode="External"/><Relationship Id="rId1166" Type="http://schemas.openxmlformats.org/officeDocument/2006/relationships/hyperlink" Target="https://www.avito.ru/moskva/gruzoviki_i_spetstehnika/kamaz_54901-004-92_2021_2313687056" TargetMode="External"/><Relationship Id="rId175" Type="http://schemas.openxmlformats.org/officeDocument/2006/relationships/hyperlink" Target="https://www.avito.ru/chelyabinsk/gruzoviki_i_spetstehnika/kamaz_5490-032-87s5_neo_2_2020_2376124105" TargetMode="External"/><Relationship Id="rId743" Type="http://schemas.openxmlformats.org/officeDocument/2006/relationships/hyperlink" Target="https://www.avito.ru/chelyabinsk/gruzoviki_i_spetstehnika/kamaz_65116_2022_2408551156" TargetMode="External"/><Relationship Id="rId950" Type="http://schemas.openxmlformats.org/officeDocument/2006/relationships/hyperlink" Target="https://www.avito.ru/izhevsk/gruzoviki_i_spetstehnika/kamaz_5490-033-87_neo_2_2020_2312508829" TargetMode="External"/><Relationship Id="rId1026" Type="http://schemas.openxmlformats.org/officeDocument/2006/relationships/hyperlink" Target="https://www.avito.ru/orenburg/gruzoviki_i_spetstehnika/kamaz_43118_2019_1952722384" TargetMode="External"/><Relationship Id="rId382" Type="http://schemas.openxmlformats.org/officeDocument/2006/relationships/hyperlink" Target="https://www.avito.ru/naberezhnye_chelny/gruzoviki_i_spetstehnika/kamaz_65206_2022_1933135630" TargetMode="External"/><Relationship Id="rId603" Type="http://schemas.openxmlformats.org/officeDocument/2006/relationships/hyperlink" Target="https://www.avito.ru/novyy_urengoy/gruzoviki_i_spetstehnika/kamaz_5490-dc_2019_2343950592" TargetMode="External"/><Relationship Id="rId687" Type="http://schemas.openxmlformats.org/officeDocument/2006/relationships/hyperlink" Target="https://www.avito.ru/himki/gruzoviki_i_spetstehnika/kamaz_5490_2018_2416940672" TargetMode="External"/><Relationship Id="rId810" Type="http://schemas.openxmlformats.org/officeDocument/2006/relationships/hyperlink" Target="https://www.avito.ru/naberezhnye_chelny/gruzoviki_i_spetstehnika/kamaz_53504_2022_1937745962" TargetMode="External"/><Relationship Id="rId908" Type="http://schemas.openxmlformats.org/officeDocument/2006/relationships/hyperlink" Target="https://www.avito.ru/chelyabinsk/gruzoviki_i_spetstehnika/kamaz_5490-023-87s5_neo_2018_2440782902" TargetMode="External"/><Relationship Id="rId1233" Type="http://schemas.openxmlformats.org/officeDocument/2006/relationships/hyperlink" Target="https://www.avito.ru/saratov/gruzoviki_i_spetstehnika/kamaz_54901-004-94_2022_2456474365" TargetMode="External"/><Relationship Id="rId242" Type="http://schemas.openxmlformats.org/officeDocument/2006/relationships/hyperlink" Target="https://www.avito.ru/izobilnyy/gruzoviki_i_spetstehnika/kamaz_5490_2015_2374450012" TargetMode="External"/><Relationship Id="rId894" Type="http://schemas.openxmlformats.org/officeDocument/2006/relationships/hyperlink" Target="https://www.avito.ru/nizhnevartovsk/gruzoviki_i_spetstehnika/kamaz_5490-023-87s5_neo_2018_2390395186" TargetMode="External"/><Relationship Id="rId1177" Type="http://schemas.openxmlformats.org/officeDocument/2006/relationships/hyperlink" Target="https://www.avito.ru/moskva/gruzoviki_i_spetstehnika/kamaz_5490-033-87_neo_2_2020_2440397284" TargetMode="External"/><Relationship Id="rId1300" Type="http://schemas.openxmlformats.org/officeDocument/2006/relationships/hyperlink" Target="https://www.avito.ru/moskva/gruzoviki_i_spetstehnika/kamaz_5490-037-87_2022_2345070241" TargetMode="External"/><Relationship Id="rId37" Type="http://schemas.openxmlformats.org/officeDocument/2006/relationships/hyperlink" Target="https://www.avito.ru/volgogradskaya_oblast_mihaylovka/gruzoviki_i_spetstehnika/kamaz_54901_2020_2406225042" TargetMode="External"/><Relationship Id="rId102" Type="http://schemas.openxmlformats.org/officeDocument/2006/relationships/hyperlink" Target="https://www.avito.ru/korolev/gruzoviki_i_spetstehnika/kamaz_5490_2016_2440269153" TargetMode="External"/><Relationship Id="rId547" Type="http://schemas.openxmlformats.org/officeDocument/2006/relationships/hyperlink" Target="https://www.avito.ru/rostov-na-donu/gruzoviki_i_spetstehnika/kamaz_5490_neo_2020_2381710436" TargetMode="External"/><Relationship Id="rId754" Type="http://schemas.openxmlformats.org/officeDocument/2006/relationships/hyperlink" Target="https://www.avito.ru/smolensk/gruzoviki_i_spetstehnika/kamaz_5490-dc_2019_2460895805" TargetMode="External"/><Relationship Id="rId961" Type="http://schemas.openxmlformats.org/officeDocument/2006/relationships/hyperlink" Target="https://www.avito.ru/rostovskaya_oblast_aksay/gruzoviki_i_spetstehnika/kamaz_5490_neo_2017_2371805800" TargetMode="External"/><Relationship Id="rId90" Type="http://schemas.openxmlformats.org/officeDocument/2006/relationships/hyperlink" Target="https://www.avito.ru/odintsovo/gruzoviki_i_spetstehnika/kamaz_5490_2018_2381876523" TargetMode="External"/><Relationship Id="rId186" Type="http://schemas.openxmlformats.org/officeDocument/2006/relationships/hyperlink" Target="https://www.avito.ru/chelyabinsk/gruzoviki_i_spetstehnika/kamaz_53504_2021_2249077889" TargetMode="External"/><Relationship Id="rId393" Type="http://schemas.openxmlformats.org/officeDocument/2006/relationships/hyperlink" Target="https://www.avito.ru/nizhniy_novgorod/gruzoviki_i_spetstehnika/kamaz_65206_2021_2312445082" TargetMode="External"/><Relationship Id="rId407" Type="http://schemas.openxmlformats.org/officeDocument/2006/relationships/hyperlink" Target="https://www.avito.ru/chelyabinsk/gruzoviki_i_spetstehnika/kamaz_54901-004-92_2022_2345763777" TargetMode="External"/><Relationship Id="rId614" Type="http://schemas.openxmlformats.org/officeDocument/2006/relationships/hyperlink" Target="https://www.avito.ru/chelyabinsk/gruzoviki_i_spetstehnika/kamaz_65116_2022_2441377894" TargetMode="External"/><Relationship Id="rId821" Type="http://schemas.openxmlformats.org/officeDocument/2006/relationships/hyperlink" Target="https://www.avito.ru/odintsovo/gruzoviki_i_spetstehnika/kamaz_5490_neo_2018_2235012231" TargetMode="External"/><Relationship Id="rId1037" Type="http://schemas.openxmlformats.org/officeDocument/2006/relationships/hyperlink" Target="https://www.avito.ru/moskva/gruzoviki_i_spetstehnika/kamaz_54901_2022_2345730947" TargetMode="External"/><Relationship Id="rId1244" Type="http://schemas.openxmlformats.org/officeDocument/2006/relationships/hyperlink" Target="https://www.avito.ru/dzerzhinskiy/gruzoviki_i_spetstehnika/kamaz_5490_neo_2018_2387074586" TargetMode="External"/><Relationship Id="rId253" Type="http://schemas.openxmlformats.org/officeDocument/2006/relationships/hyperlink" Target="https://www.avito.ru/krasnoyarsk/gruzoviki_i_spetstehnika/kamaz_5490-023-87s5_neo_2019_2487908175" TargetMode="External"/><Relationship Id="rId460" Type="http://schemas.openxmlformats.org/officeDocument/2006/relationships/hyperlink" Target="https://www.avito.ru/cherepovets/gruzoviki_i_spetstehnika/kamaz_5490_neo_2_2021_2437592070" TargetMode="External"/><Relationship Id="rId698" Type="http://schemas.openxmlformats.org/officeDocument/2006/relationships/hyperlink" Target="https://www.avito.ru/moskva/gruzoviki_i_spetstehnika/kamaz_65225_2022_2441744090" TargetMode="External"/><Relationship Id="rId919" Type="http://schemas.openxmlformats.org/officeDocument/2006/relationships/hyperlink" Target="https://www.avito.ru/naberezhnye_chelny/gruzoviki_i_spetstehnika/kamaz_53504_2022_2476452238" TargetMode="External"/><Relationship Id="rId1090" Type="http://schemas.openxmlformats.org/officeDocument/2006/relationships/hyperlink" Target="https://www.avito.ru/moskva/gruzoviki_i_spetstehnika/kamaz_5490-037-87_2022_2409794720" TargetMode="External"/><Relationship Id="rId1104" Type="http://schemas.openxmlformats.org/officeDocument/2006/relationships/hyperlink" Target="https://www.avito.ru/moskva/gruzoviki_i_spetstehnika/kamaz_65116-6010-48_2022_2441452443" TargetMode="External"/><Relationship Id="rId48" Type="http://schemas.openxmlformats.org/officeDocument/2006/relationships/hyperlink" Target="https://www.avito.ru/kazan/gruzoviki_i_spetstehnika/kamaz_5490_neo_2018_2438736038" TargetMode="External"/><Relationship Id="rId113" Type="http://schemas.openxmlformats.org/officeDocument/2006/relationships/hyperlink" Target="https://www.avito.ru/mineralnye_vody/gruzoviki_i_spetstehnika/kamaz_54901_2021_2436106638" TargetMode="External"/><Relationship Id="rId320" Type="http://schemas.openxmlformats.org/officeDocument/2006/relationships/hyperlink" Target="https://www.avito.ru/naro-fominsk/gruzoviki_i_spetstehnika/kamaz_5490_2015_2191208326" TargetMode="External"/><Relationship Id="rId558" Type="http://schemas.openxmlformats.org/officeDocument/2006/relationships/hyperlink" Target="https://www.avito.ru/nizhniy_novgorod/gruzoviki_i_spetstehnika/kamaz_65116_2022_2110425300" TargetMode="External"/><Relationship Id="rId765" Type="http://schemas.openxmlformats.org/officeDocument/2006/relationships/hyperlink" Target="https://www.avito.ru/naberezhnye_chelny/gruzoviki_i_spetstehnika/kamaz_53504_2016_2395253974" TargetMode="External"/><Relationship Id="rId972" Type="http://schemas.openxmlformats.org/officeDocument/2006/relationships/hyperlink" Target="https://www.avito.ru/voronezh/gruzoviki_i_spetstehnika/kamaz_5490_neo_2017_1777786241" TargetMode="External"/><Relationship Id="rId1188" Type="http://schemas.openxmlformats.org/officeDocument/2006/relationships/hyperlink" Target="https://www.avito.ru/ekaterinburg/gruzoviki_i_spetstehnika/kamaz_65209_2020_2425240537" TargetMode="External"/><Relationship Id="rId197" Type="http://schemas.openxmlformats.org/officeDocument/2006/relationships/hyperlink" Target="https://www.avito.ru/moskva/gruzoviki_i_spetstehnika/kamaz_5490-dc_2019_2440312565" TargetMode="External"/><Relationship Id="rId418" Type="http://schemas.openxmlformats.org/officeDocument/2006/relationships/hyperlink" Target="https://www.avito.ru/vladimir/gruzoviki_i_spetstehnika/kamaz_65116_2022_2481941120" TargetMode="External"/><Relationship Id="rId625" Type="http://schemas.openxmlformats.org/officeDocument/2006/relationships/hyperlink" Target="https://www.avito.ru/sankt-peterburg/gruzoviki_i_spetstehnika/kamaz_5490-022-87s5_2016_2474462226" TargetMode="External"/><Relationship Id="rId832" Type="http://schemas.openxmlformats.org/officeDocument/2006/relationships/hyperlink" Target="https://www.avito.ru/orel/gruzoviki_i_spetstehnika/kamaz_5490_2017_2429060909" TargetMode="External"/><Relationship Id="rId1048" Type="http://schemas.openxmlformats.org/officeDocument/2006/relationships/hyperlink" Target="https://www.avito.ru/kazan/gruzoviki_i_spetstehnika/kamaz_43118_2022_2464783852" TargetMode="External"/><Relationship Id="rId1255" Type="http://schemas.openxmlformats.org/officeDocument/2006/relationships/hyperlink" Target="https://www.avito.ru/ufa/gruzoviki_i_spetstehnika/kamaz_65116-48a5_2022_2465167901" TargetMode="External"/><Relationship Id="rId264" Type="http://schemas.openxmlformats.org/officeDocument/2006/relationships/hyperlink" Target="https://www.avito.ru/nizhniy_novgorod/gruzoviki_i_spetstehnika/kamaz_5490_neo_2018_2344444877" TargetMode="External"/><Relationship Id="rId471" Type="http://schemas.openxmlformats.org/officeDocument/2006/relationships/hyperlink" Target="https://www.avito.ru/naberezhnye_chelny/gruzoviki_i_spetstehnika/kamaz_5490-033-87_neo_2_2022_2289008619" TargetMode="External"/><Relationship Id="rId1115" Type="http://schemas.openxmlformats.org/officeDocument/2006/relationships/hyperlink" Target="https://www.avito.ru/moskva/gruzoviki_i_spetstehnika/kamaz_65116_2022_2409686900" TargetMode="External"/><Relationship Id="rId59" Type="http://schemas.openxmlformats.org/officeDocument/2006/relationships/hyperlink" Target="https://www.avito.ru/moskva/gruzoviki_i_spetstehnika/kamaz_5490_2019_2439991217" TargetMode="External"/><Relationship Id="rId124" Type="http://schemas.openxmlformats.org/officeDocument/2006/relationships/hyperlink" Target="https://www.avito.ru/naberezhnye_chelny/gruzoviki_i_spetstehnika/kamaz_54901_2022_2093466298" TargetMode="External"/><Relationship Id="rId569" Type="http://schemas.openxmlformats.org/officeDocument/2006/relationships/hyperlink" Target="https://www.avito.ru/ufa/gruzoviki_i_spetstehnika/kamaz_65116_2022_2440337417" TargetMode="External"/><Relationship Id="rId776" Type="http://schemas.openxmlformats.org/officeDocument/2006/relationships/hyperlink" Target="https://www.avito.ru/moskva/gruzoviki_i_spetstehnika/kamaz_53504_2022_2408877510" TargetMode="External"/><Relationship Id="rId983" Type="http://schemas.openxmlformats.org/officeDocument/2006/relationships/hyperlink" Target="https://www.avito.ru/moskva/gruzoviki_i_spetstehnika/kamaz_54901_2022_2345180033" TargetMode="External"/><Relationship Id="rId1199" Type="http://schemas.openxmlformats.org/officeDocument/2006/relationships/hyperlink" Target="https://www.avito.ru/moskva/gruzoviki_i_spetstehnika/kamaz_65116_2022_2441095566" TargetMode="External"/><Relationship Id="rId331" Type="http://schemas.openxmlformats.org/officeDocument/2006/relationships/hyperlink" Target="https://www.avito.ru/penza/gruzoviki_i_spetstehnika/kamaz_5490_neo_2022_1476232791" TargetMode="External"/><Relationship Id="rId429" Type="http://schemas.openxmlformats.org/officeDocument/2006/relationships/hyperlink" Target="https://www.avito.ru/ivanovo/gruzoviki_i_spetstehnika/kamaz_43118_2022_2409353027" TargetMode="External"/><Relationship Id="rId636" Type="http://schemas.openxmlformats.org/officeDocument/2006/relationships/hyperlink" Target="https://www.avito.ru/moskva/gruzoviki_i_spetstehnika/kamaz_5490-dc_2019_2440459390" TargetMode="External"/><Relationship Id="rId1059" Type="http://schemas.openxmlformats.org/officeDocument/2006/relationships/hyperlink" Target="https://www.avito.ru/krasnodar/gruzoviki_i_spetstehnika/kamaz_5490_2021_2485123446" TargetMode="External"/><Relationship Id="rId1266" Type="http://schemas.openxmlformats.org/officeDocument/2006/relationships/hyperlink" Target="https://www.avito.ru/moskva/gruzoviki_i_spetstehnika/kamaz_65116-6010-48_2021_2249448569" TargetMode="External"/><Relationship Id="rId843" Type="http://schemas.openxmlformats.org/officeDocument/2006/relationships/hyperlink" Target="https://www.avito.ru/chelyabinsk/gruzoviki_i_spetstehnika/kamaz_54901_2022_2345317440" TargetMode="External"/><Relationship Id="rId1126" Type="http://schemas.openxmlformats.org/officeDocument/2006/relationships/hyperlink" Target="https://www.avito.ru/orenburg/gruzoviki_i_spetstehnika/kamaz_53504_2020_2436228719" TargetMode="External"/><Relationship Id="rId275" Type="http://schemas.openxmlformats.org/officeDocument/2006/relationships/hyperlink" Target="https://www.avito.ru/voronezh/gruzoviki_i_spetstehnika/kamaz_54901_2022_2471436963" TargetMode="External"/><Relationship Id="rId482" Type="http://schemas.openxmlformats.org/officeDocument/2006/relationships/hyperlink" Target="https://www.avito.ru/samara/gruzoviki_i_spetstehnika/kamaz_5490_2017_2312954748" TargetMode="External"/><Relationship Id="rId703" Type="http://schemas.openxmlformats.org/officeDocument/2006/relationships/hyperlink" Target="https://www.avito.ru/naberezhnye_chelny/gruzoviki_i_spetstehnika/kamaz_43118_2022_2289408055" TargetMode="External"/><Relationship Id="rId910" Type="http://schemas.openxmlformats.org/officeDocument/2006/relationships/hyperlink" Target="https://www.avito.ru/kaluga/gruzoviki_i_spetstehnika/kamaz_5490-001-68_2020_2396955886" TargetMode="External"/><Relationship Id="rId135" Type="http://schemas.openxmlformats.org/officeDocument/2006/relationships/hyperlink" Target="https://www.avito.ru/rostovskaya_oblast_aksay/gruzoviki_i_spetstehnika/kamaz_5490_neo_2017_2466870919" TargetMode="External"/><Relationship Id="rId342" Type="http://schemas.openxmlformats.org/officeDocument/2006/relationships/hyperlink" Target="https://www.avito.ru/naberezhnye_chelny/gruzoviki_i_spetstehnika/kamaz_65116-48a5_2022_2458260128" TargetMode="External"/><Relationship Id="rId787" Type="http://schemas.openxmlformats.org/officeDocument/2006/relationships/hyperlink" Target="https://www.avito.ru/chelyabinsk/gruzoviki_i_spetstehnika/kamaz_5490-036-87_2022_2409143205" TargetMode="External"/><Relationship Id="rId994" Type="http://schemas.openxmlformats.org/officeDocument/2006/relationships/hyperlink" Target="https://www.avito.ru/volgograd/gruzoviki_i_spetstehnika/kamaz_65116_2021_2482518778" TargetMode="External"/><Relationship Id="rId202" Type="http://schemas.openxmlformats.org/officeDocument/2006/relationships/hyperlink" Target="https://www.avito.ru/ufa/gruzoviki_i_spetstehnika/kamaz_5490_2017_2436543008" TargetMode="External"/><Relationship Id="rId647" Type="http://schemas.openxmlformats.org/officeDocument/2006/relationships/hyperlink" Target="https://www.avito.ru/moskva/gruzoviki_i_spetstehnika/kamaz_5490-037-87_2022_2377193020" TargetMode="External"/><Relationship Id="rId854" Type="http://schemas.openxmlformats.org/officeDocument/2006/relationships/hyperlink" Target="https://www.avito.ru/balashiha/gruzoviki_i_spetstehnika/kamaz_5490_2018_2308042575" TargetMode="External"/><Relationship Id="rId1277" Type="http://schemas.openxmlformats.org/officeDocument/2006/relationships/hyperlink" Target="https://www.avito.ru/moskva/gruzoviki_i_spetstehnika/kamaz_53504_2021_2249308687" TargetMode="External"/><Relationship Id="rId286" Type="http://schemas.openxmlformats.org/officeDocument/2006/relationships/hyperlink" Target="https://www.avito.ru/nizhnekamsk/gruzoviki_i_spetstehnika/kamaz_65116_2016_2192049553" TargetMode="External"/><Relationship Id="rId493" Type="http://schemas.openxmlformats.org/officeDocument/2006/relationships/hyperlink" Target="https://www.avito.ru/perm/gruzoviki_i_spetstehnika/kamaz_65206-t5_2018_2290515555" TargetMode="External"/><Relationship Id="rId507" Type="http://schemas.openxmlformats.org/officeDocument/2006/relationships/hyperlink" Target="https://www.avito.ru/saratov/gruzoviki_i_spetstehnika/kamaz_54901-004-94_2022_2408782423" TargetMode="External"/><Relationship Id="rId714" Type="http://schemas.openxmlformats.org/officeDocument/2006/relationships/hyperlink" Target="https://www.avito.ru/kazan/gruzoviki_i_spetstehnika/kamaz_54901_2022_2353374474" TargetMode="External"/><Relationship Id="rId921" Type="http://schemas.openxmlformats.org/officeDocument/2006/relationships/hyperlink" Target="https://www.avito.ru/chelyabinsk/gruzoviki_i_spetstehnika/kamaz_54901_2022_2377268655" TargetMode="External"/><Relationship Id="rId1137" Type="http://schemas.openxmlformats.org/officeDocument/2006/relationships/hyperlink" Target="https://www.avito.ru/moskva/gruzoviki_i_spetstehnika/kamaz_65206-006-87s5_2021_2313586075" TargetMode="External"/><Relationship Id="rId50" Type="http://schemas.openxmlformats.org/officeDocument/2006/relationships/hyperlink" Target="https://www.avito.ru/korolev/gruzoviki_i_spetstehnika/kamaz_5490_2016_2440269153" TargetMode="External"/><Relationship Id="rId146" Type="http://schemas.openxmlformats.org/officeDocument/2006/relationships/hyperlink" Target="https://www.avito.ru/rostov-na-donu/gruzoviki_i_spetstehnika/kamaz_5490_2017_2491689510" TargetMode="External"/><Relationship Id="rId353" Type="http://schemas.openxmlformats.org/officeDocument/2006/relationships/hyperlink" Target="https://www.avito.ru/sankt-peterburg/gruzoviki_i_spetstehnika/kamaz_5490_2021_2492756393" TargetMode="External"/><Relationship Id="rId560" Type="http://schemas.openxmlformats.org/officeDocument/2006/relationships/hyperlink" Target="https://www.avito.ru/sankt-peterburg/gruzoviki_i_spetstehnika/kamaz_5490_2018_2467935533" TargetMode="External"/><Relationship Id="rId798" Type="http://schemas.openxmlformats.org/officeDocument/2006/relationships/hyperlink" Target="https://www.avito.ru/rostov-na-donu/gruzoviki_i_spetstehnika/kamaz_65206_2021_2376301716" TargetMode="External"/><Relationship Id="rId1190" Type="http://schemas.openxmlformats.org/officeDocument/2006/relationships/hyperlink" Target="https://www.avito.ru/moskva/gruzoviki_i_spetstehnika/kamaz_5490-dc_2019_2344409149" TargetMode="External"/><Relationship Id="rId1204" Type="http://schemas.openxmlformats.org/officeDocument/2006/relationships/hyperlink" Target="https://www.avito.ru/dzerzhinskiy/gruzoviki_i_spetstehnika/kamaz_5490_neo_2018_2451786568" TargetMode="External"/><Relationship Id="rId213" Type="http://schemas.openxmlformats.org/officeDocument/2006/relationships/hyperlink" Target="https://www.avito.ru/surgut/gruzoviki_i_spetstehnika/kamaz_43114_2019_2365132963" TargetMode="External"/><Relationship Id="rId420" Type="http://schemas.openxmlformats.org/officeDocument/2006/relationships/hyperlink" Target="https://www.avito.ru/samara/gruzoviki_i_spetstehnika/kamaz_5490-dc_2019_2344720923" TargetMode="External"/><Relationship Id="rId658" Type="http://schemas.openxmlformats.org/officeDocument/2006/relationships/hyperlink" Target="https://www.avito.ru/odintsovo/gruzoviki_i_spetstehnika/kamaz_5490_neo_2018_2235113652" TargetMode="External"/><Relationship Id="rId865" Type="http://schemas.openxmlformats.org/officeDocument/2006/relationships/hyperlink" Target="https://www.avito.ru/lyubertsy/gruzoviki_i_spetstehnika/kamaz_5490_2020_2429801870" TargetMode="External"/><Relationship Id="rId1050" Type="http://schemas.openxmlformats.org/officeDocument/2006/relationships/hyperlink" Target="https://www.avito.ru/naberezhnye_chelny/gruzoviki_i_spetstehnika/kamaz_5490_2015_2334507211" TargetMode="External"/><Relationship Id="rId1288" Type="http://schemas.openxmlformats.org/officeDocument/2006/relationships/hyperlink" Target="https://www.avito.ru/moskva/gruzoviki_i_spetstehnika/kamaz_65116-6010-48_2021_2249062235" TargetMode="External"/><Relationship Id="rId297" Type="http://schemas.openxmlformats.org/officeDocument/2006/relationships/hyperlink" Target="https://www.avito.ru/ramon/gruzoviki_i_spetstehnika/kamaz_5490-dc_2019_2312723769" TargetMode="External"/><Relationship Id="rId518" Type="http://schemas.openxmlformats.org/officeDocument/2006/relationships/hyperlink" Target="https://www.avito.ru/saratov/gruzoviki_i_spetstehnika/kamaz_5490-033-87_neo_2_2020_2152577225" TargetMode="External"/><Relationship Id="rId725" Type="http://schemas.openxmlformats.org/officeDocument/2006/relationships/hyperlink" Target="https://www.avito.ru/omsk/gruzoviki_i_spetstehnika/kamaz_54901_2020_2354496396" TargetMode="External"/><Relationship Id="rId932" Type="http://schemas.openxmlformats.org/officeDocument/2006/relationships/hyperlink" Target="https://www.avito.ru/naberezhnye_chelny/gruzoviki_i_spetstehnika/kamaz_65225_2015_2431914095" TargetMode="External"/><Relationship Id="rId1148" Type="http://schemas.openxmlformats.org/officeDocument/2006/relationships/hyperlink" Target="https://www.avito.ru/naberezhnye_chelny/gruzoviki_i_spetstehnika/kamaz_5490_2017_2430812441" TargetMode="External"/><Relationship Id="rId157" Type="http://schemas.openxmlformats.org/officeDocument/2006/relationships/hyperlink" Target="https://www.avito.ru/sankt-peterburg/gruzoviki_i_spetstehnika/kamaz_5490_neo_2018_2396047329" TargetMode="External"/><Relationship Id="rId364" Type="http://schemas.openxmlformats.org/officeDocument/2006/relationships/hyperlink" Target="https://www.avito.ru/moskva/gruzoviki_i_spetstehnika/kamaz_5490-022-87s5_2018_2405509897" TargetMode="External"/><Relationship Id="rId1008" Type="http://schemas.openxmlformats.org/officeDocument/2006/relationships/hyperlink" Target="https://www.avito.ru/efremov/gruzoviki_i_spetstehnika/kamaz_5490-023-87s5_neo_2020_2348132241" TargetMode="External"/><Relationship Id="rId1215" Type="http://schemas.openxmlformats.org/officeDocument/2006/relationships/hyperlink" Target="https://www.avito.ru/yoshkar-ola/gruzoviki_i_spetstehnika/kamaz_65116_2022_2288367477" TargetMode="External"/><Relationship Id="rId61" Type="http://schemas.openxmlformats.org/officeDocument/2006/relationships/hyperlink" Target="https://www.avito.ru/chelyabinsk/gruzoviki_i_spetstehnika/kamaz_53504_2021_2249077889" TargetMode="External"/><Relationship Id="rId571" Type="http://schemas.openxmlformats.org/officeDocument/2006/relationships/hyperlink" Target="https://www.avito.ru/ekaterinburg/gruzoviki_i_spetstehnika/kamaz_5490-80802-5p_neo_2_2022_2050849034" TargetMode="External"/><Relationship Id="rId669" Type="http://schemas.openxmlformats.org/officeDocument/2006/relationships/hyperlink" Target="https://www.avito.ru/moskva/gruzoviki_i_spetstehnika/kamaz_5490-037-87_2022_2409064342" TargetMode="External"/><Relationship Id="rId876" Type="http://schemas.openxmlformats.org/officeDocument/2006/relationships/hyperlink" Target="https://www.avito.ru/kazan/gruzoviki_i_spetstehnika/kamaz_5490_neo_2018_2440475035" TargetMode="External"/><Relationship Id="rId1299" Type="http://schemas.openxmlformats.org/officeDocument/2006/relationships/hyperlink" Target="https://www.avito.ru/moskva/gruzoviki_i_spetstehnika/kamaz_65656_2022_2417126509" TargetMode="External"/><Relationship Id="rId19" Type="http://schemas.openxmlformats.org/officeDocument/2006/relationships/hyperlink" Target="https://www.avito.ru/rostov-na-donu/gruzoviki_i_spetstehnika/kamaz_5490_2016_2383887109" TargetMode="External"/><Relationship Id="rId224" Type="http://schemas.openxmlformats.org/officeDocument/2006/relationships/hyperlink" Target="https://www.avito.ru/nizhniy_novgorod/gruzoviki_i_spetstehnika/kamaz_54901_2022_2110649226" TargetMode="External"/><Relationship Id="rId431" Type="http://schemas.openxmlformats.org/officeDocument/2006/relationships/hyperlink" Target="https://www.avito.ru/moskva/gruzoviki_i_spetstehnika/kamaz_5490-033-87_neo_2_2020_2471940504" TargetMode="External"/><Relationship Id="rId529" Type="http://schemas.openxmlformats.org/officeDocument/2006/relationships/hyperlink" Target="https://www.avito.ru/chelyabinsk/gruzoviki_i_spetstehnika/kamaz_53504_2022_2456465995" TargetMode="External"/><Relationship Id="rId736" Type="http://schemas.openxmlformats.org/officeDocument/2006/relationships/hyperlink" Target="https://www.avito.ru/surgut/gruzoviki_i_spetstehnika/kamaz_65206-t5_2017_2440001232" TargetMode="External"/><Relationship Id="rId1061" Type="http://schemas.openxmlformats.org/officeDocument/2006/relationships/hyperlink" Target="https://www.avito.ru/naberezhnye_chelny/gruzoviki_i_spetstehnika/kamaz_5490_2019_2456630085" TargetMode="External"/><Relationship Id="rId1159" Type="http://schemas.openxmlformats.org/officeDocument/2006/relationships/hyperlink" Target="https://www.avito.ru/sankt-peterburg/gruzoviki_i_spetstehnika/kamaz_5490_2018_2458593344" TargetMode="External"/><Relationship Id="rId168" Type="http://schemas.openxmlformats.org/officeDocument/2006/relationships/hyperlink" Target="https://www.avito.ru/sankt-peterburg/gruzoviki_i_spetstehnika/kamaz_5490_2018_2458593344" TargetMode="External"/><Relationship Id="rId943" Type="http://schemas.openxmlformats.org/officeDocument/2006/relationships/hyperlink" Target="https://www.avito.ru/chelyabinsk/gruzoviki_i_spetstehnika/kamaz_5490-033-87_neo_2_2020_2344578090" TargetMode="External"/><Relationship Id="rId1019" Type="http://schemas.openxmlformats.org/officeDocument/2006/relationships/hyperlink" Target="https://www.avito.ru/kazan/gruzoviki_i_spetstehnika/kamaz_43118_2022_2464598877" TargetMode="External"/><Relationship Id="rId72" Type="http://schemas.openxmlformats.org/officeDocument/2006/relationships/hyperlink" Target="https://www.avito.ru/tuymazy/gruzoviki_i_spetstehnika/kamaz_65206-032-68t5_2017_2478556218" TargetMode="External"/><Relationship Id="rId375" Type="http://schemas.openxmlformats.org/officeDocument/2006/relationships/hyperlink" Target="https://www.avito.ru/naberezhnye_chelny/gruzoviki_i_spetstehnika/kamaz_65225_2015_2464110306" TargetMode="External"/><Relationship Id="rId582" Type="http://schemas.openxmlformats.org/officeDocument/2006/relationships/hyperlink" Target="https://www.avito.ru/perm/gruzoviki_i_spetstehnika/kamaz_65206-006-87s5_2018_2478034724" TargetMode="External"/><Relationship Id="rId803" Type="http://schemas.openxmlformats.org/officeDocument/2006/relationships/hyperlink" Target="https://www.avito.ru/moskva/gruzoviki_i_spetstehnika/kamaz_5490_neo_2018_2313458825" TargetMode="External"/><Relationship Id="rId1226" Type="http://schemas.openxmlformats.org/officeDocument/2006/relationships/hyperlink" Target="https://www.avito.ru/moskva/gruzoviki_i_spetstehnika/kamaz_65225_2022_2441716516" TargetMode="External"/><Relationship Id="rId3" Type="http://schemas.openxmlformats.org/officeDocument/2006/relationships/hyperlink" Target="https://www.avito.ru/orenburg/gruzoviki_i_spetstehnika/kamaz_5490-023-87s5_neo_2020_2336332121" TargetMode="External"/><Relationship Id="rId235" Type="http://schemas.openxmlformats.org/officeDocument/2006/relationships/hyperlink" Target="https://www.avito.ru/stavropol/gruzoviki_i_spetstehnika/kamaz_65116_2022_2465374459" TargetMode="External"/><Relationship Id="rId442" Type="http://schemas.openxmlformats.org/officeDocument/2006/relationships/hyperlink" Target="https://www.avito.ru/stavropol/gruzoviki_i_spetstehnika/kamaz_65206-t5_2021_2440253558" TargetMode="External"/><Relationship Id="rId887" Type="http://schemas.openxmlformats.org/officeDocument/2006/relationships/hyperlink" Target="https://www.avito.ru/moskva/gruzoviki_i_spetstehnika/kamaz_5490-037-87_2022_2413634515" TargetMode="External"/><Relationship Id="rId1072" Type="http://schemas.openxmlformats.org/officeDocument/2006/relationships/hyperlink" Target="https://www.avito.ru/chelyabinsk/gruzoviki_i_spetstehnika/kamaz_65116-48a5_2022_2408999329" TargetMode="External"/><Relationship Id="rId302" Type="http://schemas.openxmlformats.org/officeDocument/2006/relationships/hyperlink" Target="https://www.avito.ru/sankt-peterburg/gruzoviki_i_spetstehnika/kamaz_5490-023-87s5_neo_2018_2482287114" TargetMode="External"/><Relationship Id="rId747" Type="http://schemas.openxmlformats.org/officeDocument/2006/relationships/hyperlink" Target="https://www.avito.ru/sankt-peterburg/gruzoviki_i_spetstehnika/kamaz_5490-032-87s5_neo_2_2020_2435074364" TargetMode="External"/><Relationship Id="rId954" Type="http://schemas.openxmlformats.org/officeDocument/2006/relationships/hyperlink" Target="https://www.avito.ru/perm/gruzoviki_i_spetstehnika/kamaz_5490_2020_2344346775" TargetMode="External"/><Relationship Id="rId83" Type="http://schemas.openxmlformats.org/officeDocument/2006/relationships/hyperlink" Target="https://www.avito.ru/pyt-yah/gruzoviki_i_spetstehnika/kamaz_780535_2017_2483583089" TargetMode="External"/><Relationship Id="rId179" Type="http://schemas.openxmlformats.org/officeDocument/2006/relationships/hyperlink" Target="https://www.avito.ru/naro-fominsk/gruzoviki_i_spetstehnika/kamaz_5490_neo_2017_2281500770" TargetMode="External"/><Relationship Id="rId386" Type="http://schemas.openxmlformats.org/officeDocument/2006/relationships/hyperlink" Target="https://www.avito.ru/novyy_urengoy/gruzoviki_i_spetstehnika/kamaz_65221_2022_2130892617" TargetMode="External"/><Relationship Id="rId593" Type="http://schemas.openxmlformats.org/officeDocument/2006/relationships/hyperlink" Target="https://www.avito.ru/rostovskaya_oblast_aksay/gruzoviki_i_spetstehnika/kamaz_5490_neo_2017_2498621250" TargetMode="External"/><Relationship Id="rId607" Type="http://schemas.openxmlformats.org/officeDocument/2006/relationships/hyperlink" Target="https://www.avito.ru/naberezhnye_chelny/gruzoviki_i_spetstehnika/kamaz_43118_2021_2385757329" TargetMode="External"/><Relationship Id="rId814" Type="http://schemas.openxmlformats.org/officeDocument/2006/relationships/hyperlink" Target="https://www.avito.ru/naberezhnye_chelny/gruzoviki_i_spetstehnika/kamaz_65806_2022_2224994852" TargetMode="External"/><Relationship Id="rId1237" Type="http://schemas.openxmlformats.org/officeDocument/2006/relationships/hyperlink" Target="https://www.avito.ru/moskva/gruzoviki_i_spetstehnika/kamaz_43118_2022_2377431580" TargetMode="External"/><Relationship Id="rId246" Type="http://schemas.openxmlformats.org/officeDocument/2006/relationships/hyperlink" Target="https://www.avito.ru/hapo_oye/gruzoviki_i_spetstehnika/kamaz_5490-dc_2018_2371066531" TargetMode="External"/><Relationship Id="rId453" Type="http://schemas.openxmlformats.org/officeDocument/2006/relationships/hyperlink" Target="https://www.avito.ru/krasnodar/gruzoviki_i_spetstehnika/kamaz_5490_2021_2485123446" TargetMode="External"/><Relationship Id="rId660" Type="http://schemas.openxmlformats.org/officeDocument/2006/relationships/hyperlink" Target="https://www.avito.ru/moskva/gruzoviki_i_spetstehnika/kamaz_5490-dc_2019_2472056554" TargetMode="External"/><Relationship Id="rId898" Type="http://schemas.openxmlformats.org/officeDocument/2006/relationships/hyperlink" Target="https://www.avito.ru/surgut/gruzoviki_i_spetstehnika/kamaz_65206-t5_2017_2376736631" TargetMode="External"/><Relationship Id="rId1083" Type="http://schemas.openxmlformats.org/officeDocument/2006/relationships/hyperlink" Target="https://www.avito.ru/naberezhnye_chelny/gruzoviki_i_spetstehnika/kamaz_53504_2022_2194836161" TargetMode="External"/><Relationship Id="rId1290" Type="http://schemas.openxmlformats.org/officeDocument/2006/relationships/hyperlink" Target="https://www.avito.ru/moskva/gruzoviki_i_spetstehnika/kamaz_5490-033-87_neo_2_2020_2184429484" TargetMode="External"/><Relationship Id="rId1304" Type="http://schemas.openxmlformats.org/officeDocument/2006/relationships/hyperlink" Target="https://www.avito.ru/moskva/gruzoviki_i_spetstehnika/kamaz_65225_2022_2441747011" TargetMode="External"/><Relationship Id="rId106" Type="http://schemas.openxmlformats.org/officeDocument/2006/relationships/hyperlink" Target="https://www.avito.ru/vidnoe/gruzoviki_i_spetstehnika/kamaz_5490_2016_2349720389" TargetMode="External"/><Relationship Id="rId313" Type="http://schemas.openxmlformats.org/officeDocument/2006/relationships/hyperlink" Target="https://www.avito.ru/omsk/gruzoviki_i_spetstehnika/kamaz_54901-004-94_2022_2408605991" TargetMode="External"/><Relationship Id="rId758" Type="http://schemas.openxmlformats.org/officeDocument/2006/relationships/hyperlink" Target="https://www.avito.ru/ekaterinburg/gruzoviki_i_spetstehnika/kamaz_5490_neo_2020_2145995984" TargetMode="External"/><Relationship Id="rId965" Type="http://schemas.openxmlformats.org/officeDocument/2006/relationships/hyperlink" Target="https://www.avito.ru/moskva/gruzoviki_i_spetstehnika/kamaz_5490_2015_2448929648" TargetMode="External"/><Relationship Id="rId1150" Type="http://schemas.openxmlformats.org/officeDocument/2006/relationships/hyperlink" Target="https://www.avito.ru/moskva/gruzoviki_i_spetstehnika/kamaz_65116_2022_2441198438" TargetMode="External"/><Relationship Id="rId10" Type="http://schemas.openxmlformats.org/officeDocument/2006/relationships/hyperlink" Target="https://www.avito.ru/chelyabinsk/gruzoviki_i_spetstehnika/kamaz_5490_neo_2018_2429472403" TargetMode="External"/><Relationship Id="rId94" Type="http://schemas.openxmlformats.org/officeDocument/2006/relationships/hyperlink" Target="https://www.avito.ru/korolev/gruzoviki_i_spetstehnika/kamaz_5490_2016_2440511880" TargetMode="External"/><Relationship Id="rId397" Type="http://schemas.openxmlformats.org/officeDocument/2006/relationships/hyperlink" Target="https://www.avito.ru/ekaterinburg/gruzoviki_i_spetstehnika/kamaz_54901_2022_2376568933" TargetMode="External"/><Relationship Id="rId520" Type="http://schemas.openxmlformats.org/officeDocument/2006/relationships/hyperlink" Target="https://www.avito.ru/naberezhnye_chelny/gruzoviki_i_spetstehnika/kamaz_5490-037-87_2022_2289759797" TargetMode="External"/><Relationship Id="rId618" Type="http://schemas.openxmlformats.org/officeDocument/2006/relationships/hyperlink" Target="https://www.avito.ru/naberezhnye_chelny/gruzoviki_i_spetstehnika/kamaz_65116_2022_2193634875" TargetMode="External"/><Relationship Id="rId825" Type="http://schemas.openxmlformats.org/officeDocument/2006/relationships/hyperlink" Target="https://www.avito.ru/kazan/gruzoviki_i_spetstehnika/kamaz_65806_2022_2352922748" TargetMode="External"/><Relationship Id="rId1248" Type="http://schemas.openxmlformats.org/officeDocument/2006/relationships/hyperlink" Target="https://www.avito.ru/chelyabinsk/gruzoviki_i_spetstehnika/kamaz_54901-004-94_2022_2456829843" TargetMode="External"/><Relationship Id="rId257" Type="http://schemas.openxmlformats.org/officeDocument/2006/relationships/hyperlink" Target="https://www.avito.ru/podolsk/gruzoviki_i_spetstehnika/kamaz_5490_2016_2333984410" TargetMode="External"/><Relationship Id="rId464" Type="http://schemas.openxmlformats.org/officeDocument/2006/relationships/hyperlink" Target="https://www.avito.ru/naberezhnye_chelny/gruzoviki_i_spetstehnika/kamaz_65116_2022_2225873734" TargetMode="External"/><Relationship Id="rId1010" Type="http://schemas.openxmlformats.org/officeDocument/2006/relationships/hyperlink" Target="https://www.avito.ru/moskva/gruzoviki_i_spetstehnika/kamaz_54901_2022_2345029662" TargetMode="External"/><Relationship Id="rId1094" Type="http://schemas.openxmlformats.org/officeDocument/2006/relationships/hyperlink" Target="https://www.avito.ru/moskva/gruzoviki_i_spetstehnika/kamaz_65206_2021_2440721833" TargetMode="External"/><Relationship Id="rId1108" Type="http://schemas.openxmlformats.org/officeDocument/2006/relationships/hyperlink" Target="https://www.avito.ru/lipetsk/gruzoviki_i_spetstehnika/kamaz_5490_2022_2390473210" TargetMode="External"/><Relationship Id="rId117" Type="http://schemas.openxmlformats.org/officeDocument/2006/relationships/hyperlink" Target="https://www.avito.ru/saransk/gruzoviki_i_spetstehnika/kamaz_5490_2015_2439871546" TargetMode="External"/><Relationship Id="rId671" Type="http://schemas.openxmlformats.org/officeDocument/2006/relationships/hyperlink" Target="https://www.avito.ru/kazan/gruzoviki_i_spetstehnika/kamaz_65656_2022_2417398149" TargetMode="External"/><Relationship Id="rId769" Type="http://schemas.openxmlformats.org/officeDocument/2006/relationships/hyperlink" Target="https://www.avito.ru/rostov-na-donu/gruzoviki_i_spetstehnika/kamaz_5490_2015_2459491198" TargetMode="External"/><Relationship Id="rId976" Type="http://schemas.openxmlformats.org/officeDocument/2006/relationships/hyperlink" Target="https://www.avito.ru/himki/gruzoviki_i_spetstehnika/kamaz_5490_2017_2414946481" TargetMode="External"/><Relationship Id="rId324" Type="http://schemas.openxmlformats.org/officeDocument/2006/relationships/hyperlink" Target="https://www.avito.ru/kaluga/gruzoviki_i_spetstehnika/kamaz_5490_2022_2483353560" TargetMode="External"/><Relationship Id="rId531" Type="http://schemas.openxmlformats.org/officeDocument/2006/relationships/hyperlink" Target="https://www.avito.ru/omsk/gruzoviki_i_spetstehnika/kamaz_5490-dc_2019_2408683412" TargetMode="External"/><Relationship Id="rId629" Type="http://schemas.openxmlformats.org/officeDocument/2006/relationships/hyperlink" Target="https://www.avito.ru/chelyabinsk/gruzoviki_i_spetstehnika/kamaz_5490-037-87_2022_2440903301" TargetMode="External"/><Relationship Id="rId1161" Type="http://schemas.openxmlformats.org/officeDocument/2006/relationships/hyperlink" Target="https://www.avito.ru/cherepovets/gruzoviki_i_spetstehnika/kamaz_5490_neo_2_2021_2341166888" TargetMode="External"/><Relationship Id="rId1259" Type="http://schemas.openxmlformats.org/officeDocument/2006/relationships/hyperlink" Target="https://www.avito.ru/moskva/gruzoviki_i_spetstehnika/kamaz_65116_2022_2409108403" TargetMode="External"/><Relationship Id="rId836" Type="http://schemas.openxmlformats.org/officeDocument/2006/relationships/hyperlink" Target="https://www.avito.ru/himki/gruzoviki_i_spetstehnika/kamaz_5490_2018_2385285018" TargetMode="External"/><Relationship Id="rId1021" Type="http://schemas.openxmlformats.org/officeDocument/2006/relationships/hyperlink" Target="https://www.avito.ru/chelyabinsk/gruzoviki_i_spetstehnika/kamaz_65206-006-87s5_2021_2281240461" TargetMode="External"/><Relationship Id="rId1119" Type="http://schemas.openxmlformats.org/officeDocument/2006/relationships/hyperlink" Target="https://www.avito.ru/tolyatti/gruzoviki_i_spetstehnika/kamaz_43118_2021_2463029912" TargetMode="External"/><Relationship Id="rId903" Type="http://schemas.openxmlformats.org/officeDocument/2006/relationships/hyperlink" Target="https://www.avito.ru/novyy_urengoy/gruzoviki_i_spetstehnika/kamaz_5490_2022_2226418540" TargetMode="External"/><Relationship Id="rId32" Type="http://schemas.openxmlformats.org/officeDocument/2006/relationships/hyperlink" Target="https://www.avito.ru/velikie_luki/gruzoviki_i_spetstehnika/kamaz_5490_2016_2356407307" TargetMode="External"/><Relationship Id="rId181" Type="http://schemas.openxmlformats.org/officeDocument/2006/relationships/hyperlink" Target="https://www.avito.ru/samara/gruzoviki_i_spetstehnika/kamaz_5490_2016_2293827203" TargetMode="External"/><Relationship Id="rId279" Type="http://schemas.openxmlformats.org/officeDocument/2006/relationships/hyperlink" Target="https://www.avito.ru/stavropol/gruzoviki_i_spetstehnika/kamaz_65116-6010-48_2022_2433174997" TargetMode="External"/><Relationship Id="rId486" Type="http://schemas.openxmlformats.org/officeDocument/2006/relationships/hyperlink" Target="https://www.avito.ru/naberezhnye_chelny/gruzoviki_i_spetstehnika/kamaz_5490-033-87_neo_2_2022_2271305084" TargetMode="External"/><Relationship Id="rId693" Type="http://schemas.openxmlformats.org/officeDocument/2006/relationships/hyperlink" Target="https://www.avito.ru/sankt-peterburg/gruzoviki_i_spetstehnika/kamaz_5490_2021_2460131132" TargetMode="External"/><Relationship Id="rId139" Type="http://schemas.openxmlformats.org/officeDocument/2006/relationships/hyperlink" Target="https://www.avito.ru/izhevsk/gruzoviki_i_spetstehnika/kamaz_5490_2017_2388067201" TargetMode="External"/><Relationship Id="rId346" Type="http://schemas.openxmlformats.org/officeDocument/2006/relationships/hyperlink" Target="https://www.avito.ru/kaluga/gruzoviki_i_spetstehnika/kamaz_5490_2022_2483180664" TargetMode="External"/><Relationship Id="rId553" Type="http://schemas.openxmlformats.org/officeDocument/2006/relationships/hyperlink" Target="https://www.avito.ru/amurskaya_oblast_svobodnyy/gruzoviki_i_spetstehnika/kamaz_65221-53_2018_2466751736" TargetMode="External"/><Relationship Id="rId760" Type="http://schemas.openxmlformats.org/officeDocument/2006/relationships/hyperlink" Target="https://www.avito.ru/krasnodar/gruzoviki_i_spetstehnika/kamaz_5490_2015_2392861804" TargetMode="External"/><Relationship Id="rId998" Type="http://schemas.openxmlformats.org/officeDocument/2006/relationships/hyperlink" Target="https://www.avito.ru/moskva/gruzoviki_i_spetstehnika/kamaz_54901_2022_2377200238" TargetMode="External"/><Relationship Id="rId1183" Type="http://schemas.openxmlformats.org/officeDocument/2006/relationships/hyperlink" Target="https://www.avito.ru/naberezhnye_chelny/gruzoviki_i_spetstehnika/kamaz_65206_2022_2289768236" TargetMode="External"/><Relationship Id="rId206" Type="http://schemas.openxmlformats.org/officeDocument/2006/relationships/hyperlink" Target="https://www.avito.ru/naberezhnye_chelny/gruzoviki_i_spetstehnika/kamaz_5490-032-87s5_neo_2_2021_2308770693" TargetMode="External"/><Relationship Id="rId413" Type="http://schemas.openxmlformats.org/officeDocument/2006/relationships/hyperlink" Target="https://www.avito.ru/perm/gruzoviki_i_spetstehnika/kamaz_5490-033-87_neo_2_2020_2280344241" TargetMode="External"/><Relationship Id="rId858" Type="http://schemas.openxmlformats.org/officeDocument/2006/relationships/hyperlink" Target="https://www.avito.ru/chelyabinsk/gruzoviki_i_spetstehnika/kamaz_54901_2021_2281164593" TargetMode="External"/><Relationship Id="rId1043" Type="http://schemas.openxmlformats.org/officeDocument/2006/relationships/hyperlink" Target="https://www.avito.ru/naberezhnye_chelny/gruzoviki_i_spetstehnika/kamaz_65225_2015_2304439202" TargetMode="External"/><Relationship Id="rId620" Type="http://schemas.openxmlformats.org/officeDocument/2006/relationships/hyperlink" Target="https://www.avito.ru/perm/gruzoviki_i_spetstehnika/kamaz_65206-006-87s5_2019_2477848815" TargetMode="External"/><Relationship Id="rId718" Type="http://schemas.openxmlformats.org/officeDocument/2006/relationships/hyperlink" Target="https://www.avito.ru/kazan/gruzoviki_i_spetstehnika/kamaz_65206-t5_2018_2440493287" TargetMode="External"/><Relationship Id="rId925" Type="http://schemas.openxmlformats.org/officeDocument/2006/relationships/hyperlink" Target="https://www.avito.ru/kazan/gruzoviki_i_spetstehnika/kamaz_5490_neo_2019_2440387867" TargetMode="External"/><Relationship Id="rId1250" Type="http://schemas.openxmlformats.org/officeDocument/2006/relationships/hyperlink" Target="https://www.avito.ru/chelyabinsk/gruzoviki_i_spetstehnika/kamaz_53504_2021_2281308075" TargetMode="External"/><Relationship Id="rId1110" Type="http://schemas.openxmlformats.org/officeDocument/2006/relationships/hyperlink" Target="https://www.avito.ru/chelyabinsk/gruzoviki_i_spetstehnika/kamaz_65206-006-87s5_2021_2281615797" TargetMode="External"/><Relationship Id="rId1208" Type="http://schemas.openxmlformats.org/officeDocument/2006/relationships/hyperlink" Target="https://www.avito.ru/kazan/gruzoviki_i_spetstehnika/kamaz_5490-dc_2020_2440078991" TargetMode="External"/><Relationship Id="rId54" Type="http://schemas.openxmlformats.org/officeDocument/2006/relationships/hyperlink" Target="https://www.avito.ru/balashiha/gruzoviki_i_spetstehnika/kamaz_5490_neo_2_2020_2493369463" TargetMode="External"/><Relationship Id="rId270" Type="http://schemas.openxmlformats.org/officeDocument/2006/relationships/hyperlink" Target="https://www.avito.ru/moskovskaya_oblast_krasnogorsk/gruzoviki_i_spetstehnika/kamaz_5490_2015_2506457897" TargetMode="External"/><Relationship Id="rId130" Type="http://schemas.openxmlformats.org/officeDocument/2006/relationships/hyperlink" Target="https://www.avito.ru/podolsk/gruzoviki_i_spetstehnika/kamaz_5490_2016_2334043767" TargetMode="External"/><Relationship Id="rId368" Type="http://schemas.openxmlformats.org/officeDocument/2006/relationships/hyperlink" Target="https://www.avito.ru/miass/gruzoviki_i_spetstehnika/kamaz_65116-48a5_2022_2354984181" TargetMode="External"/><Relationship Id="rId575" Type="http://schemas.openxmlformats.org/officeDocument/2006/relationships/hyperlink" Target="https://www.avito.ru/moskva/gruzoviki_i_spetstehnika/kamaz_5490-037-87_2022_2409119479" TargetMode="External"/><Relationship Id="rId782" Type="http://schemas.openxmlformats.org/officeDocument/2006/relationships/hyperlink" Target="https://www.avito.ru/kazan/gruzoviki_i_spetstehnika/kamaz_5490-033-87_neo_2_2021_2439937039" TargetMode="External"/><Relationship Id="rId228" Type="http://schemas.openxmlformats.org/officeDocument/2006/relationships/hyperlink" Target="https://www.avito.ru/volgograd/gruzoviki_i_spetstehnika/kamaz_5490_2016_2438914547" TargetMode="External"/><Relationship Id="rId435" Type="http://schemas.openxmlformats.org/officeDocument/2006/relationships/hyperlink" Target="https://www.avito.ru/omsk/gruzoviki_i_spetstehnika/kamaz_43118_2019_2440300281" TargetMode="External"/><Relationship Id="rId642" Type="http://schemas.openxmlformats.org/officeDocument/2006/relationships/hyperlink" Target="https://www.avito.ru/naberezhnye_chelny/gruzoviki_i_spetstehnika/kamaz_65225_2022_2285051112" TargetMode="External"/><Relationship Id="rId1065" Type="http://schemas.openxmlformats.org/officeDocument/2006/relationships/hyperlink" Target="https://www.avito.ru/moskva/gruzoviki_i_spetstehnika/kamaz_65116_2022_2440940306" TargetMode="External"/><Relationship Id="rId1272" Type="http://schemas.openxmlformats.org/officeDocument/2006/relationships/hyperlink" Target="https://www.avito.ru/moskva/gruzoviki_i_spetstehnika/kamaz_65116_2022_2409407579" TargetMode="External"/><Relationship Id="rId502" Type="http://schemas.openxmlformats.org/officeDocument/2006/relationships/hyperlink" Target="https://www.avito.ru/moskva/gruzoviki_i_spetstehnika/kamaz_65225_2022_2409794945" TargetMode="External"/><Relationship Id="rId947" Type="http://schemas.openxmlformats.org/officeDocument/2006/relationships/hyperlink" Target="https://www.avito.ru/izhevsk/gruzoviki_i_spetstehnika/kamaz_5490_neo_2017_2156322493" TargetMode="External"/><Relationship Id="rId1132" Type="http://schemas.openxmlformats.org/officeDocument/2006/relationships/hyperlink" Target="https://www.avito.ru/odintsovo/gruzoviki_i_spetstehnika/kamaz_5490_neo_2018_2491336561" TargetMode="External"/><Relationship Id="rId76" Type="http://schemas.openxmlformats.org/officeDocument/2006/relationships/hyperlink" Target="https://www.avito.ru/moskva/gruzoviki_i_spetstehnika/kamaz_5490_2015_2451721950" TargetMode="External"/><Relationship Id="rId807" Type="http://schemas.openxmlformats.org/officeDocument/2006/relationships/hyperlink" Target="https://www.avito.ru/moskva/gruzoviki_i_spetstehnika/kamaz_5490_neo_2018_2449352941" TargetMode="External"/><Relationship Id="rId292" Type="http://schemas.openxmlformats.org/officeDocument/2006/relationships/hyperlink" Target="https://www.avito.ru/samara/gruzoviki_i_spetstehnika/kamaz_5490-dc_2019_2376435621" TargetMode="External"/><Relationship Id="rId597" Type="http://schemas.openxmlformats.org/officeDocument/2006/relationships/hyperlink" Target="https://www.avito.ru/krasnoyarsk/gruzoviki_i_spetstehnika/kamaz_5490_neo_2022_2231998107" TargetMode="External"/><Relationship Id="rId152" Type="http://schemas.openxmlformats.org/officeDocument/2006/relationships/hyperlink" Target="https://www.avito.ru/ekaterinburg/gruzoviki_i_spetstehnika/kamaz_65206_2019_2413109728" TargetMode="External"/><Relationship Id="rId457" Type="http://schemas.openxmlformats.org/officeDocument/2006/relationships/hyperlink" Target="https://www.avito.ru/samara/gruzoviki_i_spetstehnika/kamaz_65206-012-68t5_2020_2344040906" TargetMode="External"/><Relationship Id="rId1087" Type="http://schemas.openxmlformats.org/officeDocument/2006/relationships/hyperlink" Target="https://www.avito.ru/tyumen/gruzoviki_i_spetstehnika/kamaz_65206_2020_2443144599" TargetMode="External"/><Relationship Id="rId1294" Type="http://schemas.openxmlformats.org/officeDocument/2006/relationships/hyperlink" Target="https://www.avito.ru/kazan/gruzoviki_i_spetstehnika/kamaz_65209_2022_2417832513" TargetMode="External"/><Relationship Id="rId664" Type="http://schemas.openxmlformats.org/officeDocument/2006/relationships/hyperlink" Target="https://www.avito.ru/moskovskaya_oblast_chehov/gruzoviki_i_spetstehnika/kamaz_5490_2021_2461693410" TargetMode="External"/><Relationship Id="rId871" Type="http://schemas.openxmlformats.org/officeDocument/2006/relationships/hyperlink" Target="https://www.avito.ru/naberezhnye_chelny/gruzoviki_i_spetstehnika/kamaz_5490_2022_2225095107" TargetMode="External"/><Relationship Id="rId969" Type="http://schemas.openxmlformats.org/officeDocument/2006/relationships/hyperlink" Target="https://www.avito.ru/chistopol/gruzoviki_i_spetstehnika/kamaz_54901_2022_2471086331" TargetMode="External"/><Relationship Id="rId317" Type="http://schemas.openxmlformats.org/officeDocument/2006/relationships/hyperlink" Target="https://www.avito.ru/yaroslavl/gruzoviki_i_spetstehnika/kamaz_5490_neo_2022_2111353950" TargetMode="External"/><Relationship Id="rId524" Type="http://schemas.openxmlformats.org/officeDocument/2006/relationships/hyperlink" Target="https://www.avito.ru/kungur/gruzoviki_i_spetstehnika/kamaz_53504_2015_2415837213" TargetMode="External"/><Relationship Id="rId731" Type="http://schemas.openxmlformats.org/officeDocument/2006/relationships/hyperlink" Target="https://www.avito.ru/naberezhnye_chelny/gruzoviki_i_spetstehnika/kamaz_44108_2017_2462965431" TargetMode="External"/><Relationship Id="rId1154" Type="http://schemas.openxmlformats.org/officeDocument/2006/relationships/hyperlink" Target="https://www.avito.ru/kazan/gruzoviki_i_spetstehnika/kamaz_54901_2022_2225730701" TargetMode="External"/><Relationship Id="rId98" Type="http://schemas.openxmlformats.org/officeDocument/2006/relationships/hyperlink" Target="https://www.avito.ru/krasnoyarsk/gruzoviki_i_spetstehnika/kamaz_5490-023-87s5_neo_2017_2488299696" TargetMode="External"/><Relationship Id="rId829" Type="http://schemas.openxmlformats.org/officeDocument/2006/relationships/hyperlink" Target="https://www.avito.ru/naberezhnye_chelny/gruzoviki_i_spetstehnika/kamaz_43118_2022_2193901096" TargetMode="External"/><Relationship Id="rId1014" Type="http://schemas.openxmlformats.org/officeDocument/2006/relationships/hyperlink" Target="https://www.avito.ru/kazan/gruzoviki_i_spetstehnika/kamaz_5490-033-87_neo_2_2022_2310709177" TargetMode="External"/><Relationship Id="rId1221" Type="http://schemas.openxmlformats.org/officeDocument/2006/relationships/hyperlink" Target="https://www.avito.ru/moskva/gruzoviki_i_spetstehnika/kamaz_65116_2022_2409041253" TargetMode="External"/><Relationship Id="rId25" Type="http://schemas.openxmlformats.org/officeDocument/2006/relationships/hyperlink" Target="https://www.avito.ru/moskva/gruzoviki_i_spetstehnika/kamaz_5490-022-87s5_2017_2481008681" TargetMode="External"/><Relationship Id="rId174" Type="http://schemas.openxmlformats.org/officeDocument/2006/relationships/hyperlink" Target="https://www.avito.ru/moskva/gruzoviki_i_spetstehnika/kamaz_5490-dc_2019_2407967131" TargetMode="External"/><Relationship Id="rId381" Type="http://schemas.openxmlformats.org/officeDocument/2006/relationships/hyperlink" Target="https://www.avito.ru/hapo_oye/gruzoviki_i_spetstehnika/kamaz_5490-dc_2018_2371066531" TargetMode="External"/><Relationship Id="rId241" Type="http://schemas.openxmlformats.org/officeDocument/2006/relationships/hyperlink" Target="https://www.avito.ru/krasnodar/gruzoviki_i_spetstehnika/kamaz_5490_neo_2017_2313842117" TargetMode="External"/><Relationship Id="rId479" Type="http://schemas.openxmlformats.org/officeDocument/2006/relationships/hyperlink" Target="https://www.avito.ru/hapo_oye/gruzoviki_i_spetstehnika/kamaz_65116-48a5_2022_2435242889" TargetMode="External"/><Relationship Id="rId686" Type="http://schemas.openxmlformats.org/officeDocument/2006/relationships/hyperlink" Target="https://www.avito.ru/chelyabinsk/gruzoviki_i_spetstehnika/kamaz_65116_2022_2440907140" TargetMode="External"/><Relationship Id="rId893" Type="http://schemas.openxmlformats.org/officeDocument/2006/relationships/hyperlink" Target="https://www.avito.ru/moskva/gruzoviki_i_spetstehnika/kamaz_65116_2022_2441234578" TargetMode="External"/><Relationship Id="rId339" Type="http://schemas.openxmlformats.org/officeDocument/2006/relationships/hyperlink" Target="https://www.avito.ru/kurgan/gruzoviki_i_spetstehnika/kamaz_65116_2022_2273268710" TargetMode="External"/><Relationship Id="rId546" Type="http://schemas.openxmlformats.org/officeDocument/2006/relationships/hyperlink" Target="https://www.avito.ru/surgut/gruzoviki_i_spetstehnika/kamaz_43118-3027-50_2022_2459451791" TargetMode="External"/><Relationship Id="rId753" Type="http://schemas.openxmlformats.org/officeDocument/2006/relationships/hyperlink" Target="https://www.avito.ru/sankt-peterburg/gruzoviki_i_spetstehnika/kamaz_5490-dc_2019_2344225559" TargetMode="External"/><Relationship Id="rId1176" Type="http://schemas.openxmlformats.org/officeDocument/2006/relationships/hyperlink" Target="https://www.avito.ru/krasnodar/gruzoviki_i_spetstehnika/kamaz_5490-023-87s5_neo_2020_2383089218" TargetMode="External"/><Relationship Id="rId101" Type="http://schemas.openxmlformats.org/officeDocument/2006/relationships/hyperlink" Target="https://www.avito.ru/naberezhnye_chelny/gruzoviki_i_spetstehnika/kamaz_5490_2018_2491440579" TargetMode="External"/><Relationship Id="rId406" Type="http://schemas.openxmlformats.org/officeDocument/2006/relationships/hyperlink" Target="https://www.avito.ru/kaluga/gruzoviki_i_spetstehnika/kamaz_5490-037-87_2022_2451624318" TargetMode="External"/><Relationship Id="rId960" Type="http://schemas.openxmlformats.org/officeDocument/2006/relationships/hyperlink" Target="https://www.avito.ru/chelyabinsk/gruzoviki_i_spetstehnika/kamaz_54901_2022_2345288020" TargetMode="External"/><Relationship Id="rId1036" Type="http://schemas.openxmlformats.org/officeDocument/2006/relationships/hyperlink" Target="https://www.avito.ru/naberezhnye_chelny/gruzoviki_i_spetstehnika/kamaz_5490_neo_2022_2192983777" TargetMode="External"/><Relationship Id="rId1243" Type="http://schemas.openxmlformats.org/officeDocument/2006/relationships/hyperlink" Target="https://www.avito.ru/krasnodar/gruzoviki_i_spetstehnika/kamaz_5490_2017_2393088862" TargetMode="External"/><Relationship Id="rId613" Type="http://schemas.openxmlformats.org/officeDocument/2006/relationships/hyperlink" Target="https://www.avito.ru/chelyabinsk/gruzoviki_i_spetstehnika/kamaz_65225_2022_2440986394" TargetMode="External"/><Relationship Id="rId820" Type="http://schemas.openxmlformats.org/officeDocument/2006/relationships/hyperlink" Target="https://www.avito.ru/naberezhnye_chelny/gruzoviki_i_spetstehnika/kamaz_43118_2022_2464493963" TargetMode="External"/><Relationship Id="rId918" Type="http://schemas.openxmlformats.org/officeDocument/2006/relationships/hyperlink" Target="https://www.avito.ru/moskovskaya_oblast_krasnogorsk/gruzoviki_i_spetstehnika/kamaz_5490_neo_2020_2322786399" TargetMode="External"/><Relationship Id="rId1103" Type="http://schemas.openxmlformats.org/officeDocument/2006/relationships/hyperlink" Target="https://www.avito.ru/naberezhnye_chelny/gruzoviki_i_spetstehnika/kamaz_43118_2022_2225559833" TargetMode="External"/><Relationship Id="rId47" Type="http://schemas.openxmlformats.org/officeDocument/2006/relationships/hyperlink" Target="https://www.avito.ru/nizhnevartovsk/gruzoviki_i_spetstehnika/kamaz_53504-46_2016_2423410045" TargetMode="External"/><Relationship Id="rId196" Type="http://schemas.openxmlformats.org/officeDocument/2006/relationships/hyperlink" Target="https://www.avito.ru/ufa/gruzoviki_i_spetstehnika/kamaz_5490_2018_2436643646" TargetMode="External"/><Relationship Id="rId263" Type="http://schemas.openxmlformats.org/officeDocument/2006/relationships/hyperlink" Target="https://www.avito.ru/kazan/gruzoviki_i_spetstehnika/kamaz_5490-023-87s5_neo_2021_2444430925" TargetMode="External"/><Relationship Id="rId470" Type="http://schemas.openxmlformats.org/officeDocument/2006/relationships/hyperlink" Target="https://www.avito.ru/naberezhnye_chelny/gruzoviki_i_spetstehnika/kamaz_65116-6010-48_2022_2330427940" TargetMode="External"/><Relationship Id="rId123" Type="http://schemas.openxmlformats.org/officeDocument/2006/relationships/hyperlink" Target="https://www.avito.ru/korolev/gruzoviki_i_spetstehnika/kamaz_5490_2016_2440269153" TargetMode="External"/><Relationship Id="rId330" Type="http://schemas.openxmlformats.org/officeDocument/2006/relationships/hyperlink" Target="https://www.avito.ru/stavropol/gruzoviki_i_spetstehnika/kamaz_65116_2022_2465374459" TargetMode="External"/><Relationship Id="rId568" Type="http://schemas.openxmlformats.org/officeDocument/2006/relationships/hyperlink" Target="https://www.avito.ru/moskva/gruzoviki_i_spetstehnika/kamaz_5490-037-87_2022_2377586737" TargetMode="External"/><Relationship Id="rId775" Type="http://schemas.openxmlformats.org/officeDocument/2006/relationships/hyperlink" Target="https://www.avito.ru/naberezhnye_chelny/gruzoviki_i_spetstehnika/kamaz_65221_2022_2256968882" TargetMode="External"/><Relationship Id="rId982" Type="http://schemas.openxmlformats.org/officeDocument/2006/relationships/hyperlink" Target="https://www.avito.ru/sankt-peterburg/gruzoviki_i_spetstehnika/kamaz_5490_neo_2020_2457187264" TargetMode="External"/><Relationship Id="rId1198" Type="http://schemas.openxmlformats.org/officeDocument/2006/relationships/hyperlink" Target="https://www.avito.ru/voronezh/gruzoviki_i_spetstehnika/kamaz_54901-004-94_2022_2456521881" TargetMode="External"/><Relationship Id="rId428" Type="http://schemas.openxmlformats.org/officeDocument/2006/relationships/hyperlink" Target="https://www.avito.ru/naberezhnye_chelny/gruzoviki_i_spetstehnika/kamaz_5490-032-87s5_neo_2_2022_2271623509" TargetMode="External"/><Relationship Id="rId635" Type="http://schemas.openxmlformats.org/officeDocument/2006/relationships/hyperlink" Target="https://www.avito.ru/naberezhnye_chelny/gruzoviki_i_spetstehnika/kamaz_65806_2022_2353402994" TargetMode="External"/><Relationship Id="rId842" Type="http://schemas.openxmlformats.org/officeDocument/2006/relationships/hyperlink" Target="https://www.avito.ru/chelyabinsk/gruzoviki_i_spetstehnika/kamaz_54901_2022_2345595117" TargetMode="External"/><Relationship Id="rId1058" Type="http://schemas.openxmlformats.org/officeDocument/2006/relationships/hyperlink" Target="https://www.avito.ru/chelyabinsk/gruzoviki_i_spetstehnika/kamaz_5490-037-87_2022_2409750055" TargetMode="External"/><Relationship Id="rId1265" Type="http://schemas.openxmlformats.org/officeDocument/2006/relationships/hyperlink" Target="https://www.avito.ru/moskva/gruzoviki_i_spetstehnika/kamaz_65116-48a5_2022_2409461152" TargetMode="External"/><Relationship Id="rId702" Type="http://schemas.openxmlformats.org/officeDocument/2006/relationships/hyperlink" Target="https://www.avito.ru/ufa/gruzoviki_i_spetstehnika/kamaz_65116_2022_2433774473" TargetMode="External"/><Relationship Id="rId1125" Type="http://schemas.openxmlformats.org/officeDocument/2006/relationships/hyperlink" Target="https://www.avito.ru/chelyabinsk/gruzoviki_i_spetstehnika/kamaz_65206-006-87s5_2021_2281861242" TargetMode="External"/><Relationship Id="rId69" Type="http://schemas.openxmlformats.org/officeDocument/2006/relationships/hyperlink" Target="https://www.avito.ru/moskva/gruzoviki_i_spetstehnika/kamaz_5490_neo_2018_2480674323" TargetMode="External"/><Relationship Id="rId285" Type="http://schemas.openxmlformats.org/officeDocument/2006/relationships/hyperlink" Target="https://www.avito.ru/naberezhnye_chelny/gruzoviki_i_spetstehnika/kamaz_5490-032-87s5_neo_2_2018_2378829383" TargetMode="External"/><Relationship Id="rId492" Type="http://schemas.openxmlformats.org/officeDocument/2006/relationships/hyperlink" Target="https://www.avito.ru/naberezhnye_chelny/gruzoviki_i_spetstehnika/kamaz_5490-032-87s5_neo_2_2022_2393108542" TargetMode="External"/><Relationship Id="rId797" Type="http://schemas.openxmlformats.org/officeDocument/2006/relationships/hyperlink" Target="https://www.avito.ru/novyy_urengoy/gruzoviki_i_spetstehnika/kamaz_65221-53_2022_2418170156" TargetMode="External"/><Relationship Id="rId145" Type="http://schemas.openxmlformats.org/officeDocument/2006/relationships/hyperlink" Target="https://www.avito.ru/nizhniy_novgorod/gruzoviki_i_spetstehnika/kamaz_5490-dc_2017_2409303928" TargetMode="External"/><Relationship Id="rId352" Type="http://schemas.openxmlformats.org/officeDocument/2006/relationships/hyperlink" Target="https://www.avito.ru/chelyabinsk/gruzoviki_i_spetstehnika/kamaz_54901_2022_2441410596" TargetMode="External"/><Relationship Id="rId1287" Type="http://schemas.openxmlformats.org/officeDocument/2006/relationships/hyperlink" Target="https://www.avito.ru/chelyabinsk/gruzoviki_i_spetstehnika/kamaz_65116_2022_2409269454" TargetMode="External"/><Relationship Id="rId212" Type="http://schemas.openxmlformats.org/officeDocument/2006/relationships/hyperlink" Target="https://www.avito.ru/himki/gruzoviki_i_spetstehnika/kamaz_5490_neo_2018_2448376018" TargetMode="External"/><Relationship Id="rId657" Type="http://schemas.openxmlformats.org/officeDocument/2006/relationships/hyperlink" Target="https://www.avito.ru/ufa/gruzoviki_i_spetstehnika/kamaz_5490_2022_2408136525" TargetMode="External"/><Relationship Id="rId864" Type="http://schemas.openxmlformats.org/officeDocument/2006/relationships/hyperlink" Target="https://www.avito.ru/naberezhnye_chelny/gruzoviki_i_spetstehnika/kamaz_65806-002-68t5_2022_2458813920" TargetMode="External"/><Relationship Id="rId517" Type="http://schemas.openxmlformats.org/officeDocument/2006/relationships/hyperlink" Target="https://www.avito.ru/volgograd/gruzoviki_i_spetstehnika/kamaz_54901_2022_2192876173" TargetMode="External"/><Relationship Id="rId724" Type="http://schemas.openxmlformats.org/officeDocument/2006/relationships/hyperlink" Target="https://www.avito.ru/naberezhnye_chelny/gruzoviki_i_spetstehnika/kamaz_65206_2022_2289395870" TargetMode="External"/><Relationship Id="rId931" Type="http://schemas.openxmlformats.org/officeDocument/2006/relationships/hyperlink" Target="https://www.avito.ru/naberezhnye_chelny/gruzoviki_i_spetstehnika/kamaz_53504_2022_2175931190" TargetMode="External"/><Relationship Id="rId1147" Type="http://schemas.openxmlformats.org/officeDocument/2006/relationships/hyperlink" Target="https://www.avito.ru/rostovskaya_oblast_aksay/gruzoviki_i_spetstehnika/kamaz_5490_neo_2017_2402000989" TargetMode="External"/><Relationship Id="rId60" Type="http://schemas.openxmlformats.org/officeDocument/2006/relationships/hyperlink" Target="https://www.avito.ru/novyy_urengoy/gruzoviki_i_spetstehnika/kamaz_53504_2018_2360271781" TargetMode="External"/><Relationship Id="rId1007" Type="http://schemas.openxmlformats.org/officeDocument/2006/relationships/hyperlink" Target="https://www.avito.ru/naberezhnye_chelny/gruzoviki_i_spetstehnika/kamaz_5490_2022_2225572413" TargetMode="External"/><Relationship Id="rId1214" Type="http://schemas.openxmlformats.org/officeDocument/2006/relationships/hyperlink" Target="https://www.avito.ru/moskva/gruzoviki_i_spetstehnika/kamaz_5490_2015_2451721950" TargetMode="External"/><Relationship Id="rId18" Type="http://schemas.openxmlformats.org/officeDocument/2006/relationships/hyperlink" Target="https://www.avito.ru/lyubertsy/gruzoviki_i_spetstehnika/kamaz_5490_2018_2493721996" TargetMode="External"/><Relationship Id="rId167" Type="http://schemas.openxmlformats.org/officeDocument/2006/relationships/hyperlink" Target="https://www.avito.ru/moskva/gruzoviki_i_spetstehnika/kamaz_54901_2022_2409483896" TargetMode="External"/><Relationship Id="rId374" Type="http://schemas.openxmlformats.org/officeDocument/2006/relationships/hyperlink" Target="https://www.avito.ru/naberezhnye_chelny/gruzoviki_i_spetstehnika/kamaz_53504_2022_2329965156" TargetMode="External"/><Relationship Id="rId581" Type="http://schemas.openxmlformats.org/officeDocument/2006/relationships/hyperlink" Target="https://www.avito.ru/moskva/gruzoviki_i_spetstehnika/kamaz_5490_neo_2018_2377416238" TargetMode="External"/><Relationship Id="rId234" Type="http://schemas.openxmlformats.org/officeDocument/2006/relationships/hyperlink" Target="https://www.avito.ru/moskva/gruzoviki_i_spetstehnika/kamaz_65209_2020_2480725239" TargetMode="External"/><Relationship Id="rId679" Type="http://schemas.openxmlformats.org/officeDocument/2006/relationships/hyperlink" Target="https://www.avito.ru/domodedovo/gruzoviki_i_spetstehnika/kamaz_65806_2018_2412161416" TargetMode="External"/><Relationship Id="rId886" Type="http://schemas.openxmlformats.org/officeDocument/2006/relationships/hyperlink" Target="https://www.avito.ru/novocheboksarsk/gruzoviki_i_spetstehnika/kamaz_6460_2015_2031448376" TargetMode="External"/><Relationship Id="rId2" Type="http://schemas.openxmlformats.org/officeDocument/2006/relationships/hyperlink" Target="https://www.avito.ru/balashiha/gruzoviki_i_spetstehnika/kamaz_5490_neo_2_2020_2493369463" TargetMode="External"/><Relationship Id="rId441" Type="http://schemas.openxmlformats.org/officeDocument/2006/relationships/hyperlink" Target="https://www.avito.ru/naberezhnye_chelny/gruzoviki_i_spetstehnika/kamaz_53504-6030-50_2022_2329882596" TargetMode="External"/><Relationship Id="rId539" Type="http://schemas.openxmlformats.org/officeDocument/2006/relationships/hyperlink" Target="https://www.avito.ru/samara/gruzoviki_i_spetstehnika/kamaz_65206_2021_2478260291" TargetMode="External"/><Relationship Id="rId746" Type="http://schemas.openxmlformats.org/officeDocument/2006/relationships/hyperlink" Target="https://www.avito.ru/novyy_urengoy/gruzoviki_i_spetstehnika/kamaz_65221_2022_2130892617" TargetMode="External"/><Relationship Id="rId1071" Type="http://schemas.openxmlformats.org/officeDocument/2006/relationships/hyperlink" Target="https://www.avito.ru/zelenodolsk/gruzoviki_i_spetstehnika/kamaz_5490_neo_2022_2257680317" TargetMode="External"/><Relationship Id="rId1169" Type="http://schemas.openxmlformats.org/officeDocument/2006/relationships/hyperlink" Target="https://www.avito.ru/naberezhnye_chelny/gruzoviki_i_spetstehnika/kamaz_5490-023-87s5_neo_2022_2321617839" TargetMode="External"/><Relationship Id="rId301" Type="http://schemas.openxmlformats.org/officeDocument/2006/relationships/hyperlink" Target="https://www.avito.ru/rostov-na-donu/gruzoviki_i_spetstehnika/kamaz_5490_neo_2_2019_2279927037" TargetMode="External"/><Relationship Id="rId953" Type="http://schemas.openxmlformats.org/officeDocument/2006/relationships/hyperlink" Target="https://www.avito.ru/novokuznetsk/gruzoviki_i_spetstehnika/kamaz_5490_2017_1990398969" TargetMode="External"/><Relationship Id="rId1029" Type="http://schemas.openxmlformats.org/officeDocument/2006/relationships/hyperlink" Target="https://www.avito.ru/moskva/gruzoviki_i_spetstehnika/kamaz_54901_2021_2312923413" TargetMode="External"/><Relationship Id="rId1236" Type="http://schemas.openxmlformats.org/officeDocument/2006/relationships/hyperlink" Target="https://www.avito.ru/naberezhnye_chelny/gruzoviki_i_spetstehnika/kamaz_65806-002-68t5_2022_2289343437" TargetMode="External"/><Relationship Id="rId82" Type="http://schemas.openxmlformats.org/officeDocument/2006/relationships/hyperlink" Target="https://www.avito.ru/lipetsk/gruzoviki_i_spetstehnika/kamaz_5490-023-87s5_neo_2017_2506084309" TargetMode="External"/><Relationship Id="rId606" Type="http://schemas.openxmlformats.org/officeDocument/2006/relationships/hyperlink" Target="https://www.avito.ru/murmansk/gruzoviki_i_spetstehnika/kamaz_65206-t5_2021_2432816058" TargetMode="External"/><Relationship Id="rId813" Type="http://schemas.openxmlformats.org/officeDocument/2006/relationships/hyperlink" Target="https://www.avito.ru/surgut/gruzoviki_i_spetstehnika/kamaz_53504_2016_2067551245" TargetMode="External"/><Relationship Id="rId1303" Type="http://schemas.openxmlformats.org/officeDocument/2006/relationships/hyperlink" Target="https://www.avito.ru/moskva/gruzoviki_i_spetstehnika/kamaz_65225_2022_2441036974" TargetMode="External"/><Relationship Id="rId189" Type="http://schemas.openxmlformats.org/officeDocument/2006/relationships/hyperlink" Target="https://www.avito.ru/naberezhnye_chelny/gruzoviki_i_spetstehnika/kamaz_5490_2017_2438240258" TargetMode="External"/><Relationship Id="rId396" Type="http://schemas.openxmlformats.org/officeDocument/2006/relationships/hyperlink" Target="https://www.avito.ru/chelyabinsk/gruzoviki_i_spetstehnika/kamaz_5490-036-87_2022_2409306567" TargetMode="External"/><Relationship Id="rId256" Type="http://schemas.openxmlformats.org/officeDocument/2006/relationships/hyperlink" Target="https://www.avito.ru/naberezhnye_chelny/gruzoviki_i_spetstehnika/kamaz_5490_2018_2491585942" TargetMode="External"/><Relationship Id="rId463" Type="http://schemas.openxmlformats.org/officeDocument/2006/relationships/hyperlink" Target="https://www.avito.ru/naberezhnye_chelny/gruzoviki_i_spetstehnika/kamaz_53504_2022_2298004190" TargetMode="External"/><Relationship Id="rId670" Type="http://schemas.openxmlformats.org/officeDocument/2006/relationships/hyperlink" Target="https://www.avito.ru/chelyabinsk/gruzoviki_i_spetstehnika/kamaz_65116-7010-48_2022_2473785818" TargetMode="External"/><Relationship Id="rId1093" Type="http://schemas.openxmlformats.org/officeDocument/2006/relationships/hyperlink" Target="https://www.avito.ru/naberezhnye_chelny/gruzoviki_i_spetstehnika/kamaz_65225_2022_2097207631" TargetMode="External"/><Relationship Id="rId116" Type="http://schemas.openxmlformats.org/officeDocument/2006/relationships/hyperlink" Target="https://www.avito.ru/simferopol/gruzoviki_i_spetstehnika/kamaz_54901-004-92_2020_2455316668" TargetMode="External"/><Relationship Id="rId323" Type="http://schemas.openxmlformats.org/officeDocument/2006/relationships/hyperlink" Target="https://www.avito.ru/ekaterinburg/gruzoviki_i_spetstehnika/kamaz_5490_2020_2408021604" TargetMode="External"/><Relationship Id="rId530" Type="http://schemas.openxmlformats.org/officeDocument/2006/relationships/hyperlink" Target="https://www.avito.ru/chelyabinsk/gruzoviki_i_spetstehnika/kamaz_53504_2021_2248957584" TargetMode="External"/><Relationship Id="rId768" Type="http://schemas.openxmlformats.org/officeDocument/2006/relationships/hyperlink" Target="https://www.avito.ru/kazan/gruzoviki_i_spetstehnika/kamaz_5490_2016_2465536121" TargetMode="External"/><Relationship Id="rId975" Type="http://schemas.openxmlformats.org/officeDocument/2006/relationships/hyperlink" Target="https://www.avito.ru/samara/gruzoviki_i_spetstehnika/kamaz_65116_2015_2400561658" TargetMode="External"/><Relationship Id="rId1160" Type="http://schemas.openxmlformats.org/officeDocument/2006/relationships/hyperlink" Target="https://www.avito.ru/moskva/gruzoviki_i_spetstehnika/kamaz_5490-036-87_2022_2409375688" TargetMode="External"/><Relationship Id="rId628" Type="http://schemas.openxmlformats.org/officeDocument/2006/relationships/hyperlink" Target="https://www.avito.ru/perm/gruzoviki_i_spetstehnika/kamaz_65206_2018_2393296353" TargetMode="External"/><Relationship Id="rId835" Type="http://schemas.openxmlformats.org/officeDocument/2006/relationships/hyperlink" Target="https://www.avito.ru/saratov/gruzoviki_i_spetstehnika/kamaz_5490-022-87s5_2017_2456994367" TargetMode="External"/><Relationship Id="rId1258" Type="http://schemas.openxmlformats.org/officeDocument/2006/relationships/hyperlink" Target="https://www.avito.ru/novosibirsk/gruzoviki_i_spetstehnika/kamaz_54901-004-94_2022_2456036498" TargetMode="External"/><Relationship Id="rId1020" Type="http://schemas.openxmlformats.org/officeDocument/2006/relationships/hyperlink" Target="https://www.avito.ru/moskva/gruzoviki_i_spetstehnika/kamaz_65225_2022_2409742378" TargetMode="External"/><Relationship Id="rId1118" Type="http://schemas.openxmlformats.org/officeDocument/2006/relationships/hyperlink" Target="https://www.avito.ru/kazan/gruzoviki_i_spetstehnika/kamaz_65206_2021_2214868891" TargetMode="External"/><Relationship Id="rId902" Type="http://schemas.openxmlformats.org/officeDocument/2006/relationships/hyperlink" Target="https://www.avito.ru/ivanovo/gruzoviki_i_spetstehnika/kamaz_5490_2021_2409128548" TargetMode="External"/><Relationship Id="rId31" Type="http://schemas.openxmlformats.org/officeDocument/2006/relationships/hyperlink" Target="https://www.avito.ru/pyt-yah/gruzoviki_i_spetstehnika/kamaz_780535_2017_2483583089" TargetMode="External"/><Relationship Id="rId180" Type="http://schemas.openxmlformats.org/officeDocument/2006/relationships/hyperlink" Target="https://www.avito.ru/chelyabinsk/gruzoviki_i_spetstehnika/kamaz_53504_2022_2273125056" TargetMode="External"/><Relationship Id="rId278" Type="http://schemas.openxmlformats.org/officeDocument/2006/relationships/hyperlink" Target="https://www.avito.ru/naberezhnye_chelny/gruzoviki_i_spetstehnika/kamaz_53504_2022_2458306493" TargetMode="External"/><Relationship Id="rId485" Type="http://schemas.openxmlformats.org/officeDocument/2006/relationships/hyperlink" Target="https://www.avito.ru/samara/gruzoviki_i_spetstehnika/kamaz_5490-dc_2019_2376435621" TargetMode="External"/><Relationship Id="rId692" Type="http://schemas.openxmlformats.org/officeDocument/2006/relationships/hyperlink" Target="https://www.avito.ru/uglich/gruzoviki_i_spetstehnika/kamaz_5490-022-87s5_2015_2443119638" TargetMode="External"/><Relationship Id="rId138" Type="http://schemas.openxmlformats.org/officeDocument/2006/relationships/hyperlink" Target="https://www.avito.ru/aprelevka/gruzoviki_i_spetstehnika/kamaz_5490-023-87s5_neo_2019_2354419545" TargetMode="External"/><Relationship Id="rId345" Type="http://schemas.openxmlformats.org/officeDocument/2006/relationships/hyperlink" Target="https://www.avito.ru/perm/gruzoviki_i_spetstehnika/kamaz_65206-t5_2018_2408059340" TargetMode="External"/><Relationship Id="rId552" Type="http://schemas.openxmlformats.org/officeDocument/2006/relationships/hyperlink" Target="https://www.avito.ru/moskva/gruzoviki_i_spetstehnika/kamaz_5490-037-87_2022_2441729666" TargetMode="External"/><Relationship Id="rId997" Type="http://schemas.openxmlformats.org/officeDocument/2006/relationships/hyperlink" Target="https://www.avito.ru/moskva/gruzoviki_i_spetstehnika/kamaz_54901_2021_2281366665" TargetMode="External"/><Relationship Id="rId1182" Type="http://schemas.openxmlformats.org/officeDocument/2006/relationships/hyperlink" Target="https://www.avito.ru/moskva/gruzoviki_i_spetstehnika/kamaz_65116_2022_2441319387" TargetMode="External"/><Relationship Id="rId205" Type="http://schemas.openxmlformats.org/officeDocument/2006/relationships/hyperlink" Target="https://www.avito.ru/sankt-peterburg/gruzoviki_i_spetstehnika/kamaz_5490_neo_2_2021_2492421444" TargetMode="External"/><Relationship Id="rId412" Type="http://schemas.openxmlformats.org/officeDocument/2006/relationships/hyperlink" Target="https://www.avito.ru/ivanovo/gruzoviki_i_spetstehnika/kamaz_5490_2021_2409128548" TargetMode="External"/><Relationship Id="rId857" Type="http://schemas.openxmlformats.org/officeDocument/2006/relationships/hyperlink" Target="https://www.avito.ru/naberezhnye_chelny/gruzoviki_i_spetstehnika/kamaz_5490_2022_1937648542" TargetMode="External"/><Relationship Id="rId1042" Type="http://schemas.openxmlformats.org/officeDocument/2006/relationships/hyperlink" Target="https://www.avito.ru/moskva/gruzoviki_i_spetstehnika/kamaz_54901_2022_2345430391" TargetMode="External"/><Relationship Id="rId717" Type="http://schemas.openxmlformats.org/officeDocument/2006/relationships/hyperlink" Target="https://www.avito.ru/chelyabinsk/gruzoviki_i_spetstehnika/kamaz_65806_2018_2429584704" TargetMode="External"/><Relationship Id="rId924" Type="http://schemas.openxmlformats.org/officeDocument/2006/relationships/hyperlink" Target="https://www.avito.ru/moskva_zelenograd/gruzoviki_i_spetstehnika/kamaz_5490_neo_2019_2457733360" TargetMode="External"/><Relationship Id="rId53" Type="http://schemas.openxmlformats.org/officeDocument/2006/relationships/hyperlink" Target="https://www.avito.ru/sankt-peterburg/gruzoviki_i_spetstehnika/kamaz_5490_2022_2453428274" TargetMode="External"/><Relationship Id="rId1207" Type="http://schemas.openxmlformats.org/officeDocument/2006/relationships/hyperlink" Target="https://www.avito.ru/moskva/gruzoviki_i_spetstehnika/kamaz_65225_2022_244149993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680"/>
  <sheetViews>
    <sheetView tabSelected="1" workbookViewId="0">
      <selection activeCell="D2" sqref="D2"/>
    </sheetView>
  </sheetViews>
  <sheetFormatPr defaultRowHeight="15" x14ac:dyDescent="0.25"/>
  <cols>
    <col min="1" max="1" width="6.85546875" bestFit="1" customWidth="1"/>
    <col min="2" max="2" width="22.5703125" bestFit="1" customWidth="1"/>
    <col min="3" max="3" width="5" bestFit="1" customWidth="1"/>
    <col min="4" max="4" width="3.85546875" bestFit="1" customWidth="1"/>
    <col min="5" max="5" width="9" bestFit="1" customWidth="1"/>
    <col min="6" max="6" width="5" bestFit="1" customWidth="1"/>
    <col min="7" max="7" width="4" bestFit="1" customWidth="1"/>
    <col min="8" max="8" width="4.42578125" bestFit="1" customWidth="1"/>
    <col min="9" max="9" width="11.42578125" bestFit="1" customWidth="1"/>
    <col min="10" max="10" width="7.140625" bestFit="1" customWidth="1"/>
    <col min="11" max="11" width="8.140625" bestFit="1" customWidth="1"/>
  </cols>
  <sheetData>
    <row r="1" spans="1:11" x14ac:dyDescent="0.25">
      <c r="A1" s="14" t="s">
        <v>4758</v>
      </c>
      <c r="B1" s="14" t="s">
        <v>4759</v>
      </c>
      <c r="C1" s="14" t="s">
        <v>4761</v>
      </c>
      <c r="D1" s="14" t="s">
        <v>4762</v>
      </c>
      <c r="E1" s="14" t="s">
        <v>0</v>
      </c>
      <c r="F1" s="14" t="s">
        <v>4811</v>
      </c>
      <c r="G1" s="14" t="s">
        <v>4812</v>
      </c>
      <c r="H1" s="15" t="s">
        <v>4813</v>
      </c>
      <c r="I1" s="15" t="s">
        <v>4814</v>
      </c>
      <c r="J1" s="15" t="s">
        <v>4815</v>
      </c>
      <c r="K1" s="15" t="s">
        <v>4816</v>
      </c>
    </row>
    <row r="2" spans="1:11" x14ac:dyDescent="0.25">
      <c r="A2" s="7" t="s">
        <v>4757</v>
      </c>
      <c r="B2" s="7" t="s">
        <v>4818</v>
      </c>
      <c r="C2" s="7">
        <v>2020</v>
      </c>
      <c r="D2" s="7">
        <v>3</v>
      </c>
      <c r="E2" s="7">
        <v>6800000</v>
      </c>
      <c r="F2" s="7">
        <v>11.9</v>
      </c>
      <c r="G2" s="7">
        <v>401</v>
      </c>
      <c r="H2" s="9" t="s">
        <v>2526</v>
      </c>
      <c r="I2" s="9" t="s">
        <v>2527</v>
      </c>
      <c r="J2" s="9" t="s">
        <v>2528</v>
      </c>
      <c r="K2" s="9">
        <v>87351</v>
      </c>
    </row>
    <row r="3" spans="1:11" x14ac:dyDescent="0.25">
      <c r="A3" s="7" t="s">
        <v>4757</v>
      </c>
      <c r="B3" s="7" t="s">
        <v>4821</v>
      </c>
      <c r="C3" s="7">
        <v>2018</v>
      </c>
      <c r="D3" s="7">
        <v>5</v>
      </c>
      <c r="E3" s="7">
        <v>3800000</v>
      </c>
      <c r="F3" s="7">
        <v>11.9</v>
      </c>
      <c r="G3" s="7">
        <v>401</v>
      </c>
      <c r="H3" s="9" t="s">
        <v>2526</v>
      </c>
      <c r="I3" s="9" t="s">
        <v>2527</v>
      </c>
      <c r="J3" s="9" t="s">
        <v>2528</v>
      </c>
      <c r="K3" s="9">
        <v>330600</v>
      </c>
    </row>
    <row r="4" spans="1:11" x14ac:dyDescent="0.25">
      <c r="A4" s="7" t="s">
        <v>4757</v>
      </c>
      <c r="B4" s="7">
        <v>5490</v>
      </c>
      <c r="C4" s="7">
        <v>2019</v>
      </c>
      <c r="D4" s="7">
        <v>4</v>
      </c>
      <c r="E4" s="7">
        <v>5920000</v>
      </c>
      <c r="F4" s="7">
        <v>11.9</v>
      </c>
      <c r="G4" s="7">
        <v>401</v>
      </c>
      <c r="H4" s="9" t="s">
        <v>2526</v>
      </c>
      <c r="I4" s="9" t="s">
        <v>2527</v>
      </c>
      <c r="J4" s="9" t="s">
        <v>2528</v>
      </c>
      <c r="K4" s="9">
        <f>-1049.5*D4^4+15338*D4^3-62026*D4^2+151175*D4-70049</f>
        <v>255195</v>
      </c>
    </row>
    <row r="5" spans="1:11" x14ac:dyDescent="0.25">
      <c r="A5" s="7" t="s">
        <v>4757</v>
      </c>
      <c r="B5" s="7" t="s">
        <v>4821</v>
      </c>
      <c r="C5" s="7">
        <v>2018</v>
      </c>
      <c r="D5" s="7">
        <v>5</v>
      </c>
      <c r="E5" s="7">
        <v>3000000</v>
      </c>
      <c r="F5" s="7">
        <v>11.9</v>
      </c>
      <c r="G5" s="7">
        <v>401</v>
      </c>
      <c r="H5" s="9" t="s">
        <v>2526</v>
      </c>
      <c r="I5" s="9" t="s">
        <v>2527</v>
      </c>
      <c r="J5" s="9" t="s">
        <v>2528</v>
      </c>
      <c r="K5" s="9">
        <v>430000</v>
      </c>
    </row>
    <row r="6" spans="1:11" x14ac:dyDescent="0.25">
      <c r="A6" s="7" t="s">
        <v>4757</v>
      </c>
      <c r="B6" s="7" t="s">
        <v>4819</v>
      </c>
      <c r="C6" s="7">
        <v>2020</v>
      </c>
      <c r="D6" s="7">
        <v>3</v>
      </c>
      <c r="E6" s="7">
        <v>6600000</v>
      </c>
      <c r="F6" s="7">
        <v>11.9</v>
      </c>
      <c r="G6" s="7">
        <v>401</v>
      </c>
      <c r="H6" s="9" t="s">
        <v>2526</v>
      </c>
      <c r="I6" s="9" t="s">
        <v>2527</v>
      </c>
      <c r="J6" s="9" t="s">
        <v>2528</v>
      </c>
      <c r="K6" s="9">
        <v>95182</v>
      </c>
    </row>
    <row r="7" spans="1:11" x14ac:dyDescent="0.25">
      <c r="A7" s="7" t="s">
        <v>4757</v>
      </c>
      <c r="B7" s="7" t="s">
        <v>4822</v>
      </c>
      <c r="C7" s="7">
        <v>2021</v>
      </c>
      <c r="D7" s="7">
        <v>2</v>
      </c>
      <c r="E7" s="7">
        <v>8850000</v>
      </c>
      <c r="F7" s="7">
        <v>11.9</v>
      </c>
      <c r="G7" s="7">
        <v>401</v>
      </c>
      <c r="H7" s="9" t="s">
        <v>2526</v>
      </c>
      <c r="I7" s="9" t="s">
        <v>2527</v>
      </c>
      <c r="J7" s="9" t="s">
        <v>2528</v>
      </c>
      <c r="K7" s="9">
        <f>-1049.5*D7^4+15338*D7^3-62026*D7^2+151175*D7-70049</f>
        <v>90109</v>
      </c>
    </row>
    <row r="8" spans="1:11" x14ac:dyDescent="0.25">
      <c r="A8" s="7" t="s">
        <v>4757</v>
      </c>
      <c r="B8" s="7" t="s">
        <v>4823</v>
      </c>
      <c r="C8" s="7">
        <v>2022</v>
      </c>
      <c r="D8" s="7">
        <v>1</v>
      </c>
      <c r="E8" s="7">
        <v>11500000</v>
      </c>
      <c r="F8" s="7">
        <v>11.9</v>
      </c>
      <c r="G8" s="7">
        <v>450</v>
      </c>
      <c r="H8" s="9" t="s">
        <v>2526</v>
      </c>
      <c r="I8" s="9" t="s">
        <v>2527</v>
      </c>
      <c r="J8" s="9" t="s">
        <v>2528</v>
      </c>
      <c r="K8" s="16">
        <f>-1049.5*D8^4+15338*D8^3-62026*D8^2+151175*D8-70049</f>
        <v>33388.5</v>
      </c>
    </row>
    <row r="9" spans="1:11" x14ac:dyDescent="0.25">
      <c r="A9" s="7" t="s">
        <v>4757</v>
      </c>
      <c r="B9" s="7" t="s">
        <v>4824</v>
      </c>
      <c r="C9" s="7">
        <v>2019</v>
      </c>
      <c r="D9" s="7">
        <v>4</v>
      </c>
      <c r="E9" s="7">
        <v>5990000</v>
      </c>
      <c r="F9" s="7">
        <v>11.9</v>
      </c>
      <c r="G9" s="7">
        <v>401</v>
      </c>
      <c r="H9" s="9" t="s">
        <v>2526</v>
      </c>
      <c r="I9" s="9" t="s">
        <v>2527</v>
      </c>
      <c r="J9" s="9" t="s">
        <v>2528</v>
      </c>
      <c r="K9" s="9">
        <v>56367</v>
      </c>
    </row>
    <row r="10" spans="1:11" x14ac:dyDescent="0.25">
      <c r="A10" s="7" t="s">
        <v>4757</v>
      </c>
      <c r="B10" s="7" t="s">
        <v>4826</v>
      </c>
      <c r="C10" s="7">
        <v>2016</v>
      </c>
      <c r="D10" s="7">
        <v>7</v>
      </c>
      <c r="E10" s="7">
        <v>2850000</v>
      </c>
      <c r="F10" s="7">
        <v>11.9</v>
      </c>
      <c r="G10" s="7">
        <v>401</v>
      </c>
      <c r="H10" s="9" t="s">
        <v>2526</v>
      </c>
      <c r="I10" s="9" t="s">
        <v>2527</v>
      </c>
      <c r="J10" s="9" t="s">
        <v>2528</v>
      </c>
      <c r="K10" s="9">
        <v>690000</v>
      </c>
    </row>
    <row r="11" spans="1:11" x14ac:dyDescent="0.25">
      <c r="A11" s="7" t="s">
        <v>4757</v>
      </c>
      <c r="B11" s="7" t="s">
        <v>4821</v>
      </c>
      <c r="C11" s="7">
        <v>2018</v>
      </c>
      <c r="D11" s="7">
        <v>5</v>
      </c>
      <c r="E11" s="7">
        <v>3500000</v>
      </c>
      <c r="F11" s="7">
        <v>11.9</v>
      </c>
      <c r="G11" s="7">
        <v>401</v>
      </c>
      <c r="H11" s="9" t="s">
        <v>2526</v>
      </c>
      <c r="I11" s="9" t="s">
        <v>2527</v>
      </c>
      <c r="J11" s="9" t="s">
        <v>2528</v>
      </c>
      <c r="K11" s="9">
        <v>353000</v>
      </c>
    </row>
    <row r="12" spans="1:11" x14ac:dyDescent="0.25">
      <c r="A12" s="7" t="s">
        <v>4757</v>
      </c>
      <c r="B12" s="7" t="s">
        <v>4826</v>
      </c>
      <c r="C12" s="7">
        <v>2018</v>
      </c>
      <c r="D12" s="7">
        <v>5</v>
      </c>
      <c r="E12" s="7">
        <v>3500000</v>
      </c>
      <c r="F12" s="7">
        <v>11.9</v>
      </c>
      <c r="G12" s="7">
        <v>401</v>
      </c>
      <c r="H12" s="9" t="s">
        <v>2526</v>
      </c>
      <c r="I12" s="9" t="s">
        <v>2527</v>
      </c>
      <c r="J12" s="9" t="s">
        <v>2528</v>
      </c>
      <c r="K12" s="9">
        <v>353273</v>
      </c>
    </row>
    <row r="13" spans="1:11" x14ac:dyDescent="0.25">
      <c r="A13" s="7" t="s">
        <v>4757</v>
      </c>
      <c r="B13" s="7" t="s">
        <v>4826</v>
      </c>
      <c r="C13" s="7">
        <v>2016</v>
      </c>
      <c r="D13" s="7">
        <v>7</v>
      </c>
      <c r="E13" s="7">
        <v>2390000</v>
      </c>
      <c r="F13" s="7">
        <v>11.9</v>
      </c>
      <c r="G13" s="7">
        <v>428</v>
      </c>
      <c r="H13" s="9" t="s">
        <v>2536</v>
      </c>
      <c r="I13" s="9" t="s">
        <v>2527</v>
      </c>
      <c r="J13" s="9" t="s">
        <v>2528</v>
      </c>
      <c r="K13" s="9">
        <v>671000</v>
      </c>
    </row>
    <row r="14" spans="1:11" x14ac:dyDescent="0.25">
      <c r="A14" s="13" t="s">
        <v>4757</v>
      </c>
      <c r="B14" s="13" t="s">
        <v>4826</v>
      </c>
      <c r="C14" s="13">
        <v>2015</v>
      </c>
      <c r="D14" s="13">
        <v>8</v>
      </c>
      <c r="E14" s="13">
        <v>1800000</v>
      </c>
      <c r="F14" s="7">
        <v>11.9</v>
      </c>
      <c r="G14" s="7">
        <v>401</v>
      </c>
      <c r="H14" s="9" t="s">
        <v>2526</v>
      </c>
      <c r="I14" s="9" t="s">
        <v>2527</v>
      </c>
      <c r="J14" s="9" t="s">
        <v>2528</v>
      </c>
      <c r="K14" s="9">
        <v>969370</v>
      </c>
    </row>
    <row r="15" spans="1:11" x14ac:dyDescent="0.25">
      <c r="A15" s="7" t="s">
        <v>4757</v>
      </c>
      <c r="B15" s="7" t="s">
        <v>4822</v>
      </c>
      <c r="C15" s="7">
        <v>2020</v>
      </c>
      <c r="D15" s="7">
        <v>3</v>
      </c>
      <c r="E15" s="7">
        <v>6750000</v>
      </c>
      <c r="F15" s="7">
        <v>11.9</v>
      </c>
      <c r="G15" s="7">
        <v>401</v>
      </c>
      <c r="H15" s="9" t="s">
        <v>2526</v>
      </c>
      <c r="I15" s="9" t="s">
        <v>2527</v>
      </c>
      <c r="J15" s="9" t="s">
        <v>2528</v>
      </c>
      <c r="K15" s="9">
        <v>73555</v>
      </c>
    </row>
    <row r="16" spans="1:11" x14ac:dyDescent="0.25">
      <c r="A16" s="7" t="s">
        <v>4757</v>
      </c>
      <c r="B16" s="7" t="s">
        <v>4819</v>
      </c>
      <c r="C16" s="7">
        <v>2017</v>
      </c>
      <c r="D16" s="7">
        <v>6</v>
      </c>
      <c r="E16" s="7">
        <v>3400000</v>
      </c>
      <c r="F16" s="7">
        <v>11.9</v>
      </c>
      <c r="G16" s="7">
        <v>401</v>
      </c>
      <c r="H16" s="9" t="s">
        <v>2531</v>
      </c>
      <c r="I16" s="9" t="s">
        <v>2527</v>
      </c>
      <c r="J16" s="9" t="s">
        <v>2533</v>
      </c>
      <c r="K16" s="9">
        <v>430542</v>
      </c>
    </row>
    <row r="17" spans="1:11" x14ac:dyDescent="0.25">
      <c r="A17" s="7" t="s">
        <v>4757</v>
      </c>
      <c r="B17" s="7" t="s">
        <v>4775</v>
      </c>
      <c r="C17" s="7">
        <v>2017</v>
      </c>
      <c r="D17" s="7">
        <v>6</v>
      </c>
      <c r="E17" s="7">
        <v>2800000</v>
      </c>
      <c r="F17" s="7">
        <v>11.9</v>
      </c>
      <c r="G17" s="7">
        <v>300</v>
      </c>
      <c r="H17" s="9" t="s">
        <v>2526</v>
      </c>
      <c r="I17" s="9" t="s">
        <v>2527</v>
      </c>
      <c r="J17" s="9" t="s">
        <v>2533</v>
      </c>
      <c r="K17" s="16">
        <f t="shared" ref="K17:K18" si="0">-1049.5*D17^4+15338*D17^3-62026*D17^2+151175*D17-70049</f>
        <v>556921</v>
      </c>
    </row>
    <row r="18" spans="1:11" x14ac:dyDescent="0.25">
      <c r="A18" s="7" t="s">
        <v>4757</v>
      </c>
      <c r="B18" s="7">
        <v>5490</v>
      </c>
      <c r="C18" s="7">
        <v>2016</v>
      </c>
      <c r="D18" s="7">
        <v>7</v>
      </c>
      <c r="E18" s="7">
        <v>2100000</v>
      </c>
      <c r="F18" s="7">
        <v>11.9</v>
      </c>
      <c r="G18" s="7">
        <v>401</v>
      </c>
      <c r="H18" s="9" t="s">
        <v>2531</v>
      </c>
      <c r="I18" s="9" t="s">
        <v>2527</v>
      </c>
      <c r="J18" s="9" t="s">
        <v>2528</v>
      </c>
      <c r="K18" s="16">
        <f t="shared" si="0"/>
        <v>689986.5</v>
      </c>
    </row>
    <row r="19" spans="1:11" x14ac:dyDescent="0.25">
      <c r="A19" s="7" t="s">
        <v>4757</v>
      </c>
      <c r="B19" s="7" t="s">
        <v>4821</v>
      </c>
      <c r="C19" s="7">
        <v>2018</v>
      </c>
      <c r="D19" s="7">
        <v>5</v>
      </c>
      <c r="E19" s="7">
        <v>3250000</v>
      </c>
      <c r="F19" s="7">
        <v>11.9</v>
      </c>
      <c r="G19" s="7">
        <v>450</v>
      </c>
      <c r="H19" s="9" t="s">
        <v>2526</v>
      </c>
      <c r="I19" s="9" t="s">
        <v>2527</v>
      </c>
      <c r="J19" s="9" t="s">
        <v>2528</v>
      </c>
      <c r="K19" s="9">
        <v>739000</v>
      </c>
    </row>
    <row r="20" spans="1:11" x14ac:dyDescent="0.25">
      <c r="A20" s="7" t="s">
        <v>4757</v>
      </c>
      <c r="B20" s="7" t="s">
        <v>4823</v>
      </c>
      <c r="C20" s="7">
        <v>2020</v>
      </c>
      <c r="D20" s="7">
        <v>3</v>
      </c>
      <c r="E20" s="7">
        <v>8500000</v>
      </c>
      <c r="F20" s="7">
        <v>11.9</v>
      </c>
      <c r="G20" s="7">
        <v>401</v>
      </c>
      <c r="H20" s="9" t="s">
        <v>2526</v>
      </c>
      <c r="I20" s="9" t="s">
        <v>2527</v>
      </c>
      <c r="J20" s="9" t="s">
        <v>2528</v>
      </c>
      <c r="K20" s="9">
        <v>250000</v>
      </c>
    </row>
    <row r="21" spans="1:11" x14ac:dyDescent="0.25">
      <c r="A21" s="7" t="s">
        <v>4757</v>
      </c>
      <c r="B21" s="7" t="s">
        <v>4826</v>
      </c>
      <c r="C21" s="7">
        <v>2018</v>
      </c>
      <c r="D21" s="7">
        <v>5</v>
      </c>
      <c r="E21" s="7">
        <v>3000000</v>
      </c>
      <c r="F21" s="7">
        <v>11.9</v>
      </c>
      <c r="G21" s="7">
        <v>401</v>
      </c>
      <c r="H21" s="9" t="s">
        <v>2526</v>
      </c>
      <c r="I21" s="9" t="s">
        <v>2527</v>
      </c>
      <c r="J21" s="9" t="s">
        <v>2528</v>
      </c>
      <c r="K21" s="9">
        <v>300000</v>
      </c>
    </row>
    <row r="22" spans="1:11" x14ac:dyDescent="0.25">
      <c r="A22" s="7" t="s">
        <v>4757</v>
      </c>
      <c r="B22" s="7" t="s">
        <v>4821</v>
      </c>
      <c r="C22" s="7">
        <v>2017</v>
      </c>
      <c r="D22" s="7">
        <v>6</v>
      </c>
      <c r="E22" s="7">
        <v>2500000</v>
      </c>
      <c r="F22" s="7">
        <v>11.9</v>
      </c>
      <c r="G22" s="7">
        <v>401</v>
      </c>
      <c r="H22" s="9" t="s">
        <v>2526</v>
      </c>
      <c r="I22" s="9" t="s">
        <v>2527</v>
      </c>
      <c r="J22" s="9" t="s">
        <v>2528</v>
      </c>
      <c r="K22" s="9">
        <v>575000</v>
      </c>
    </row>
    <row r="23" spans="1:11" x14ac:dyDescent="0.25">
      <c r="A23" s="7" t="s">
        <v>4757</v>
      </c>
      <c r="B23" s="7" t="s">
        <v>4826</v>
      </c>
      <c r="C23" s="7">
        <v>2016</v>
      </c>
      <c r="D23" s="7">
        <v>7</v>
      </c>
      <c r="E23" s="7">
        <v>2270000</v>
      </c>
      <c r="F23" s="7">
        <v>11.9</v>
      </c>
      <c r="G23" s="7">
        <v>401</v>
      </c>
      <c r="H23" s="9" t="s">
        <v>2526</v>
      </c>
      <c r="I23" s="9" t="s">
        <v>2527</v>
      </c>
      <c r="J23" s="9" t="s">
        <v>2528</v>
      </c>
      <c r="K23" s="9">
        <v>796578</v>
      </c>
    </row>
    <row r="24" spans="1:11" x14ac:dyDescent="0.25">
      <c r="A24" s="7" t="s">
        <v>4757</v>
      </c>
      <c r="B24" s="7" t="s">
        <v>4819</v>
      </c>
      <c r="C24" s="7">
        <v>2021</v>
      </c>
      <c r="D24" s="7">
        <v>2</v>
      </c>
      <c r="E24" s="7">
        <v>6900000</v>
      </c>
      <c r="F24" s="7">
        <v>11.9</v>
      </c>
      <c r="G24" s="7">
        <v>401</v>
      </c>
      <c r="H24" s="9" t="s">
        <v>2526</v>
      </c>
      <c r="I24" s="9" t="s">
        <v>2527</v>
      </c>
      <c r="J24" s="9" t="s">
        <v>2528</v>
      </c>
      <c r="K24" s="9">
        <v>67931</v>
      </c>
    </row>
    <row r="25" spans="1:11" x14ac:dyDescent="0.25">
      <c r="A25" s="7" t="s">
        <v>4757</v>
      </c>
      <c r="B25" s="7" t="s">
        <v>4819</v>
      </c>
      <c r="C25" s="7">
        <v>2017</v>
      </c>
      <c r="D25" s="7">
        <v>6</v>
      </c>
      <c r="E25" s="7">
        <v>2830000</v>
      </c>
      <c r="F25" s="7">
        <v>11.9</v>
      </c>
      <c r="G25" s="7">
        <v>300</v>
      </c>
      <c r="H25" s="9" t="s">
        <v>2531</v>
      </c>
      <c r="I25" s="9" t="s">
        <v>2527</v>
      </c>
      <c r="J25" s="9" t="s">
        <v>2533</v>
      </c>
      <c r="K25" s="9">
        <v>600000</v>
      </c>
    </row>
    <row r="26" spans="1:11" x14ac:dyDescent="0.25">
      <c r="A26" s="7" t="s">
        <v>4757</v>
      </c>
      <c r="B26" s="7" t="s">
        <v>4821</v>
      </c>
      <c r="C26" s="7">
        <v>2018</v>
      </c>
      <c r="D26" s="7">
        <v>5</v>
      </c>
      <c r="E26" s="7">
        <v>3500000</v>
      </c>
      <c r="F26" s="7">
        <v>11.9</v>
      </c>
      <c r="G26" s="7">
        <v>401</v>
      </c>
      <c r="H26" s="9" t="s">
        <v>2526</v>
      </c>
      <c r="I26" s="9" t="s">
        <v>2527</v>
      </c>
      <c r="J26" s="9" t="s">
        <v>2528</v>
      </c>
      <c r="K26" s="9">
        <v>577000</v>
      </c>
    </row>
    <row r="27" spans="1:11" x14ac:dyDescent="0.25">
      <c r="A27" s="13" t="s">
        <v>4757</v>
      </c>
      <c r="B27" s="13" t="s">
        <v>4826</v>
      </c>
      <c r="C27" s="13">
        <v>2018</v>
      </c>
      <c r="D27" s="13">
        <v>5</v>
      </c>
      <c r="E27" s="13">
        <v>2950000</v>
      </c>
      <c r="F27" s="7">
        <v>11.9</v>
      </c>
      <c r="G27" s="7">
        <v>401</v>
      </c>
      <c r="H27" s="9" t="s">
        <v>2526</v>
      </c>
      <c r="I27" s="9" t="s">
        <v>2527</v>
      </c>
      <c r="J27" s="9" t="s">
        <v>2528</v>
      </c>
      <c r="K27" s="9">
        <v>400000</v>
      </c>
    </row>
    <row r="28" spans="1:11" x14ac:dyDescent="0.25">
      <c r="A28" s="7" t="s">
        <v>4757</v>
      </c>
      <c r="B28" s="7" t="s">
        <v>4826</v>
      </c>
      <c r="C28" s="7">
        <v>2016</v>
      </c>
      <c r="D28" s="7">
        <v>7</v>
      </c>
      <c r="E28" s="7">
        <v>2250000</v>
      </c>
      <c r="F28" s="7">
        <v>11.9</v>
      </c>
      <c r="G28" s="7">
        <v>401</v>
      </c>
      <c r="H28" s="9" t="s">
        <v>2526</v>
      </c>
      <c r="I28" s="9" t="s">
        <v>2527</v>
      </c>
      <c r="J28" s="9" t="s">
        <v>2528</v>
      </c>
      <c r="K28" s="9">
        <v>859270</v>
      </c>
    </row>
    <row r="29" spans="1:11" x14ac:dyDescent="0.25">
      <c r="A29" s="7" t="s">
        <v>4757</v>
      </c>
      <c r="B29" s="7" t="s">
        <v>4826</v>
      </c>
      <c r="C29" s="7">
        <v>2015</v>
      </c>
      <c r="D29" s="7">
        <v>8</v>
      </c>
      <c r="E29" s="7">
        <v>2250000</v>
      </c>
      <c r="F29" s="7">
        <v>11.9</v>
      </c>
      <c r="G29" s="7">
        <v>450</v>
      </c>
      <c r="H29" s="9" t="s">
        <v>2526</v>
      </c>
      <c r="I29" s="9" t="s">
        <v>2527</v>
      </c>
      <c r="J29" s="9" t="s">
        <v>2528</v>
      </c>
      <c r="K29" s="16">
        <f>-1049.5*D29^4+15338*D29^3-62026*D29^2+151175*D29-70049</f>
        <v>723991</v>
      </c>
    </row>
    <row r="30" spans="1:11" x14ac:dyDescent="0.25">
      <c r="A30" s="7" t="s">
        <v>4757</v>
      </c>
      <c r="B30" s="7" t="s">
        <v>4826</v>
      </c>
      <c r="C30" s="7">
        <v>2017</v>
      </c>
      <c r="D30" s="7">
        <v>6</v>
      </c>
      <c r="E30" s="7">
        <v>3500000</v>
      </c>
      <c r="F30" s="7">
        <v>11.9</v>
      </c>
      <c r="G30" s="7">
        <v>401</v>
      </c>
      <c r="H30" s="9" t="s">
        <v>2526</v>
      </c>
      <c r="I30" s="9" t="s">
        <v>2527</v>
      </c>
      <c r="J30" s="9" t="s">
        <v>2528</v>
      </c>
      <c r="K30" s="9">
        <v>499000</v>
      </c>
    </row>
    <row r="31" spans="1:11" x14ac:dyDescent="0.25">
      <c r="A31" s="7" t="s">
        <v>4757</v>
      </c>
      <c r="B31" s="7" t="s">
        <v>4818</v>
      </c>
      <c r="C31" s="7">
        <v>2020</v>
      </c>
      <c r="D31" s="7">
        <v>3</v>
      </c>
      <c r="E31" s="7">
        <v>6800000</v>
      </c>
      <c r="F31" s="7">
        <v>11.9</v>
      </c>
      <c r="G31" s="7">
        <v>300</v>
      </c>
      <c r="H31" s="9" t="s">
        <v>2531</v>
      </c>
      <c r="I31" s="9" t="s">
        <v>2527</v>
      </c>
      <c r="J31" s="9" t="s">
        <v>2528</v>
      </c>
      <c r="K31" s="9">
        <v>87351</v>
      </c>
    </row>
    <row r="32" spans="1:11" x14ac:dyDescent="0.25">
      <c r="A32" s="7" t="s">
        <v>4757</v>
      </c>
      <c r="B32" s="7" t="s">
        <v>4821</v>
      </c>
      <c r="C32" s="7">
        <v>2018</v>
      </c>
      <c r="D32" s="7">
        <v>5</v>
      </c>
      <c r="E32" s="7">
        <v>3800000</v>
      </c>
      <c r="F32" s="7">
        <v>11.9</v>
      </c>
      <c r="G32" s="7">
        <v>300</v>
      </c>
      <c r="H32" s="9" t="s">
        <v>2531</v>
      </c>
      <c r="I32" s="9" t="s">
        <v>2527</v>
      </c>
      <c r="J32" s="9" t="s">
        <v>2528</v>
      </c>
      <c r="K32" s="9">
        <v>330600</v>
      </c>
    </row>
    <row r="33" spans="1:11" x14ac:dyDescent="0.25">
      <c r="A33" s="7" t="s">
        <v>4757</v>
      </c>
      <c r="B33" s="7" t="s">
        <v>4826</v>
      </c>
      <c r="C33" s="7">
        <v>2019</v>
      </c>
      <c r="D33" s="7">
        <v>4</v>
      </c>
      <c r="E33" s="7">
        <v>5920000</v>
      </c>
      <c r="F33" s="7">
        <v>11.9</v>
      </c>
      <c r="G33" s="7">
        <v>300</v>
      </c>
      <c r="H33" s="9" t="s">
        <v>2531</v>
      </c>
      <c r="I33" s="9" t="s">
        <v>2527</v>
      </c>
      <c r="J33" s="9" t="s">
        <v>2528</v>
      </c>
      <c r="K33" s="9">
        <v>56256</v>
      </c>
    </row>
    <row r="34" spans="1:11" x14ac:dyDescent="0.25">
      <c r="A34" s="7" t="s">
        <v>4757</v>
      </c>
      <c r="B34" s="7" t="s">
        <v>4776</v>
      </c>
      <c r="C34" s="7">
        <v>2018</v>
      </c>
      <c r="D34" s="7">
        <v>5</v>
      </c>
      <c r="E34" s="7">
        <v>3000000</v>
      </c>
      <c r="F34" s="7">
        <v>11.9</v>
      </c>
      <c r="G34" s="7">
        <v>401</v>
      </c>
      <c r="H34" s="9" t="s">
        <v>2526</v>
      </c>
      <c r="I34" s="9" t="s">
        <v>2527</v>
      </c>
      <c r="J34" s="9" t="s">
        <v>2528</v>
      </c>
      <c r="K34" s="16">
        <f t="shared" ref="K34:K38" si="1">-1049.5*D34^4+15338*D34^3-62026*D34^2+151175*D34-70049</f>
        <v>396488.5</v>
      </c>
    </row>
    <row r="35" spans="1:11" x14ac:dyDescent="0.25">
      <c r="A35" s="7" t="s">
        <v>4757</v>
      </c>
      <c r="B35" s="7" t="s">
        <v>4775</v>
      </c>
      <c r="C35" s="7">
        <v>2020</v>
      </c>
      <c r="D35" s="7">
        <v>3</v>
      </c>
      <c r="E35" s="7">
        <v>6600000</v>
      </c>
      <c r="F35" s="7">
        <v>11.9</v>
      </c>
      <c r="G35" s="7">
        <v>450</v>
      </c>
      <c r="H35" s="9" t="s">
        <v>2526</v>
      </c>
      <c r="I35" s="9" t="s">
        <v>2527</v>
      </c>
      <c r="J35" s="9" t="s">
        <v>2528</v>
      </c>
      <c r="K35" s="16">
        <f t="shared" si="1"/>
        <v>154358.5</v>
      </c>
    </row>
    <row r="36" spans="1:11" x14ac:dyDescent="0.25">
      <c r="A36" s="7" t="s">
        <v>4757</v>
      </c>
      <c r="B36" s="7" t="s">
        <v>4777</v>
      </c>
      <c r="C36" s="7">
        <v>2021</v>
      </c>
      <c r="D36" s="7">
        <v>2</v>
      </c>
      <c r="E36" s="7">
        <v>8850000</v>
      </c>
      <c r="F36" s="7">
        <v>11.9</v>
      </c>
      <c r="G36" s="7">
        <v>401</v>
      </c>
      <c r="H36" s="9" t="s">
        <v>2526</v>
      </c>
      <c r="I36" s="9" t="s">
        <v>2527</v>
      </c>
      <c r="J36" s="9" t="s">
        <v>2528</v>
      </c>
      <c r="K36" s="16">
        <f t="shared" si="1"/>
        <v>90109</v>
      </c>
    </row>
    <row r="37" spans="1:11" x14ac:dyDescent="0.25">
      <c r="A37" s="7" t="s">
        <v>4757</v>
      </c>
      <c r="B37" s="7">
        <v>54901</v>
      </c>
      <c r="C37" s="7">
        <v>2022</v>
      </c>
      <c r="D37" s="7">
        <v>1</v>
      </c>
      <c r="E37" s="7">
        <v>11500000</v>
      </c>
      <c r="F37" s="7">
        <v>11.9</v>
      </c>
      <c r="G37" s="7">
        <v>401</v>
      </c>
      <c r="H37" s="9" t="s">
        <v>2526</v>
      </c>
      <c r="I37" s="9" t="s">
        <v>2527</v>
      </c>
      <c r="J37" s="9" t="s">
        <v>2533</v>
      </c>
      <c r="K37" s="16">
        <f t="shared" si="1"/>
        <v>33388.5</v>
      </c>
    </row>
    <row r="38" spans="1:11" x14ac:dyDescent="0.25">
      <c r="A38" s="7" t="s">
        <v>4757</v>
      </c>
      <c r="B38" s="7" t="s">
        <v>4778</v>
      </c>
      <c r="C38" s="7">
        <v>2019</v>
      </c>
      <c r="D38" s="7">
        <v>4</v>
      </c>
      <c r="E38" s="7">
        <v>5990000</v>
      </c>
      <c r="F38" s="7">
        <v>11.9</v>
      </c>
      <c r="G38" s="7">
        <v>300</v>
      </c>
      <c r="H38" s="9" t="s">
        <v>2531</v>
      </c>
      <c r="I38" s="9" t="s">
        <v>2527</v>
      </c>
      <c r="J38" s="9" t="s">
        <v>2528</v>
      </c>
      <c r="K38" s="16">
        <f t="shared" si="1"/>
        <v>255195</v>
      </c>
    </row>
    <row r="39" spans="1:11" x14ac:dyDescent="0.25">
      <c r="A39" s="7" t="s">
        <v>4757</v>
      </c>
      <c r="B39" s="7" t="s">
        <v>4826</v>
      </c>
      <c r="C39" s="7">
        <v>2016</v>
      </c>
      <c r="D39" s="7">
        <v>7</v>
      </c>
      <c r="E39" s="7">
        <v>2850000</v>
      </c>
      <c r="F39" s="7">
        <v>11.9</v>
      </c>
      <c r="G39" s="7">
        <v>401</v>
      </c>
      <c r="H39" s="9" t="s">
        <v>2526</v>
      </c>
      <c r="I39" s="9" t="s">
        <v>2527</v>
      </c>
      <c r="J39" s="9" t="s">
        <v>2528</v>
      </c>
      <c r="K39" s="9">
        <v>690000</v>
      </c>
    </row>
    <row r="40" spans="1:11" x14ac:dyDescent="0.25">
      <c r="A40" s="7" t="s">
        <v>4757</v>
      </c>
      <c r="B40" s="7" t="s">
        <v>4821</v>
      </c>
      <c r="C40" s="7">
        <v>2018</v>
      </c>
      <c r="D40" s="7">
        <v>5</v>
      </c>
      <c r="E40" s="7">
        <v>3500000</v>
      </c>
      <c r="F40" s="7">
        <v>11.9</v>
      </c>
      <c r="G40" s="7">
        <v>428</v>
      </c>
      <c r="H40" s="9" t="s">
        <v>2536</v>
      </c>
      <c r="I40" s="9" t="s">
        <v>2527</v>
      </c>
      <c r="J40" s="9" t="s">
        <v>2528</v>
      </c>
      <c r="K40" s="9">
        <v>353000</v>
      </c>
    </row>
    <row r="41" spans="1:11" x14ac:dyDescent="0.25">
      <c r="A41" s="7" t="s">
        <v>4757</v>
      </c>
      <c r="B41" s="7" t="s">
        <v>4826</v>
      </c>
      <c r="C41" s="7">
        <v>2018</v>
      </c>
      <c r="D41" s="7">
        <v>5</v>
      </c>
      <c r="E41" s="7">
        <v>3500000</v>
      </c>
      <c r="F41" s="7">
        <v>11.9</v>
      </c>
      <c r="G41" s="7">
        <v>401</v>
      </c>
      <c r="H41" s="9" t="s">
        <v>2539</v>
      </c>
      <c r="I41" s="9" t="s">
        <v>2527</v>
      </c>
      <c r="J41" s="9" t="s">
        <v>2528</v>
      </c>
      <c r="K41" s="9">
        <v>353273</v>
      </c>
    </row>
    <row r="42" spans="1:11" x14ac:dyDescent="0.25">
      <c r="A42" s="7" t="s">
        <v>4757</v>
      </c>
      <c r="B42" s="7" t="s">
        <v>4826</v>
      </c>
      <c r="C42" s="7">
        <v>2016</v>
      </c>
      <c r="D42" s="7">
        <v>7</v>
      </c>
      <c r="E42" s="7">
        <v>2390000</v>
      </c>
      <c r="F42" s="7">
        <v>11.9</v>
      </c>
      <c r="G42" s="7">
        <v>428</v>
      </c>
      <c r="H42" s="9" t="s">
        <v>2536</v>
      </c>
      <c r="I42" s="9" t="s">
        <v>2527</v>
      </c>
      <c r="J42" s="9" t="s">
        <v>2528</v>
      </c>
      <c r="K42" s="9">
        <v>671000</v>
      </c>
    </row>
    <row r="43" spans="1:11" x14ac:dyDescent="0.25">
      <c r="A43" s="13" t="s">
        <v>4757</v>
      </c>
      <c r="B43" s="13" t="s">
        <v>4826</v>
      </c>
      <c r="C43" s="13">
        <v>2015</v>
      </c>
      <c r="D43" s="13">
        <v>8</v>
      </c>
      <c r="E43" s="13">
        <v>1800000</v>
      </c>
      <c r="F43" s="7">
        <v>11.9</v>
      </c>
      <c r="G43" s="7">
        <v>401</v>
      </c>
      <c r="H43" s="9" t="s">
        <v>2526</v>
      </c>
      <c r="I43" s="9" t="s">
        <v>2527</v>
      </c>
      <c r="J43" s="9" t="s">
        <v>2528</v>
      </c>
      <c r="K43" s="9">
        <v>969370</v>
      </c>
    </row>
    <row r="44" spans="1:11" x14ac:dyDescent="0.25">
      <c r="A44" s="7" t="s">
        <v>4757</v>
      </c>
      <c r="B44" s="7" t="s">
        <v>4822</v>
      </c>
      <c r="C44" s="7">
        <v>2020</v>
      </c>
      <c r="D44" s="7">
        <v>3</v>
      </c>
      <c r="E44" s="7">
        <v>6750000</v>
      </c>
      <c r="F44" s="7">
        <v>11.9</v>
      </c>
      <c r="G44" s="7">
        <v>401</v>
      </c>
      <c r="H44" s="9" t="s">
        <v>2526</v>
      </c>
      <c r="I44" s="9" t="s">
        <v>2527</v>
      </c>
      <c r="J44" s="9" t="s">
        <v>2528</v>
      </c>
      <c r="K44" s="9">
        <v>73555</v>
      </c>
    </row>
    <row r="45" spans="1:11" x14ac:dyDescent="0.25">
      <c r="A45" s="7" t="s">
        <v>4757</v>
      </c>
      <c r="B45" s="7" t="s">
        <v>4819</v>
      </c>
      <c r="C45" s="7">
        <v>2017</v>
      </c>
      <c r="D45" s="7">
        <v>6</v>
      </c>
      <c r="E45" s="7">
        <v>3400000</v>
      </c>
      <c r="F45" s="7">
        <v>11.9</v>
      </c>
      <c r="G45" s="7">
        <v>300</v>
      </c>
      <c r="H45" s="9" t="s">
        <v>2526</v>
      </c>
      <c r="I45" s="9" t="s">
        <v>2527</v>
      </c>
      <c r="J45" s="9" t="s">
        <v>2533</v>
      </c>
      <c r="K45" s="9">
        <v>430542</v>
      </c>
    </row>
    <row r="46" spans="1:11" x14ac:dyDescent="0.25">
      <c r="A46" s="13" t="s">
        <v>4757</v>
      </c>
      <c r="B46" s="13" t="s">
        <v>4819</v>
      </c>
      <c r="C46" s="13">
        <v>2017</v>
      </c>
      <c r="D46" s="13">
        <v>6</v>
      </c>
      <c r="E46" s="13">
        <v>2800000</v>
      </c>
      <c r="F46" s="7">
        <v>11.9</v>
      </c>
      <c r="G46" s="7">
        <v>401</v>
      </c>
      <c r="H46" s="9" t="s">
        <v>2531</v>
      </c>
      <c r="I46" s="9" t="s">
        <v>2527</v>
      </c>
      <c r="J46" s="9" t="s">
        <v>2528</v>
      </c>
      <c r="K46" s="9">
        <v>458000</v>
      </c>
    </row>
    <row r="47" spans="1:11" x14ac:dyDescent="0.25">
      <c r="A47" s="7" t="s">
        <v>4757</v>
      </c>
      <c r="B47" s="7" t="s">
        <v>4826</v>
      </c>
      <c r="C47" s="7">
        <v>2016</v>
      </c>
      <c r="D47" s="7">
        <v>7</v>
      </c>
      <c r="E47" s="7">
        <v>2100000</v>
      </c>
      <c r="F47" s="7">
        <v>11.9</v>
      </c>
      <c r="G47" s="7">
        <v>401</v>
      </c>
      <c r="H47" s="9" t="s">
        <v>2526</v>
      </c>
      <c r="I47" s="9" t="s">
        <v>2527</v>
      </c>
      <c r="J47" s="9" t="s">
        <v>2528</v>
      </c>
      <c r="K47" s="9">
        <v>480000</v>
      </c>
    </row>
    <row r="48" spans="1:11" x14ac:dyDescent="0.25">
      <c r="A48" s="7" t="s">
        <v>4757</v>
      </c>
      <c r="B48" s="7" t="s">
        <v>4821</v>
      </c>
      <c r="C48" s="7">
        <v>2018</v>
      </c>
      <c r="D48" s="7">
        <v>5</v>
      </c>
      <c r="E48" s="7">
        <v>3250000</v>
      </c>
      <c r="F48" s="7">
        <v>11.9</v>
      </c>
      <c r="G48" s="7">
        <v>401</v>
      </c>
      <c r="H48" s="9" t="s">
        <v>2526</v>
      </c>
      <c r="I48" s="9" t="s">
        <v>2527</v>
      </c>
      <c r="J48" s="9" t="s">
        <v>2528</v>
      </c>
      <c r="K48" s="9">
        <v>739000</v>
      </c>
    </row>
    <row r="49" spans="1:11" x14ac:dyDescent="0.25">
      <c r="A49" s="7" t="s">
        <v>4757</v>
      </c>
      <c r="B49" s="7" t="s">
        <v>4823</v>
      </c>
      <c r="C49" s="7">
        <v>2020</v>
      </c>
      <c r="D49" s="7">
        <v>3</v>
      </c>
      <c r="E49" s="7">
        <v>8500000</v>
      </c>
      <c r="F49" s="7">
        <v>11.9</v>
      </c>
      <c r="G49" s="7">
        <v>300</v>
      </c>
      <c r="H49" s="9" t="s">
        <v>2531</v>
      </c>
      <c r="I49" s="9" t="s">
        <v>2527</v>
      </c>
      <c r="J49" s="9" t="s">
        <v>2533</v>
      </c>
      <c r="K49" s="9">
        <v>250000</v>
      </c>
    </row>
    <row r="50" spans="1:11" x14ac:dyDescent="0.25">
      <c r="A50" s="7" t="s">
        <v>4757</v>
      </c>
      <c r="B50" s="7" t="s">
        <v>4826</v>
      </c>
      <c r="C50" s="7">
        <v>2018</v>
      </c>
      <c r="D50" s="7">
        <v>5</v>
      </c>
      <c r="E50" s="7">
        <v>3000000</v>
      </c>
      <c r="F50" s="7">
        <v>11.9</v>
      </c>
      <c r="G50" s="7">
        <v>401</v>
      </c>
      <c r="H50" s="9" t="s">
        <v>2526</v>
      </c>
      <c r="I50" s="9" t="s">
        <v>2527</v>
      </c>
      <c r="J50" s="9" t="s">
        <v>2528</v>
      </c>
      <c r="K50" s="9">
        <v>300000</v>
      </c>
    </row>
    <row r="51" spans="1:11" x14ac:dyDescent="0.25">
      <c r="A51" s="7" t="s">
        <v>4757</v>
      </c>
      <c r="B51" s="7" t="s">
        <v>4821</v>
      </c>
      <c r="C51" s="7">
        <v>2017</v>
      </c>
      <c r="D51" s="7">
        <v>6</v>
      </c>
      <c r="E51" s="7">
        <v>2500000</v>
      </c>
      <c r="F51" s="7">
        <v>11.9</v>
      </c>
      <c r="G51" s="7">
        <v>401</v>
      </c>
      <c r="H51" s="9" t="s">
        <v>2526</v>
      </c>
      <c r="I51" s="9" t="s">
        <v>2527</v>
      </c>
      <c r="J51" s="9" t="s">
        <v>2528</v>
      </c>
      <c r="K51" s="9">
        <v>575000</v>
      </c>
    </row>
    <row r="52" spans="1:11" x14ac:dyDescent="0.25">
      <c r="A52" s="7" t="s">
        <v>4757</v>
      </c>
      <c r="B52" s="7" t="s">
        <v>4826</v>
      </c>
      <c r="C52" s="7">
        <v>2016</v>
      </c>
      <c r="D52" s="7">
        <v>7</v>
      </c>
      <c r="E52" s="7">
        <v>2270000</v>
      </c>
      <c r="F52" s="7">
        <v>11.9</v>
      </c>
      <c r="G52" s="7">
        <v>401</v>
      </c>
      <c r="H52" s="9" t="s">
        <v>2526</v>
      </c>
      <c r="I52" s="9" t="s">
        <v>2527</v>
      </c>
      <c r="J52" s="9" t="s">
        <v>2528</v>
      </c>
      <c r="K52" s="9">
        <v>796578</v>
      </c>
    </row>
    <row r="53" spans="1:11" x14ac:dyDescent="0.25">
      <c r="A53" s="7" t="s">
        <v>4757</v>
      </c>
      <c r="B53" s="7" t="s">
        <v>4819</v>
      </c>
      <c r="C53" s="7">
        <v>2021</v>
      </c>
      <c r="D53" s="7">
        <v>2</v>
      </c>
      <c r="E53" s="7">
        <v>6900000</v>
      </c>
      <c r="F53" s="7">
        <v>11.9</v>
      </c>
      <c r="G53" s="7">
        <v>401</v>
      </c>
      <c r="H53" s="9" t="s">
        <v>2526</v>
      </c>
      <c r="I53" s="9" t="s">
        <v>2527</v>
      </c>
      <c r="J53" s="9" t="s">
        <v>2528</v>
      </c>
      <c r="K53" s="9">
        <v>67931</v>
      </c>
    </row>
    <row r="54" spans="1:11" x14ac:dyDescent="0.25">
      <c r="A54" s="7" t="s">
        <v>4757</v>
      </c>
      <c r="B54" s="7" t="s">
        <v>4819</v>
      </c>
      <c r="C54" s="7">
        <v>2017</v>
      </c>
      <c r="D54" s="7">
        <v>6</v>
      </c>
      <c r="E54" s="7">
        <v>2830000</v>
      </c>
      <c r="F54" s="7">
        <v>11.9</v>
      </c>
      <c r="G54" s="7">
        <v>401</v>
      </c>
      <c r="H54" s="9" t="s">
        <v>2526</v>
      </c>
      <c r="I54" s="9" t="s">
        <v>2527</v>
      </c>
      <c r="J54" s="9" t="s">
        <v>2528</v>
      </c>
      <c r="K54" s="9">
        <v>600000</v>
      </c>
    </row>
    <row r="55" spans="1:11" x14ac:dyDescent="0.25">
      <c r="A55" s="7" t="s">
        <v>4757</v>
      </c>
      <c r="B55" s="7" t="s">
        <v>4821</v>
      </c>
      <c r="C55" s="7">
        <v>2018</v>
      </c>
      <c r="D55" s="7">
        <v>5</v>
      </c>
      <c r="E55" s="7">
        <v>3500000</v>
      </c>
      <c r="F55" s="7">
        <v>11.9</v>
      </c>
      <c r="G55" s="7">
        <v>401</v>
      </c>
      <c r="H55" s="9" t="s">
        <v>2526</v>
      </c>
      <c r="I55" s="9" t="s">
        <v>2527</v>
      </c>
      <c r="J55" s="9" t="s">
        <v>2528</v>
      </c>
      <c r="K55" s="9">
        <v>577000</v>
      </c>
    </row>
    <row r="56" spans="1:11" x14ac:dyDescent="0.25">
      <c r="A56" s="7" t="s">
        <v>4757</v>
      </c>
      <c r="B56" s="7" t="s">
        <v>4826</v>
      </c>
      <c r="C56" s="7">
        <v>2018</v>
      </c>
      <c r="D56" s="7">
        <v>5</v>
      </c>
      <c r="E56" s="7">
        <v>2950000</v>
      </c>
      <c r="F56" s="7">
        <v>11.9</v>
      </c>
      <c r="G56" s="7">
        <v>401</v>
      </c>
      <c r="H56" s="9" t="s">
        <v>2526</v>
      </c>
      <c r="I56" s="9" t="s">
        <v>2527</v>
      </c>
      <c r="J56" s="9" t="s">
        <v>2528</v>
      </c>
      <c r="K56" s="9">
        <v>400000</v>
      </c>
    </row>
    <row r="57" spans="1:11" x14ac:dyDescent="0.25">
      <c r="A57" s="7" t="s">
        <v>4757</v>
      </c>
      <c r="B57" s="7" t="s">
        <v>4826</v>
      </c>
      <c r="C57" s="7">
        <v>2016</v>
      </c>
      <c r="D57" s="7">
        <v>7</v>
      </c>
      <c r="E57" s="7">
        <v>2250000</v>
      </c>
      <c r="F57" s="7">
        <v>11.9</v>
      </c>
      <c r="G57" s="7">
        <v>401</v>
      </c>
      <c r="H57" s="9" t="s">
        <v>2526</v>
      </c>
      <c r="I57" s="9" t="s">
        <v>2527</v>
      </c>
      <c r="J57" s="9" t="s">
        <v>2528</v>
      </c>
      <c r="K57" s="9">
        <v>859270</v>
      </c>
    </row>
    <row r="58" spans="1:11" x14ac:dyDescent="0.25">
      <c r="A58" s="7" t="s">
        <v>4757</v>
      </c>
      <c r="B58" s="7">
        <v>5490</v>
      </c>
      <c r="C58" s="7">
        <v>2015</v>
      </c>
      <c r="D58" s="7">
        <v>8</v>
      </c>
      <c r="E58" s="7">
        <v>2250000</v>
      </c>
      <c r="F58" s="7">
        <v>11</v>
      </c>
      <c r="G58" s="7">
        <v>300</v>
      </c>
      <c r="H58" s="9" t="s">
        <v>2526</v>
      </c>
      <c r="I58" s="9" t="s">
        <v>2527</v>
      </c>
      <c r="J58" s="9" t="s">
        <v>2528</v>
      </c>
      <c r="K58" s="16">
        <f>-1049.5*D58^4+15338*D58^3-62026*D58^2+151175*D58-70049</f>
        <v>723991</v>
      </c>
    </row>
    <row r="59" spans="1:11" x14ac:dyDescent="0.25">
      <c r="A59" s="7" t="s">
        <v>4757</v>
      </c>
      <c r="B59" s="7" t="s">
        <v>4826</v>
      </c>
      <c r="C59" s="7">
        <v>2017</v>
      </c>
      <c r="D59" s="7">
        <v>6</v>
      </c>
      <c r="E59" s="7">
        <v>3500000</v>
      </c>
      <c r="F59" s="7">
        <v>11.9</v>
      </c>
      <c r="G59" s="7">
        <v>401</v>
      </c>
      <c r="H59" s="9" t="s">
        <v>2526</v>
      </c>
      <c r="I59" s="9" t="s">
        <v>2527</v>
      </c>
      <c r="J59" s="9" t="s">
        <v>2528</v>
      </c>
      <c r="K59" s="9">
        <v>499000</v>
      </c>
    </row>
    <row r="60" spans="1:11" x14ac:dyDescent="0.25">
      <c r="A60" s="7" t="s">
        <v>4757</v>
      </c>
      <c r="B60" s="7" t="s">
        <v>4826</v>
      </c>
      <c r="C60" s="7">
        <v>2018</v>
      </c>
      <c r="D60" s="7">
        <v>5</v>
      </c>
      <c r="E60" s="7">
        <v>4000000</v>
      </c>
      <c r="F60" s="7">
        <v>11.9</v>
      </c>
      <c r="G60" s="7">
        <v>401</v>
      </c>
      <c r="H60" s="9" t="s">
        <v>2526</v>
      </c>
      <c r="I60" s="9" t="s">
        <v>2527</v>
      </c>
      <c r="J60" s="9" t="s">
        <v>2528</v>
      </c>
      <c r="K60" s="9">
        <v>250000</v>
      </c>
    </row>
    <row r="61" spans="1:11" x14ac:dyDescent="0.25">
      <c r="A61" s="7" t="s">
        <v>4757</v>
      </c>
      <c r="B61" s="7" t="s">
        <v>4826</v>
      </c>
      <c r="C61" s="7">
        <v>2016</v>
      </c>
      <c r="D61" s="7">
        <v>7</v>
      </c>
      <c r="E61" s="7">
        <v>2300000</v>
      </c>
      <c r="F61" s="7">
        <v>11.9</v>
      </c>
      <c r="G61" s="7">
        <v>300</v>
      </c>
      <c r="H61" s="9" t="s">
        <v>2531</v>
      </c>
      <c r="I61" s="9" t="s">
        <v>2527</v>
      </c>
      <c r="J61" s="9" t="s">
        <v>2528</v>
      </c>
      <c r="K61" s="9">
        <v>490000</v>
      </c>
    </row>
    <row r="62" spans="1:11" x14ac:dyDescent="0.25">
      <c r="A62" s="7" t="s">
        <v>4757</v>
      </c>
      <c r="B62" s="7" t="s">
        <v>4826</v>
      </c>
      <c r="C62" s="7">
        <v>2017</v>
      </c>
      <c r="D62" s="7">
        <v>6</v>
      </c>
      <c r="E62" s="7">
        <v>3000000</v>
      </c>
      <c r="F62" s="7">
        <v>11.9</v>
      </c>
      <c r="G62" s="7">
        <v>401</v>
      </c>
      <c r="H62" s="9" t="s">
        <v>2526</v>
      </c>
      <c r="I62" s="9" t="s">
        <v>2527</v>
      </c>
      <c r="J62" s="9" t="s">
        <v>2528</v>
      </c>
      <c r="K62" s="9">
        <v>677000</v>
      </c>
    </row>
    <row r="63" spans="1:11" x14ac:dyDescent="0.25">
      <c r="A63" s="7" t="s">
        <v>4757</v>
      </c>
      <c r="B63" s="7" t="s">
        <v>4826</v>
      </c>
      <c r="C63" s="7">
        <v>2017</v>
      </c>
      <c r="D63" s="7">
        <v>6</v>
      </c>
      <c r="E63" s="7">
        <v>2980000</v>
      </c>
      <c r="F63" s="7">
        <v>11.9</v>
      </c>
      <c r="G63" s="7">
        <v>401</v>
      </c>
      <c r="H63" s="9" t="s">
        <v>2526</v>
      </c>
      <c r="I63" s="9" t="s">
        <v>2527</v>
      </c>
      <c r="J63" s="9" t="s">
        <v>2528</v>
      </c>
      <c r="K63" s="9">
        <v>580000</v>
      </c>
    </row>
    <row r="64" spans="1:11" x14ac:dyDescent="0.25">
      <c r="A64" s="7" t="s">
        <v>4757</v>
      </c>
      <c r="B64" s="7" t="s">
        <v>4838</v>
      </c>
      <c r="C64" s="7">
        <v>2022</v>
      </c>
      <c r="D64" s="7">
        <v>1</v>
      </c>
      <c r="E64" s="7">
        <v>9200000</v>
      </c>
      <c r="F64" s="7">
        <v>11.9</v>
      </c>
      <c r="G64" s="7">
        <v>401</v>
      </c>
      <c r="H64" s="9" t="s">
        <v>2526</v>
      </c>
      <c r="I64" s="9" t="s">
        <v>2527</v>
      </c>
      <c r="J64" s="9" t="s">
        <v>2528</v>
      </c>
      <c r="K64" s="16">
        <f>-1049.5*D64^4+15338*D64^3-62026*D64^2+151175*D64-70049</f>
        <v>33388.5</v>
      </c>
    </row>
    <row r="65" spans="1:11" x14ac:dyDescent="0.25">
      <c r="A65" s="7" t="s">
        <v>4757</v>
      </c>
      <c r="B65" s="7" t="s">
        <v>4819</v>
      </c>
      <c r="C65" s="7">
        <v>2017</v>
      </c>
      <c r="D65" s="7">
        <v>6</v>
      </c>
      <c r="E65" s="7">
        <v>2830000</v>
      </c>
      <c r="F65" s="7">
        <v>11.9</v>
      </c>
      <c r="G65" s="7">
        <v>450</v>
      </c>
      <c r="H65" s="9" t="s">
        <v>2526</v>
      </c>
      <c r="I65" s="9" t="s">
        <v>2527</v>
      </c>
      <c r="J65" s="9" t="s">
        <v>2528</v>
      </c>
      <c r="K65" s="9">
        <v>600000</v>
      </c>
    </row>
    <row r="66" spans="1:11" x14ac:dyDescent="0.25">
      <c r="A66" s="7" t="s">
        <v>4757</v>
      </c>
      <c r="B66" s="7" t="s">
        <v>4819</v>
      </c>
      <c r="C66" s="7">
        <v>2018</v>
      </c>
      <c r="D66" s="7">
        <v>5</v>
      </c>
      <c r="E66" s="7">
        <v>4390000</v>
      </c>
      <c r="F66" s="7">
        <v>11.9</v>
      </c>
      <c r="G66" s="7">
        <v>450</v>
      </c>
      <c r="H66" s="9" t="s">
        <v>2526</v>
      </c>
      <c r="I66" s="9" t="s">
        <v>2527</v>
      </c>
      <c r="J66" s="9" t="s">
        <v>2528</v>
      </c>
      <c r="K66" s="9">
        <v>412149</v>
      </c>
    </row>
    <row r="67" spans="1:11" x14ac:dyDescent="0.25">
      <c r="A67" s="7" t="s">
        <v>4757</v>
      </c>
      <c r="B67" s="7" t="s">
        <v>4826</v>
      </c>
      <c r="C67" s="7">
        <v>2015</v>
      </c>
      <c r="D67" s="7">
        <v>8</v>
      </c>
      <c r="E67" s="7">
        <v>2450000</v>
      </c>
      <c r="F67" s="7">
        <v>11.9</v>
      </c>
      <c r="G67" s="7">
        <v>401</v>
      </c>
      <c r="H67" s="9" t="s">
        <v>2526</v>
      </c>
      <c r="I67" s="9" t="s">
        <v>2527</v>
      </c>
      <c r="J67" s="9" t="s">
        <v>2528</v>
      </c>
      <c r="K67" s="9">
        <v>538176</v>
      </c>
    </row>
    <row r="68" spans="1:11" x14ac:dyDescent="0.25">
      <c r="A68" s="7" t="s">
        <v>4757</v>
      </c>
      <c r="B68" s="7" t="s">
        <v>4777</v>
      </c>
      <c r="C68" s="7">
        <v>2021</v>
      </c>
      <c r="D68" s="7">
        <v>2</v>
      </c>
      <c r="E68" s="7">
        <v>6800000</v>
      </c>
      <c r="F68" s="7">
        <v>11.9</v>
      </c>
      <c r="G68" s="7">
        <v>401</v>
      </c>
      <c r="H68" s="9" t="s">
        <v>2526</v>
      </c>
      <c r="I68" s="9" t="s">
        <v>2527</v>
      </c>
      <c r="J68" s="9" t="s">
        <v>2528</v>
      </c>
      <c r="K68" s="16">
        <f t="shared" ref="K68:K72" si="2">-1049.5*D68^4+15338*D68^3-62026*D68^2+151175*D68-70049</f>
        <v>90109</v>
      </c>
    </row>
    <row r="69" spans="1:11" x14ac:dyDescent="0.25">
      <c r="A69" s="7" t="s">
        <v>4757</v>
      </c>
      <c r="B69" s="7">
        <v>54901</v>
      </c>
      <c r="C69" s="7">
        <v>2021</v>
      </c>
      <c r="D69" s="7">
        <v>2</v>
      </c>
      <c r="E69" s="7">
        <v>9300000</v>
      </c>
      <c r="F69" s="7">
        <v>11.9</v>
      </c>
      <c r="G69" s="7">
        <v>401</v>
      </c>
      <c r="H69" s="9" t="s">
        <v>2526</v>
      </c>
      <c r="I69" s="9" t="s">
        <v>2527</v>
      </c>
      <c r="J69" s="9" t="s">
        <v>2528</v>
      </c>
      <c r="K69" s="16">
        <f t="shared" si="2"/>
        <v>90109</v>
      </c>
    </row>
    <row r="70" spans="1:11" x14ac:dyDescent="0.25">
      <c r="A70" s="7" t="s">
        <v>4757</v>
      </c>
      <c r="B70" s="7" t="s">
        <v>4777</v>
      </c>
      <c r="C70" s="7">
        <v>2021</v>
      </c>
      <c r="D70" s="7">
        <v>2</v>
      </c>
      <c r="E70" s="7">
        <v>7000000</v>
      </c>
      <c r="F70" s="7">
        <v>11.9</v>
      </c>
      <c r="G70" s="7">
        <v>450</v>
      </c>
      <c r="H70" s="9" t="s">
        <v>2526</v>
      </c>
      <c r="I70" s="9" t="s">
        <v>2527</v>
      </c>
      <c r="J70" s="9" t="s">
        <v>2528</v>
      </c>
      <c r="K70" s="16">
        <f t="shared" si="2"/>
        <v>90109</v>
      </c>
    </row>
    <row r="71" spans="1:11" x14ac:dyDescent="0.25">
      <c r="A71" s="7" t="s">
        <v>4757</v>
      </c>
      <c r="B71" s="7">
        <v>5490</v>
      </c>
      <c r="C71" s="7">
        <v>2016</v>
      </c>
      <c r="D71" s="7">
        <v>7</v>
      </c>
      <c r="E71" s="7">
        <v>2250000</v>
      </c>
      <c r="F71" s="7">
        <v>11.9</v>
      </c>
      <c r="G71" s="7">
        <v>401</v>
      </c>
      <c r="H71" s="9" t="s">
        <v>2526</v>
      </c>
      <c r="I71" s="9" t="s">
        <v>2527</v>
      </c>
      <c r="J71" s="9" t="s">
        <v>2528</v>
      </c>
      <c r="K71" s="16">
        <f t="shared" si="2"/>
        <v>689986.5</v>
      </c>
    </row>
    <row r="72" spans="1:11" x14ac:dyDescent="0.25">
      <c r="A72" s="7" t="s">
        <v>4757</v>
      </c>
      <c r="B72" s="7" t="s">
        <v>4823</v>
      </c>
      <c r="C72" s="7">
        <v>2022</v>
      </c>
      <c r="D72" s="7">
        <v>1</v>
      </c>
      <c r="E72" s="7">
        <v>10800000</v>
      </c>
      <c r="F72" s="7">
        <v>11.9</v>
      </c>
      <c r="G72" s="7">
        <v>401</v>
      </c>
      <c r="H72" s="9" t="s">
        <v>2526</v>
      </c>
      <c r="I72" s="9" t="s">
        <v>2527</v>
      </c>
      <c r="J72" s="9" t="s">
        <v>2528</v>
      </c>
      <c r="K72" s="16">
        <f t="shared" si="2"/>
        <v>33388.5</v>
      </c>
    </row>
    <row r="73" spans="1:11" x14ac:dyDescent="0.25">
      <c r="A73" s="7" t="s">
        <v>4757</v>
      </c>
      <c r="B73" s="7" t="s">
        <v>4819</v>
      </c>
      <c r="C73" s="7">
        <v>2018</v>
      </c>
      <c r="D73" s="7">
        <v>5</v>
      </c>
      <c r="E73" s="7">
        <v>4100000</v>
      </c>
      <c r="F73" s="7">
        <v>11.9</v>
      </c>
      <c r="G73" s="7">
        <v>401</v>
      </c>
      <c r="H73" s="9" t="s">
        <v>2526</v>
      </c>
      <c r="I73" s="9" t="s">
        <v>2527</v>
      </c>
      <c r="J73" s="9" t="s">
        <v>2528</v>
      </c>
      <c r="K73" s="9">
        <v>268211</v>
      </c>
    </row>
    <row r="74" spans="1:11" x14ac:dyDescent="0.25">
      <c r="A74" s="7" t="s">
        <v>4757</v>
      </c>
      <c r="B74" s="7" t="s">
        <v>4823</v>
      </c>
      <c r="C74" s="7">
        <v>2022</v>
      </c>
      <c r="D74" s="7">
        <v>1</v>
      </c>
      <c r="E74" s="7">
        <v>10199000</v>
      </c>
      <c r="F74" s="7">
        <v>11.9</v>
      </c>
      <c r="G74" s="7">
        <v>450</v>
      </c>
      <c r="H74" s="9" t="s">
        <v>2526</v>
      </c>
      <c r="I74" s="9" t="s">
        <v>2527</v>
      </c>
      <c r="J74" s="9" t="s">
        <v>2528</v>
      </c>
      <c r="K74" s="16">
        <f>-1049.5*D74^4+15338*D74^3-62026*D74^2+151175*D74-70049</f>
        <v>33388.5</v>
      </c>
    </row>
    <row r="75" spans="1:11" x14ac:dyDescent="0.25">
      <c r="A75" s="7" t="s">
        <v>4757</v>
      </c>
      <c r="B75" s="7" t="s">
        <v>4819</v>
      </c>
      <c r="C75" s="7">
        <v>2015</v>
      </c>
      <c r="D75" s="7">
        <v>8</v>
      </c>
      <c r="E75" s="7">
        <v>2200000</v>
      </c>
      <c r="F75" s="7">
        <v>11.9</v>
      </c>
      <c r="G75" s="7">
        <v>401</v>
      </c>
      <c r="H75" s="9" t="s">
        <v>2526</v>
      </c>
      <c r="I75" s="9" t="s">
        <v>2527</v>
      </c>
      <c r="J75" s="9" t="s">
        <v>2528</v>
      </c>
      <c r="K75" s="9">
        <v>729000</v>
      </c>
    </row>
    <row r="76" spans="1:11" x14ac:dyDescent="0.25">
      <c r="A76" s="7" t="s">
        <v>4757</v>
      </c>
      <c r="B76" s="7" t="s">
        <v>4826</v>
      </c>
      <c r="C76" s="7">
        <v>2018</v>
      </c>
      <c r="D76" s="7">
        <v>5</v>
      </c>
      <c r="E76" s="7">
        <v>2900000</v>
      </c>
      <c r="F76" s="7">
        <v>11.9</v>
      </c>
      <c r="G76" s="7">
        <v>401</v>
      </c>
      <c r="H76" s="9" t="s">
        <v>2526</v>
      </c>
      <c r="I76" s="9" t="s">
        <v>2527</v>
      </c>
      <c r="J76" s="9" t="s">
        <v>2533</v>
      </c>
      <c r="K76" s="9">
        <v>600870</v>
      </c>
    </row>
    <row r="77" spans="1:11" x14ac:dyDescent="0.25">
      <c r="A77" s="7" t="s">
        <v>4757</v>
      </c>
      <c r="B77" s="7" t="s">
        <v>4824</v>
      </c>
      <c r="C77" s="7">
        <v>2017</v>
      </c>
      <c r="D77" s="7">
        <v>6</v>
      </c>
      <c r="E77" s="7">
        <v>3500000</v>
      </c>
      <c r="F77" s="7">
        <v>11.9</v>
      </c>
      <c r="G77" s="7">
        <v>300</v>
      </c>
      <c r="H77" s="9" t="s">
        <v>2531</v>
      </c>
      <c r="I77" s="9" t="s">
        <v>2527</v>
      </c>
      <c r="J77" s="9" t="s">
        <v>2528</v>
      </c>
      <c r="K77" s="9">
        <v>445611</v>
      </c>
    </row>
    <row r="78" spans="1:11" x14ac:dyDescent="0.25">
      <c r="A78" s="7" t="s">
        <v>4757</v>
      </c>
      <c r="B78" s="7" t="s">
        <v>4826</v>
      </c>
      <c r="C78" s="7">
        <v>2016</v>
      </c>
      <c r="D78" s="7">
        <v>7</v>
      </c>
      <c r="E78" s="7">
        <v>2480000</v>
      </c>
      <c r="F78" s="7">
        <v>11.9</v>
      </c>
      <c r="G78" s="7">
        <v>401</v>
      </c>
      <c r="H78" s="9" t="s">
        <v>2526</v>
      </c>
      <c r="I78" s="9" t="s">
        <v>2527</v>
      </c>
      <c r="J78" s="9" t="s">
        <v>2528</v>
      </c>
      <c r="K78" s="9">
        <v>689447</v>
      </c>
    </row>
    <row r="79" spans="1:11" x14ac:dyDescent="0.25">
      <c r="A79" s="7" t="s">
        <v>4757</v>
      </c>
      <c r="B79" s="7" t="s">
        <v>4819</v>
      </c>
      <c r="C79" s="7">
        <v>2018</v>
      </c>
      <c r="D79" s="7">
        <v>5</v>
      </c>
      <c r="E79" s="7">
        <v>3800000</v>
      </c>
      <c r="F79" s="7">
        <v>11.9</v>
      </c>
      <c r="G79" s="7">
        <v>401</v>
      </c>
      <c r="H79" s="9" t="s">
        <v>2539</v>
      </c>
      <c r="I79" s="9" t="s">
        <v>2527</v>
      </c>
      <c r="J79" s="9" t="s">
        <v>2528</v>
      </c>
      <c r="K79" s="9">
        <v>345000</v>
      </c>
    </row>
    <row r="80" spans="1:11" x14ac:dyDescent="0.25">
      <c r="A80" s="7" t="s">
        <v>4757</v>
      </c>
      <c r="B80" s="7" t="s">
        <v>4826</v>
      </c>
      <c r="C80" s="7">
        <v>2015</v>
      </c>
      <c r="D80" s="7">
        <v>8</v>
      </c>
      <c r="E80" s="7">
        <v>2500000</v>
      </c>
      <c r="F80" s="7">
        <v>6.7</v>
      </c>
      <c r="G80" s="7">
        <v>280</v>
      </c>
      <c r="H80" s="9" t="s">
        <v>2536</v>
      </c>
      <c r="I80" s="9" t="s">
        <v>2527</v>
      </c>
      <c r="J80" s="9" t="s">
        <v>2528</v>
      </c>
      <c r="K80" s="16">
        <f>-1049.5*D80^4+15338*D80^3-62026*D80^2+151175*D80-70049</f>
        <v>723991</v>
      </c>
    </row>
    <row r="81" spans="1:11" x14ac:dyDescent="0.25">
      <c r="A81" s="7" t="s">
        <v>4757</v>
      </c>
      <c r="B81" s="7" t="s">
        <v>4819</v>
      </c>
      <c r="C81" s="7">
        <v>2017</v>
      </c>
      <c r="D81" s="7">
        <v>6</v>
      </c>
      <c r="E81" s="7">
        <v>2690000</v>
      </c>
      <c r="F81" s="7">
        <v>11.9</v>
      </c>
      <c r="G81" s="7">
        <v>401</v>
      </c>
      <c r="H81" s="9" t="s">
        <v>2526</v>
      </c>
      <c r="I81" s="9" t="s">
        <v>2527</v>
      </c>
      <c r="J81" s="9" t="s">
        <v>2528</v>
      </c>
      <c r="K81" s="9">
        <v>440000</v>
      </c>
    </row>
    <row r="82" spans="1:11" x14ac:dyDescent="0.25">
      <c r="A82" s="7" t="s">
        <v>4757</v>
      </c>
      <c r="B82" s="7" t="s">
        <v>4821</v>
      </c>
      <c r="C82" s="7">
        <v>2017</v>
      </c>
      <c r="D82" s="7">
        <v>6</v>
      </c>
      <c r="E82" s="7">
        <v>3340000</v>
      </c>
      <c r="F82" s="7">
        <v>11.9</v>
      </c>
      <c r="G82" s="7">
        <v>401</v>
      </c>
      <c r="H82" s="9" t="s">
        <v>2526</v>
      </c>
      <c r="I82" s="9" t="s">
        <v>2527</v>
      </c>
      <c r="J82" s="9" t="s">
        <v>2528</v>
      </c>
      <c r="K82" s="9">
        <v>584627</v>
      </c>
    </row>
    <row r="83" spans="1:11" x14ac:dyDescent="0.25">
      <c r="A83" s="7" t="s">
        <v>4757</v>
      </c>
      <c r="B83" s="7" t="s">
        <v>4826</v>
      </c>
      <c r="C83" s="7">
        <v>2017</v>
      </c>
      <c r="D83" s="7">
        <v>6</v>
      </c>
      <c r="E83" s="7">
        <v>2550000</v>
      </c>
      <c r="F83" s="7">
        <v>11.9</v>
      </c>
      <c r="G83" s="7">
        <v>401</v>
      </c>
      <c r="H83" s="9" t="s">
        <v>2526</v>
      </c>
      <c r="I83" s="9" t="s">
        <v>2527</v>
      </c>
      <c r="J83" s="9" t="s">
        <v>2528</v>
      </c>
      <c r="K83" s="9">
        <v>1000000</v>
      </c>
    </row>
    <row r="84" spans="1:11" x14ac:dyDescent="0.25">
      <c r="A84" s="7" t="s">
        <v>4757</v>
      </c>
      <c r="B84" s="7" t="s">
        <v>4826</v>
      </c>
      <c r="C84" s="7">
        <v>2019</v>
      </c>
      <c r="D84" s="7">
        <v>4</v>
      </c>
      <c r="E84" s="7">
        <v>5920000</v>
      </c>
      <c r="F84" s="7">
        <v>11.9</v>
      </c>
      <c r="G84" s="7">
        <v>401</v>
      </c>
      <c r="H84" s="9" t="s">
        <v>2526</v>
      </c>
      <c r="I84" s="9" t="s">
        <v>2527</v>
      </c>
      <c r="J84" s="9" t="s">
        <v>2528</v>
      </c>
      <c r="K84" s="9">
        <v>56256</v>
      </c>
    </row>
    <row r="85" spans="1:11" x14ac:dyDescent="0.25">
      <c r="A85" s="7" t="s">
        <v>4757</v>
      </c>
      <c r="B85" s="7" t="s">
        <v>4830</v>
      </c>
      <c r="C85" s="7">
        <v>2017</v>
      </c>
      <c r="D85" s="7">
        <v>6</v>
      </c>
      <c r="E85" s="7">
        <v>2750000</v>
      </c>
      <c r="F85" s="7">
        <v>11.9</v>
      </c>
      <c r="G85" s="7">
        <v>401</v>
      </c>
      <c r="H85" s="9" t="s">
        <v>2526</v>
      </c>
      <c r="I85" s="9" t="s">
        <v>2527</v>
      </c>
      <c r="J85" s="9" t="s">
        <v>2528</v>
      </c>
      <c r="K85" s="9">
        <v>580000</v>
      </c>
    </row>
    <row r="86" spans="1:11" x14ac:dyDescent="0.25">
      <c r="A86" s="7" t="s">
        <v>4757</v>
      </c>
      <c r="B86" s="7" t="s">
        <v>4824</v>
      </c>
      <c r="C86" s="7">
        <v>2017</v>
      </c>
      <c r="D86" s="7">
        <v>6</v>
      </c>
      <c r="E86" s="7">
        <v>3500000</v>
      </c>
      <c r="F86" s="7">
        <v>11.9</v>
      </c>
      <c r="G86" s="7">
        <v>401</v>
      </c>
      <c r="H86" s="9" t="s">
        <v>2526</v>
      </c>
      <c r="I86" s="9" t="s">
        <v>2527</v>
      </c>
      <c r="J86" s="9" t="s">
        <v>2528</v>
      </c>
      <c r="K86" s="9">
        <v>445611</v>
      </c>
    </row>
    <row r="87" spans="1:11" x14ac:dyDescent="0.25">
      <c r="A87" s="7" t="s">
        <v>4757</v>
      </c>
      <c r="B87" s="7">
        <v>5490</v>
      </c>
      <c r="C87" s="7">
        <v>2017</v>
      </c>
      <c r="D87" s="7">
        <v>6</v>
      </c>
      <c r="E87" s="7">
        <v>2990000</v>
      </c>
      <c r="F87" s="7">
        <v>11.9</v>
      </c>
      <c r="G87" s="7">
        <v>401</v>
      </c>
      <c r="H87" s="9" t="s">
        <v>2526</v>
      </c>
      <c r="I87" s="9" t="s">
        <v>2527</v>
      </c>
      <c r="J87" s="9" t="s">
        <v>2528</v>
      </c>
      <c r="K87" s="16">
        <f t="shared" ref="K87:K88" si="3">-1049.5*D87^4+15338*D87^3-62026*D87^2+151175*D87-70049</f>
        <v>556921</v>
      </c>
    </row>
    <row r="88" spans="1:11" x14ac:dyDescent="0.25">
      <c r="A88" s="7" t="s">
        <v>4757</v>
      </c>
      <c r="B88" s="7" t="s">
        <v>4826</v>
      </c>
      <c r="C88" s="7">
        <v>2022</v>
      </c>
      <c r="D88" s="7">
        <v>1</v>
      </c>
      <c r="E88" s="7">
        <v>9100000</v>
      </c>
      <c r="F88" s="7">
        <v>11.9</v>
      </c>
      <c r="G88" s="7">
        <v>300</v>
      </c>
      <c r="H88" s="9" t="s">
        <v>2531</v>
      </c>
      <c r="I88" s="9" t="s">
        <v>2527</v>
      </c>
      <c r="J88" s="9" t="s">
        <v>2528</v>
      </c>
      <c r="K88" s="16">
        <f t="shared" si="3"/>
        <v>33388.5</v>
      </c>
    </row>
    <row r="89" spans="1:11" x14ac:dyDescent="0.25">
      <c r="A89" s="7" t="s">
        <v>4757</v>
      </c>
      <c r="B89" s="7" t="s">
        <v>4824</v>
      </c>
      <c r="C89" s="7">
        <v>2019</v>
      </c>
      <c r="D89" s="7">
        <v>4</v>
      </c>
      <c r="E89" s="7">
        <v>5000000</v>
      </c>
      <c r="F89" s="7">
        <v>11.9</v>
      </c>
      <c r="G89" s="7">
        <v>450</v>
      </c>
      <c r="H89" s="9" t="s">
        <v>2526</v>
      </c>
      <c r="I89" s="9" t="s">
        <v>2527</v>
      </c>
      <c r="J89" s="9" t="s">
        <v>2528</v>
      </c>
      <c r="K89" s="9">
        <v>266000</v>
      </c>
    </row>
    <row r="90" spans="1:11" x14ac:dyDescent="0.25">
      <c r="A90" s="7" t="s">
        <v>4757</v>
      </c>
      <c r="B90" s="7" t="s">
        <v>4819</v>
      </c>
      <c r="C90" s="7">
        <v>2018</v>
      </c>
      <c r="D90" s="7">
        <v>5</v>
      </c>
      <c r="E90" s="7">
        <v>3150000</v>
      </c>
      <c r="F90" s="7">
        <v>11.9</v>
      </c>
      <c r="G90" s="7">
        <v>401</v>
      </c>
      <c r="H90" s="9" t="s">
        <v>2526</v>
      </c>
      <c r="I90" s="9" t="s">
        <v>2527</v>
      </c>
      <c r="J90" s="9" t="s">
        <v>2533</v>
      </c>
      <c r="K90" s="9">
        <v>655000</v>
      </c>
    </row>
    <row r="91" spans="1:11" x14ac:dyDescent="0.25">
      <c r="A91" s="7" t="s">
        <v>4757</v>
      </c>
      <c r="B91" s="7" t="s">
        <v>4779</v>
      </c>
      <c r="C91" s="7">
        <v>2022</v>
      </c>
      <c r="D91" s="7">
        <v>1</v>
      </c>
      <c r="E91" s="7">
        <v>12190000</v>
      </c>
      <c r="F91" s="7">
        <v>11.9</v>
      </c>
      <c r="G91" s="7">
        <v>450</v>
      </c>
      <c r="H91" s="9" t="s">
        <v>2526</v>
      </c>
      <c r="I91" s="9" t="s">
        <v>2527</v>
      </c>
      <c r="J91" s="9" t="s">
        <v>2528</v>
      </c>
      <c r="K91" s="16">
        <f>-1049.5*D91^4+15338*D91^3-62026*D91^2+151175*D91-70049</f>
        <v>33388.5</v>
      </c>
    </row>
    <row r="92" spans="1:11" x14ac:dyDescent="0.25">
      <c r="A92" s="7" t="s">
        <v>4757</v>
      </c>
      <c r="B92" s="7" t="s">
        <v>4824</v>
      </c>
      <c r="C92" s="7">
        <v>2017</v>
      </c>
      <c r="D92" s="7">
        <v>6</v>
      </c>
      <c r="E92" s="7">
        <v>3500000</v>
      </c>
      <c r="F92" s="7">
        <v>11.9</v>
      </c>
      <c r="G92" s="7">
        <v>401</v>
      </c>
      <c r="H92" s="9" t="s">
        <v>2526</v>
      </c>
      <c r="I92" s="9" t="s">
        <v>2527</v>
      </c>
      <c r="J92" s="9" t="s">
        <v>2528</v>
      </c>
      <c r="K92" s="9">
        <v>445611</v>
      </c>
    </row>
    <row r="93" spans="1:11" x14ac:dyDescent="0.25">
      <c r="A93" s="7" t="s">
        <v>4757</v>
      </c>
      <c r="B93" s="7" t="s">
        <v>4823</v>
      </c>
      <c r="C93" s="7">
        <v>2022</v>
      </c>
      <c r="D93" s="7">
        <v>1</v>
      </c>
      <c r="E93" s="7">
        <v>11500000</v>
      </c>
      <c r="F93" s="7">
        <v>11.9</v>
      </c>
      <c r="G93" s="7">
        <v>401</v>
      </c>
      <c r="H93" s="9" t="s">
        <v>2526</v>
      </c>
      <c r="I93" s="9" t="s">
        <v>2527</v>
      </c>
      <c r="J93" s="9" t="s">
        <v>2528</v>
      </c>
      <c r="K93" s="16">
        <f>-1049.5*D93^4+15338*D93^3-62026*D93^2+151175*D93-70049</f>
        <v>33388.5</v>
      </c>
    </row>
    <row r="94" spans="1:11" x14ac:dyDescent="0.25">
      <c r="A94" s="7" t="s">
        <v>4757</v>
      </c>
      <c r="B94" s="7" t="s">
        <v>4821</v>
      </c>
      <c r="C94" s="7">
        <v>2018</v>
      </c>
      <c r="D94" s="7">
        <v>5</v>
      </c>
      <c r="E94" s="7">
        <v>3400000</v>
      </c>
      <c r="F94" s="7">
        <v>11.9</v>
      </c>
      <c r="G94" s="7">
        <v>401</v>
      </c>
      <c r="H94" s="9" t="s">
        <v>2526</v>
      </c>
      <c r="I94" s="9" t="s">
        <v>2527</v>
      </c>
      <c r="J94" s="9" t="s">
        <v>2528</v>
      </c>
      <c r="K94" s="9">
        <v>600000</v>
      </c>
    </row>
    <row r="95" spans="1:11" x14ac:dyDescent="0.25">
      <c r="A95" s="7" t="s">
        <v>4757</v>
      </c>
      <c r="B95" s="7" t="s">
        <v>4778</v>
      </c>
      <c r="C95" s="7">
        <v>2019</v>
      </c>
      <c r="D95" s="7">
        <v>4</v>
      </c>
      <c r="E95" s="7">
        <v>5270000</v>
      </c>
      <c r="F95" s="7">
        <v>11.9</v>
      </c>
      <c r="G95" s="7">
        <v>401</v>
      </c>
      <c r="H95" s="9" t="s">
        <v>2526</v>
      </c>
      <c r="I95" s="9" t="s">
        <v>2527</v>
      </c>
      <c r="J95" s="9" t="s">
        <v>2528</v>
      </c>
      <c r="K95" s="16">
        <f>-1049.5*D95^4+15338*D95^3-62026*D95^2+151175*D95-70049</f>
        <v>255195</v>
      </c>
    </row>
    <row r="96" spans="1:11" x14ac:dyDescent="0.25">
      <c r="A96" s="7" t="s">
        <v>4757</v>
      </c>
      <c r="B96" s="7" t="s">
        <v>4842</v>
      </c>
      <c r="C96" s="7">
        <v>2021</v>
      </c>
      <c r="D96" s="7">
        <v>2</v>
      </c>
      <c r="E96" s="7">
        <v>7100000</v>
      </c>
      <c r="F96" s="7">
        <v>11.9</v>
      </c>
      <c r="G96" s="7">
        <v>401</v>
      </c>
      <c r="H96" s="9" t="s">
        <v>2526</v>
      </c>
      <c r="I96" s="9" t="s">
        <v>2527</v>
      </c>
      <c r="J96" s="9" t="s">
        <v>2528</v>
      </c>
      <c r="K96" s="9">
        <v>171135</v>
      </c>
    </row>
    <row r="97" spans="1:11" x14ac:dyDescent="0.25">
      <c r="A97" s="13" t="s">
        <v>4757</v>
      </c>
      <c r="B97" s="13" t="s">
        <v>4826</v>
      </c>
      <c r="C97" s="13">
        <v>2015</v>
      </c>
      <c r="D97" s="13">
        <v>8</v>
      </c>
      <c r="E97" s="13">
        <v>1800000</v>
      </c>
      <c r="F97" s="7">
        <v>11.9</v>
      </c>
      <c r="G97" s="7">
        <v>450</v>
      </c>
      <c r="H97" s="9" t="s">
        <v>2526</v>
      </c>
      <c r="I97" s="9" t="s">
        <v>2527</v>
      </c>
      <c r="J97" s="9" t="s">
        <v>2528</v>
      </c>
      <c r="K97" s="9">
        <v>969370</v>
      </c>
    </row>
    <row r="98" spans="1:11" x14ac:dyDescent="0.25">
      <c r="A98" s="7" t="s">
        <v>4757</v>
      </c>
      <c r="B98" s="7" t="s">
        <v>4821</v>
      </c>
      <c r="C98" s="7">
        <v>2022</v>
      </c>
      <c r="D98" s="7">
        <v>1</v>
      </c>
      <c r="E98" s="7">
        <v>8500000</v>
      </c>
      <c r="F98" s="7">
        <v>11.9</v>
      </c>
      <c r="G98" s="7">
        <v>450</v>
      </c>
      <c r="H98" s="9" t="s">
        <v>2526</v>
      </c>
      <c r="I98" s="9" t="s">
        <v>2527</v>
      </c>
      <c r="J98" s="9" t="s">
        <v>2528</v>
      </c>
      <c r="K98" s="16">
        <f>-1049.5*D98^4+15338*D98^3-62026*D98^2+151175*D98-70049</f>
        <v>33388.5</v>
      </c>
    </row>
    <row r="99" spans="1:11" x14ac:dyDescent="0.25">
      <c r="A99" s="7" t="s">
        <v>4757</v>
      </c>
      <c r="B99" s="7" t="s">
        <v>4826</v>
      </c>
      <c r="C99" s="7">
        <v>2016</v>
      </c>
      <c r="D99" s="7">
        <v>7</v>
      </c>
      <c r="E99" s="7">
        <v>3200000</v>
      </c>
      <c r="F99" s="7">
        <v>11.9</v>
      </c>
      <c r="G99" s="7">
        <v>401</v>
      </c>
      <c r="H99" s="9" t="s">
        <v>2526</v>
      </c>
      <c r="I99" s="9" t="s">
        <v>2527</v>
      </c>
      <c r="J99" s="9" t="s">
        <v>2528</v>
      </c>
      <c r="K99" s="9">
        <v>366081</v>
      </c>
    </row>
    <row r="100" spans="1:11" x14ac:dyDescent="0.25">
      <c r="A100" s="7" t="s">
        <v>4757</v>
      </c>
      <c r="B100" s="7" t="s">
        <v>4821</v>
      </c>
      <c r="C100" s="7">
        <v>2018</v>
      </c>
      <c r="D100" s="7">
        <v>5</v>
      </c>
      <c r="E100" s="7">
        <v>3300000</v>
      </c>
      <c r="F100" s="7">
        <v>11.9</v>
      </c>
      <c r="G100" s="7">
        <v>401</v>
      </c>
      <c r="H100" s="9" t="s">
        <v>2526</v>
      </c>
      <c r="I100" s="9" t="s">
        <v>2527</v>
      </c>
      <c r="J100" s="9" t="s">
        <v>2528</v>
      </c>
      <c r="K100" s="9">
        <v>493000</v>
      </c>
    </row>
    <row r="101" spans="1:11" x14ac:dyDescent="0.25">
      <c r="A101" s="13" t="s">
        <v>4757</v>
      </c>
      <c r="B101" s="13" t="s">
        <v>4823</v>
      </c>
      <c r="C101" s="13">
        <v>2022</v>
      </c>
      <c r="D101" s="13">
        <v>1</v>
      </c>
      <c r="E101" s="13">
        <v>10990000</v>
      </c>
      <c r="F101" s="7">
        <v>11.9</v>
      </c>
      <c r="G101" s="7">
        <v>401</v>
      </c>
      <c r="H101" s="9" t="s">
        <v>2526</v>
      </c>
      <c r="I101" s="9" t="s">
        <v>2527</v>
      </c>
      <c r="J101" s="9" t="s">
        <v>2528</v>
      </c>
      <c r="K101" s="16">
        <f t="shared" ref="K101" si="4">-1049.5*D101^4+15338*D101^3-62026*D101^2+151175*D101-70049</f>
        <v>33388.5</v>
      </c>
    </row>
    <row r="102" spans="1:11" x14ac:dyDescent="0.25">
      <c r="A102" s="7" t="s">
        <v>4757</v>
      </c>
      <c r="B102" s="7" t="s">
        <v>4826</v>
      </c>
      <c r="C102" s="7">
        <v>2018</v>
      </c>
      <c r="D102" s="7">
        <v>5</v>
      </c>
      <c r="E102" s="7">
        <v>2900000</v>
      </c>
      <c r="F102" s="7">
        <v>11.9</v>
      </c>
      <c r="G102" s="7">
        <v>401</v>
      </c>
      <c r="H102" s="9" t="s">
        <v>2526</v>
      </c>
      <c r="I102" s="9" t="s">
        <v>2527</v>
      </c>
      <c r="J102" s="9" t="s">
        <v>2528</v>
      </c>
      <c r="K102" s="9">
        <v>600870</v>
      </c>
    </row>
    <row r="103" spans="1:11" x14ac:dyDescent="0.25">
      <c r="A103" s="7" t="s">
        <v>4757</v>
      </c>
      <c r="B103" s="7" t="s">
        <v>4819</v>
      </c>
      <c r="C103" s="7">
        <v>2020</v>
      </c>
      <c r="D103" s="7">
        <v>3</v>
      </c>
      <c r="E103" s="7">
        <v>5990000</v>
      </c>
      <c r="F103" s="7">
        <v>11</v>
      </c>
      <c r="G103" s="7">
        <v>401</v>
      </c>
      <c r="H103" s="9" t="s">
        <v>2526</v>
      </c>
      <c r="I103" s="9" t="s">
        <v>2527</v>
      </c>
      <c r="J103" s="9" t="s">
        <v>2528</v>
      </c>
      <c r="K103" s="9">
        <v>183968</v>
      </c>
    </row>
    <row r="104" spans="1:11" x14ac:dyDescent="0.25">
      <c r="A104" s="7" t="s">
        <v>4757</v>
      </c>
      <c r="B104" s="7" t="s">
        <v>4824</v>
      </c>
      <c r="C104" s="7">
        <v>2019</v>
      </c>
      <c r="D104" s="7">
        <v>4</v>
      </c>
      <c r="E104" s="7">
        <v>5990000</v>
      </c>
      <c r="F104" s="7">
        <v>11.9</v>
      </c>
      <c r="G104" s="7">
        <v>401</v>
      </c>
      <c r="H104" s="9" t="s">
        <v>2526</v>
      </c>
      <c r="I104" s="9" t="s">
        <v>2527</v>
      </c>
      <c r="J104" s="9" t="s">
        <v>2528</v>
      </c>
      <c r="K104" s="9">
        <v>56367</v>
      </c>
    </row>
    <row r="105" spans="1:11" x14ac:dyDescent="0.25">
      <c r="A105" s="7" t="s">
        <v>4757</v>
      </c>
      <c r="B105" s="7" t="s">
        <v>4819</v>
      </c>
      <c r="C105" s="7">
        <v>2018</v>
      </c>
      <c r="D105" s="7">
        <v>5</v>
      </c>
      <c r="E105" s="7">
        <v>4390000</v>
      </c>
      <c r="F105" s="7">
        <v>8.9</v>
      </c>
      <c r="G105" s="7">
        <v>401</v>
      </c>
      <c r="H105" s="9" t="s">
        <v>2531</v>
      </c>
      <c r="I105" s="9" t="s">
        <v>2527</v>
      </c>
      <c r="J105" s="9" t="s">
        <v>2528</v>
      </c>
      <c r="K105" s="9">
        <v>445735</v>
      </c>
    </row>
    <row r="106" spans="1:11" x14ac:dyDescent="0.25">
      <c r="A106" s="7" t="s">
        <v>4757</v>
      </c>
      <c r="B106" s="7" t="s">
        <v>4821</v>
      </c>
      <c r="C106" s="7">
        <v>2017</v>
      </c>
      <c r="D106" s="7">
        <v>6</v>
      </c>
      <c r="E106" s="7">
        <v>2950000</v>
      </c>
      <c r="F106" s="7">
        <v>11.9</v>
      </c>
      <c r="G106" s="7">
        <v>401</v>
      </c>
      <c r="H106" s="9" t="s">
        <v>2526</v>
      </c>
      <c r="I106" s="9" t="s">
        <v>2527</v>
      </c>
      <c r="J106" s="9" t="s">
        <v>2528</v>
      </c>
      <c r="K106" s="9">
        <v>651108</v>
      </c>
    </row>
    <row r="107" spans="1:11" x14ac:dyDescent="0.25">
      <c r="A107" s="7" t="s">
        <v>4757</v>
      </c>
      <c r="B107" s="7" t="s">
        <v>4824</v>
      </c>
      <c r="C107" s="7">
        <v>2019</v>
      </c>
      <c r="D107" s="7">
        <v>4</v>
      </c>
      <c r="E107" s="7">
        <v>6100000</v>
      </c>
      <c r="F107" s="7">
        <v>11.9</v>
      </c>
      <c r="G107" s="7">
        <v>300</v>
      </c>
      <c r="H107" s="9" t="s">
        <v>2531</v>
      </c>
      <c r="I107" s="9" t="s">
        <v>2527</v>
      </c>
      <c r="J107" s="9" t="s">
        <v>2528</v>
      </c>
      <c r="K107" s="9">
        <v>71688</v>
      </c>
    </row>
    <row r="108" spans="1:11" x14ac:dyDescent="0.25">
      <c r="A108" s="13" t="s">
        <v>4757</v>
      </c>
      <c r="B108" s="13" t="s">
        <v>4822</v>
      </c>
      <c r="C108" s="13">
        <v>2020</v>
      </c>
      <c r="D108" s="13">
        <v>3</v>
      </c>
      <c r="E108" s="13">
        <v>6690000</v>
      </c>
      <c r="F108" s="7">
        <v>11.9</v>
      </c>
      <c r="G108" s="7">
        <v>428</v>
      </c>
      <c r="H108" s="9" t="s">
        <v>2536</v>
      </c>
      <c r="I108" s="9" t="s">
        <v>2527</v>
      </c>
      <c r="J108" s="9" t="s">
        <v>2528</v>
      </c>
      <c r="K108" s="9">
        <v>142000</v>
      </c>
    </row>
    <row r="109" spans="1:11" x14ac:dyDescent="0.25">
      <c r="A109" s="7" t="s">
        <v>4757</v>
      </c>
      <c r="B109" s="7" t="s">
        <v>4821</v>
      </c>
      <c r="C109" s="7">
        <v>2017</v>
      </c>
      <c r="D109" s="7">
        <v>6</v>
      </c>
      <c r="E109" s="7">
        <v>3500000</v>
      </c>
      <c r="F109" s="7">
        <v>11.9</v>
      </c>
      <c r="G109" s="7">
        <v>401</v>
      </c>
      <c r="H109" s="9" t="s">
        <v>2526</v>
      </c>
      <c r="I109" s="9" t="s">
        <v>2527</v>
      </c>
      <c r="J109" s="9" t="s">
        <v>2528</v>
      </c>
      <c r="K109" s="9">
        <v>463849</v>
      </c>
    </row>
    <row r="110" spans="1:11" x14ac:dyDescent="0.25">
      <c r="A110" s="7" t="s">
        <v>4757</v>
      </c>
      <c r="B110" s="7">
        <v>5490</v>
      </c>
      <c r="C110" s="7">
        <v>2016</v>
      </c>
      <c r="D110" s="7">
        <v>7</v>
      </c>
      <c r="E110" s="7">
        <v>2300000</v>
      </c>
      <c r="F110" s="7">
        <v>11.9</v>
      </c>
      <c r="G110" s="7">
        <v>450</v>
      </c>
      <c r="H110" s="9" t="s">
        <v>2536</v>
      </c>
      <c r="I110" s="9" t="s">
        <v>2527</v>
      </c>
      <c r="J110" s="9" t="s">
        <v>2528</v>
      </c>
      <c r="K110" s="16">
        <f>-1049.5*D110^4+15338*D110^3-62026*D110^2+151175*D110-70049</f>
        <v>689986.5</v>
      </c>
    </row>
    <row r="111" spans="1:11" x14ac:dyDescent="0.25">
      <c r="A111" s="7" t="s">
        <v>4757</v>
      </c>
      <c r="B111" s="7" t="s">
        <v>4821</v>
      </c>
      <c r="C111" s="7">
        <v>2017</v>
      </c>
      <c r="D111" s="7">
        <v>6</v>
      </c>
      <c r="E111" s="7">
        <v>3500000</v>
      </c>
      <c r="F111" s="7">
        <v>11.9</v>
      </c>
      <c r="G111" s="7">
        <v>401</v>
      </c>
      <c r="H111" s="9" t="s">
        <v>2526</v>
      </c>
      <c r="I111" s="9" t="s">
        <v>2527</v>
      </c>
      <c r="J111" s="9" t="s">
        <v>2528</v>
      </c>
      <c r="K111" s="9">
        <v>545011</v>
      </c>
    </row>
    <row r="112" spans="1:11" x14ac:dyDescent="0.25">
      <c r="A112" s="7" t="s">
        <v>4757</v>
      </c>
      <c r="B112" s="7" t="s">
        <v>4778</v>
      </c>
      <c r="C112" s="7">
        <v>2019</v>
      </c>
      <c r="D112" s="7">
        <v>4</v>
      </c>
      <c r="E112" s="7">
        <v>5290000</v>
      </c>
      <c r="F112" s="7">
        <v>11.9</v>
      </c>
      <c r="G112" s="7">
        <v>401</v>
      </c>
      <c r="H112" s="9" t="s">
        <v>2526</v>
      </c>
      <c r="I112" s="9" t="s">
        <v>2527</v>
      </c>
      <c r="J112" s="9" t="s">
        <v>2528</v>
      </c>
      <c r="K112" s="16">
        <f t="shared" ref="K112:K113" si="5">-1049.5*D112^4+15338*D112^3-62026*D112^2+151175*D112-70049</f>
        <v>255195</v>
      </c>
    </row>
    <row r="113" spans="1:11" x14ac:dyDescent="0.25">
      <c r="A113" s="7" t="s">
        <v>4757</v>
      </c>
      <c r="B113" s="7" t="s">
        <v>4823</v>
      </c>
      <c r="C113" s="7">
        <v>2022</v>
      </c>
      <c r="D113" s="7">
        <v>1</v>
      </c>
      <c r="E113" s="7">
        <v>10800000</v>
      </c>
      <c r="F113" s="7">
        <v>11.9</v>
      </c>
      <c r="G113" s="7">
        <v>401</v>
      </c>
      <c r="H113" s="9" t="s">
        <v>2526</v>
      </c>
      <c r="I113" s="9" t="s">
        <v>2527</v>
      </c>
      <c r="J113" s="9" t="s">
        <v>2528</v>
      </c>
      <c r="K113" s="16">
        <f t="shared" si="5"/>
        <v>33388.5</v>
      </c>
    </row>
    <row r="114" spans="1:11" x14ac:dyDescent="0.25">
      <c r="A114" s="7" t="s">
        <v>4757</v>
      </c>
      <c r="B114" s="7" t="s">
        <v>4826</v>
      </c>
      <c r="C114" s="7">
        <v>2017</v>
      </c>
      <c r="D114" s="7">
        <v>6</v>
      </c>
      <c r="E114" s="7">
        <v>2800000</v>
      </c>
      <c r="F114" s="7">
        <v>11.9</v>
      </c>
      <c r="G114" s="7">
        <v>401</v>
      </c>
      <c r="H114" s="9" t="s">
        <v>2526</v>
      </c>
      <c r="I114" s="9" t="s">
        <v>2527</v>
      </c>
      <c r="J114" s="9" t="s">
        <v>2528</v>
      </c>
      <c r="K114" s="9">
        <v>848756</v>
      </c>
    </row>
    <row r="115" spans="1:11" x14ac:dyDescent="0.25">
      <c r="A115" s="7" t="s">
        <v>4757</v>
      </c>
      <c r="B115" s="7" t="s">
        <v>4822</v>
      </c>
      <c r="C115" s="7">
        <v>2020</v>
      </c>
      <c r="D115" s="7">
        <v>3</v>
      </c>
      <c r="E115" s="7">
        <v>6760000</v>
      </c>
      <c r="F115" s="7">
        <v>11.9</v>
      </c>
      <c r="G115" s="7">
        <v>401</v>
      </c>
      <c r="H115" s="9" t="s">
        <v>2526</v>
      </c>
      <c r="I115" s="9" t="s">
        <v>2527</v>
      </c>
      <c r="J115" s="9" t="s">
        <v>2528</v>
      </c>
      <c r="K115" s="9">
        <v>142037</v>
      </c>
    </row>
    <row r="116" spans="1:11" x14ac:dyDescent="0.25">
      <c r="A116" s="7" t="s">
        <v>4757</v>
      </c>
      <c r="B116" s="7" t="s">
        <v>4826</v>
      </c>
      <c r="C116" s="7">
        <v>2016</v>
      </c>
      <c r="D116" s="7">
        <v>7</v>
      </c>
      <c r="E116" s="7">
        <v>2120000</v>
      </c>
      <c r="F116" s="7">
        <v>11.9</v>
      </c>
      <c r="G116" s="7">
        <v>401</v>
      </c>
      <c r="H116" s="9" t="s">
        <v>2526</v>
      </c>
      <c r="I116" s="9" t="s">
        <v>2527</v>
      </c>
      <c r="J116" s="9" t="s">
        <v>2528</v>
      </c>
      <c r="K116" s="16">
        <f>-1049.5*D116^4+15338*D116^3-62026*D116^2+151175*D116-70049</f>
        <v>689986.5</v>
      </c>
    </row>
    <row r="117" spans="1:11" x14ac:dyDescent="0.25">
      <c r="A117" s="7" t="s">
        <v>4757</v>
      </c>
      <c r="B117" s="7" t="s">
        <v>4824</v>
      </c>
      <c r="C117" s="7">
        <v>2017</v>
      </c>
      <c r="D117" s="7">
        <v>6</v>
      </c>
      <c r="E117" s="7">
        <v>3500000</v>
      </c>
      <c r="F117" s="7">
        <v>11.9</v>
      </c>
      <c r="G117" s="7">
        <v>450</v>
      </c>
      <c r="H117" s="9" t="s">
        <v>2526</v>
      </c>
      <c r="I117" s="9" t="s">
        <v>2527</v>
      </c>
      <c r="J117" s="9" t="s">
        <v>2528</v>
      </c>
      <c r="K117" s="9">
        <v>555398</v>
      </c>
    </row>
    <row r="118" spans="1:11" x14ac:dyDescent="0.25">
      <c r="A118" s="7" t="s">
        <v>4757</v>
      </c>
      <c r="B118" s="7" t="s">
        <v>4819</v>
      </c>
      <c r="C118" s="7">
        <v>2018</v>
      </c>
      <c r="D118" s="7">
        <v>5</v>
      </c>
      <c r="E118" s="7">
        <v>3350000</v>
      </c>
      <c r="F118" s="7">
        <v>11.9</v>
      </c>
      <c r="G118" s="7">
        <v>450</v>
      </c>
      <c r="H118" s="9" t="s">
        <v>2526</v>
      </c>
      <c r="I118" s="9" t="s">
        <v>2527</v>
      </c>
      <c r="J118" s="9" t="s">
        <v>2528</v>
      </c>
      <c r="K118" s="9">
        <v>300000</v>
      </c>
    </row>
    <row r="119" spans="1:11" x14ac:dyDescent="0.25">
      <c r="A119" s="7" t="s">
        <v>4757</v>
      </c>
      <c r="B119" s="7" t="s">
        <v>4821</v>
      </c>
      <c r="C119" s="7">
        <v>2018</v>
      </c>
      <c r="D119" s="7">
        <v>5</v>
      </c>
      <c r="E119" s="7">
        <v>3400000</v>
      </c>
      <c r="F119" s="7">
        <v>11.9</v>
      </c>
      <c r="G119" s="7">
        <v>401</v>
      </c>
      <c r="H119" s="9" t="s">
        <v>2526</v>
      </c>
      <c r="I119" s="9" t="s">
        <v>2527</v>
      </c>
      <c r="J119" s="9" t="s">
        <v>2528</v>
      </c>
      <c r="K119" s="9">
        <v>610000</v>
      </c>
    </row>
    <row r="120" spans="1:11" x14ac:dyDescent="0.25">
      <c r="A120" s="13" t="s">
        <v>4757</v>
      </c>
      <c r="B120" s="13" t="s">
        <v>4826</v>
      </c>
      <c r="C120" s="13">
        <v>2018</v>
      </c>
      <c r="D120" s="13">
        <v>5</v>
      </c>
      <c r="E120" s="13">
        <v>3300000</v>
      </c>
      <c r="F120" s="7">
        <v>11.9</v>
      </c>
      <c r="G120" s="7">
        <v>401</v>
      </c>
      <c r="H120" s="9" t="s">
        <v>2526</v>
      </c>
      <c r="I120" s="9" t="s">
        <v>2527</v>
      </c>
      <c r="J120" s="9" t="s">
        <v>2528</v>
      </c>
      <c r="K120" s="9">
        <v>607000</v>
      </c>
    </row>
    <row r="121" spans="1:11" x14ac:dyDescent="0.25">
      <c r="A121" s="7" t="s">
        <v>4757</v>
      </c>
      <c r="B121" s="7" t="s">
        <v>4824</v>
      </c>
      <c r="C121" s="7">
        <v>2019</v>
      </c>
      <c r="D121" s="7">
        <v>4</v>
      </c>
      <c r="E121" s="7">
        <v>5990000</v>
      </c>
      <c r="F121" s="7">
        <v>11.9</v>
      </c>
      <c r="G121" s="7">
        <v>450</v>
      </c>
      <c r="H121" s="9" t="s">
        <v>2526</v>
      </c>
      <c r="I121" s="9" t="s">
        <v>2527</v>
      </c>
      <c r="J121" s="9" t="s">
        <v>2528</v>
      </c>
      <c r="K121" s="9">
        <v>61112</v>
      </c>
    </row>
    <row r="122" spans="1:11" x14ac:dyDescent="0.25">
      <c r="A122" s="7" t="s">
        <v>4757</v>
      </c>
      <c r="B122" s="7" t="s">
        <v>4823</v>
      </c>
      <c r="C122" s="7">
        <v>2022</v>
      </c>
      <c r="D122" s="7">
        <v>1</v>
      </c>
      <c r="E122" s="7">
        <v>11500000</v>
      </c>
      <c r="F122" s="7">
        <v>11.9</v>
      </c>
      <c r="G122" s="7">
        <v>428</v>
      </c>
      <c r="H122" s="9" t="s">
        <v>2536</v>
      </c>
      <c r="I122" s="9" t="s">
        <v>2527</v>
      </c>
      <c r="J122" s="9" t="s">
        <v>2528</v>
      </c>
      <c r="K122" s="16">
        <f t="shared" ref="K122:K123" si="6">-1049.5*D122^4+15338*D122^3-62026*D122^2+151175*D122-70049</f>
        <v>33388.5</v>
      </c>
    </row>
    <row r="123" spans="1:11" x14ac:dyDescent="0.25">
      <c r="A123" s="13" t="s">
        <v>4757</v>
      </c>
      <c r="B123" s="13" t="s">
        <v>4823</v>
      </c>
      <c r="C123" s="13">
        <v>2022</v>
      </c>
      <c r="D123" s="13">
        <v>1</v>
      </c>
      <c r="E123" s="13">
        <v>12500000</v>
      </c>
      <c r="F123" s="7">
        <v>11.9</v>
      </c>
      <c r="G123" s="7">
        <v>401</v>
      </c>
      <c r="H123" s="9" t="s">
        <v>2526</v>
      </c>
      <c r="I123" s="9" t="s">
        <v>2527</v>
      </c>
      <c r="J123" s="9" t="s">
        <v>2528</v>
      </c>
      <c r="K123" s="16">
        <f t="shared" si="6"/>
        <v>33388.5</v>
      </c>
    </row>
    <row r="124" spans="1:11" x14ac:dyDescent="0.25">
      <c r="A124" s="7" t="s">
        <v>4757</v>
      </c>
      <c r="B124" s="7" t="s">
        <v>4826</v>
      </c>
      <c r="C124" s="7">
        <v>2018</v>
      </c>
      <c r="D124" s="7">
        <v>5</v>
      </c>
      <c r="E124" s="7">
        <v>3100000</v>
      </c>
      <c r="F124" s="7">
        <v>11.9</v>
      </c>
      <c r="G124" s="7">
        <v>401</v>
      </c>
      <c r="H124" s="9" t="s">
        <v>2526</v>
      </c>
      <c r="I124" s="9" t="s">
        <v>2527</v>
      </c>
      <c r="J124" s="9" t="s">
        <v>2528</v>
      </c>
      <c r="K124" s="9">
        <v>495341</v>
      </c>
    </row>
    <row r="125" spans="1:11" x14ac:dyDescent="0.25">
      <c r="A125" s="13" t="s">
        <v>4757</v>
      </c>
      <c r="B125" s="13" t="s">
        <v>4826</v>
      </c>
      <c r="C125" s="13">
        <v>2017</v>
      </c>
      <c r="D125" s="13">
        <v>6</v>
      </c>
      <c r="E125" s="13">
        <v>2800000</v>
      </c>
      <c r="F125" s="7">
        <v>11.9</v>
      </c>
      <c r="G125" s="7">
        <v>401</v>
      </c>
      <c r="H125" s="9" t="s">
        <v>2526</v>
      </c>
      <c r="I125" s="9" t="s">
        <v>2527</v>
      </c>
      <c r="J125" s="9" t="s">
        <v>2528</v>
      </c>
      <c r="K125" s="9">
        <v>608000</v>
      </c>
    </row>
    <row r="126" spans="1:11" x14ac:dyDescent="0.25">
      <c r="A126" s="7" t="s">
        <v>4757</v>
      </c>
      <c r="B126" s="7" t="s">
        <v>4818</v>
      </c>
      <c r="C126" s="7">
        <v>2021</v>
      </c>
      <c r="D126" s="7">
        <v>2</v>
      </c>
      <c r="E126" s="7">
        <v>9500000</v>
      </c>
      <c r="F126" s="7">
        <v>11.9</v>
      </c>
      <c r="G126" s="7">
        <v>428</v>
      </c>
      <c r="H126" s="9" t="s">
        <v>2536</v>
      </c>
      <c r="I126" s="9" t="s">
        <v>2527</v>
      </c>
      <c r="J126" s="9" t="s">
        <v>2528</v>
      </c>
      <c r="K126" s="16">
        <f>-1049.5*D126^4+15338*D126^3-62026*D126^2+151175*D126-70049</f>
        <v>90109</v>
      </c>
    </row>
    <row r="127" spans="1:11" x14ac:dyDescent="0.25">
      <c r="A127" s="7" t="s">
        <v>4757</v>
      </c>
      <c r="B127" s="7" t="s">
        <v>4818</v>
      </c>
      <c r="C127" s="7">
        <v>2022</v>
      </c>
      <c r="D127" s="7">
        <v>1</v>
      </c>
      <c r="E127" s="7">
        <v>9300000</v>
      </c>
      <c r="F127" s="7">
        <v>11.9</v>
      </c>
      <c r="G127" s="7">
        <v>300</v>
      </c>
      <c r="H127" s="9" t="s">
        <v>2531</v>
      </c>
      <c r="I127" s="9" t="s">
        <v>2527</v>
      </c>
      <c r="J127" s="9" t="s">
        <v>2528</v>
      </c>
      <c r="K127" s="16">
        <f t="shared" ref="K127:K129" si="7">-1049.5*D127^4+15338*D127^3-62026*D127^2+151175*D127-70049</f>
        <v>33388.5</v>
      </c>
    </row>
    <row r="128" spans="1:11" x14ac:dyDescent="0.25">
      <c r="A128" s="7" t="s">
        <v>4757</v>
      </c>
      <c r="B128" s="7" t="s">
        <v>4826</v>
      </c>
      <c r="C128" s="7">
        <v>2017</v>
      </c>
      <c r="D128" s="7">
        <v>6</v>
      </c>
      <c r="E128" s="7">
        <v>2650000</v>
      </c>
      <c r="F128" s="7">
        <v>11.9</v>
      </c>
      <c r="G128" s="7">
        <v>401</v>
      </c>
      <c r="H128" s="9" t="s">
        <v>2526</v>
      </c>
      <c r="I128" s="9" t="s">
        <v>2527</v>
      </c>
      <c r="J128" s="9" t="s">
        <v>2528</v>
      </c>
      <c r="K128" s="16">
        <f t="shared" si="7"/>
        <v>556921</v>
      </c>
    </row>
    <row r="129" spans="1:11" x14ac:dyDescent="0.25">
      <c r="A129" s="7" t="s">
        <v>4757</v>
      </c>
      <c r="B129" s="7" t="s">
        <v>4823</v>
      </c>
      <c r="C129" s="7">
        <v>2022</v>
      </c>
      <c r="D129" s="7">
        <v>1</v>
      </c>
      <c r="E129" s="7">
        <v>10500000</v>
      </c>
      <c r="F129" s="7">
        <v>11.9</v>
      </c>
      <c r="G129" s="7">
        <v>401</v>
      </c>
      <c r="H129" s="9" t="s">
        <v>2526</v>
      </c>
      <c r="I129" s="9" t="s">
        <v>2527</v>
      </c>
      <c r="J129" s="9" t="s">
        <v>2528</v>
      </c>
      <c r="K129" s="16">
        <f t="shared" si="7"/>
        <v>33388.5</v>
      </c>
    </row>
    <row r="130" spans="1:11" x14ac:dyDescent="0.25">
      <c r="A130" s="7" t="s">
        <v>4757</v>
      </c>
      <c r="B130" s="7" t="s">
        <v>4821</v>
      </c>
      <c r="C130" s="7">
        <v>2018</v>
      </c>
      <c r="D130" s="7">
        <v>5</v>
      </c>
      <c r="E130" s="7">
        <v>3650000</v>
      </c>
      <c r="F130" s="7">
        <v>11.9</v>
      </c>
      <c r="G130" s="7">
        <v>450</v>
      </c>
      <c r="H130" s="9" t="s">
        <v>2526</v>
      </c>
      <c r="I130" s="9" t="s">
        <v>2527</v>
      </c>
      <c r="J130" s="9" t="s">
        <v>2528</v>
      </c>
      <c r="K130" s="9">
        <v>500000</v>
      </c>
    </row>
    <row r="131" spans="1:11" x14ac:dyDescent="0.25">
      <c r="A131" s="13" t="s">
        <v>4757</v>
      </c>
      <c r="B131" s="13" t="s">
        <v>4822</v>
      </c>
      <c r="C131" s="13">
        <v>2020</v>
      </c>
      <c r="D131" s="13">
        <v>3</v>
      </c>
      <c r="E131" s="13">
        <v>6690000</v>
      </c>
      <c r="F131" s="7">
        <v>11.9</v>
      </c>
      <c r="G131" s="7">
        <v>450</v>
      </c>
      <c r="H131" s="9" t="s">
        <v>2536</v>
      </c>
      <c r="I131" s="9" t="s">
        <v>2527</v>
      </c>
      <c r="J131" s="9" t="s">
        <v>2528</v>
      </c>
      <c r="K131" s="9">
        <v>142000</v>
      </c>
    </row>
    <row r="132" spans="1:11" x14ac:dyDescent="0.25">
      <c r="A132" s="7" t="s">
        <v>4757</v>
      </c>
      <c r="B132" s="7">
        <v>5490</v>
      </c>
      <c r="C132" s="7">
        <v>2016</v>
      </c>
      <c r="D132" s="7">
        <v>7</v>
      </c>
      <c r="E132" s="7">
        <v>2199000</v>
      </c>
      <c r="F132" s="7">
        <v>11.9</v>
      </c>
      <c r="G132" s="7">
        <v>300</v>
      </c>
      <c r="H132" s="9" t="s">
        <v>2531</v>
      </c>
      <c r="I132" s="9" t="s">
        <v>2527</v>
      </c>
      <c r="J132" s="9" t="s">
        <v>2528</v>
      </c>
      <c r="K132" s="16">
        <f t="shared" ref="K132:K133" si="8">-1049.5*D132^4+15338*D132^3-62026*D132^2+151175*D132-70049</f>
        <v>689986.5</v>
      </c>
    </row>
    <row r="133" spans="1:11" x14ac:dyDescent="0.25">
      <c r="A133" s="7" t="s">
        <v>4757</v>
      </c>
      <c r="B133" s="7" t="s">
        <v>4823</v>
      </c>
      <c r="C133" s="7">
        <v>2022</v>
      </c>
      <c r="D133" s="7">
        <v>1</v>
      </c>
      <c r="E133" s="7">
        <v>11500000</v>
      </c>
      <c r="F133" s="7">
        <v>11.9</v>
      </c>
      <c r="G133" s="7">
        <v>450</v>
      </c>
      <c r="H133" s="9" t="s">
        <v>2526</v>
      </c>
      <c r="I133" s="9" t="s">
        <v>2527</v>
      </c>
      <c r="J133" s="9" t="s">
        <v>2528</v>
      </c>
      <c r="K133" s="16">
        <f t="shared" si="8"/>
        <v>33388.5</v>
      </c>
    </row>
    <row r="134" spans="1:11" x14ac:dyDescent="0.25">
      <c r="A134" s="7" t="s">
        <v>4757</v>
      </c>
      <c r="B134" s="7" t="s">
        <v>4824</v>
      </c>
      <c r="C134" s="7">
        <v>2019</v>
      </c>
      <c r="D134" s="7">
        <v>4</v>
      </c>
      <c r="E134" s="7">
        <v>5290000</v>
      </c>
      <c r="F134" s="7">
        <v>11.9</v>
      </c>
      <c r="G134" s="7">
        <v>401</v>
      </c>
      <c r="H134" s="9" t="s">
        <v>2526</v>
      </c>
      <c r="I134" s="9" t="s">
        <v>2527</v>
      </c>
      <c r="J134" s="9" t="s">
        <v>2528</v>
      </c>
      <c r="K134" s="9">
        <v>68000</v>
      </c>
    </row>
    <row r="135" spans="1:11" x14ac:dyDescent="0.25">
      <c r="A135" s="7" t="s">
        <v>4757</v>
      </c>
      <c r="B135" s="7" t="s">
        <v>4821</v>
      </c>
      <c r="C135" s="7">
        <v>2018</v>
      </c>
      <c r="D135" s="7">
        <v>5</v>
      </c>
      <c r="E135" s="7">
        <v>3400000</v>
      </c>
      <c r="F135" s="7">
        <v>11.9</v>
      </c>
      <c r="G135" s="7">
        <v>401</v>
      </c>
      <c r="H135" s="9" t="s">
        <v>2526</v>
      </c>
      <c r="I135" s="9" t="s">
        <v>2527</v>
      </c>
      <c r="J135" s="9" t="s">
        <v>2528</v>
      </c>
      <c r="K135" s="9">
        <v>610000</v>
      </c>
    </row>
    <row r="136" spans="1:11" x14ac:dyDescent="0.25">
      <c r="A136" s="7" t="s">
        <v>4757</v>
      </c>
      <c r="B136" s="7" t="s">
        <v>4823</v>
      </c>
      <c r="C136" s="7">
        <v>2022</v>
      </c>
      <c r="D136" s="7">
        <v>1</v>
      </c>
      <c r="E136" s="7">
        <v>12500000</v>
      </c>
      <c r="F136" s="7">
        <v>11.9</v>
      </c>
      <c r="G136" s="7">
        <v>450</v>
      </c>
      <c r="H136" s="9" t="s">
        <v>2526</v>
      </c>
      <c r="I136" s="9" t="s">
        <v>2527</v>
      </c>
      <c r="J136" s="9" t="s">
        <v>2528</v>
      </c>
      <c r="K136" s="16">
        <f>-1049.5*D136^4+15338*D136^3-62026*D136^2+151175*D136-70049</f>
        <v>33388.5</v>
      </c>
    </row>
    <row r="137" spans="1:11" x14ac:dyDescent="0.25">
      <c r="A137" s="7" t="s">
        <v>4757</v>
      </c>
      <c r="B137" s="7" t="s">
        <v>4826</v>
      </c>
      <c r="C137" s="7">
        <v>2016</v>
      </c>
      <c r="D137" s="7">
        <v>7</v>
      </c>
      <c r="E137" s="7">
        <v>2500000</v>
      </c>
      <c r="F137" s="7">
        <v>11.9</v>
      </c>
      <c r="G137" s="7">
        <v>401</v>
      </c>
      <c r="H137" s="9" t="s">
        <v>2526</v>
      </c>
      <c r="I137" s="9" t="s">
        <v>2527</v>
      </c>
      <c r="J137" s="9" t="s">
        <v>2528</v>
      </c>
      <c r="K137" s="9">
        <v>771545</v>
      </c>
    </row>
    <row r="138" spans="1:11" x14ac:dyDescent="0.25">
      <c r="A138" s="7" t="s">
        <v>4757</v>
      </c>
      <c r="B138" s="7" t="s">
        <v>4826</v>
      </c>
      <c r="C138" s="7">
        <v>2020</v>
      </c>
      <c r="D138" s="7">
        <v>3</v>
      </c>
      <c r="E138" s="7">
        <v>6240000</v>
      </c>
      <c r="F138" s="7">
        <v>11.9</v>
      </c>
      <c r="G138" s="7">
        <v>401</v>
      </c>
      <c r="H138" s="9" t="s">
        <v>2526</v>
      </c>
      <c r="I138" s="9" t="s">
        <v>2544</v>
      </c>
      <c r="J138" s="9" t="s">
        <v>2528</v>
      </c>
      <c r="K138" s="9">
        <v>230838</v>
      </c>
    </row>
    <row r="139" spans="1:11" x14ac:dyDescent="0.25">
      <c r="A139" s="7" t="s">
        <v>4757</v>
      </c>
      <c r="B139" s="7" t="s">
        <v>4826</v>
      </c>
      <c r="C139" s="7">
        <v>2022</v>
      </c>
      <c r="D139" s="7">
        <v>1</v>
      </c>
      <c r="E139" s="7">
        <v>11550000</v>
      </c>
      <c r="F139" s="7">
        <v>11.9</v>
      </c>
      <c r="G139" s="7">
        <v>401</v>
      </c>
      <c r="H139" s="9" t="s">
        <v>2526</v>
      </c>
      <c r="I139" s="9" t="s">
        <v>2527</v>
      </c>
      <c r="J139" s="9" t="s">
        <v>2528</v>
      </c>
      <c r="K139" s="16">
        <f>-1049.5*D139^4+15338*D139^3-62026*D139^2+151175*D139-70049</f>
        <v>33388.5</v>
      </c>
    </row>
    <row r="140" spans="1:11" x14ac:dyDescent="0.25">
      <c r="A140" s="7" t="s">
        <v>4757</v>
      </c>
      <c r="B140" s="7" t="s">
        <v>4826</v>
      </c>
      <c r="C140" s="7">
        <v>2016</v>
      </c>
      <c r="D140" s="7">
        <v>7</v>
      </c>
      <c r="E140" s="7">
        <v>2600000</v>
      </c>
      <c r="F140" s="7">
        <v>11.9</v>
      </c>
      <c r="G140" s="7">
        <v>401</v>
      </c>
      <c r="H140" s="9" t="s">
        <v>2539</v>
      </c>
      <c r="I140" s="9" t="s">
        <v>2527</v>
      </c>
      <c r="J140" s="9" t="s">
        <v>2528</v>
      </c>
      <c r="K140" s="9">
        <v>400000</v>
      </c>
    </row>
    <row r="141" spans="1:11" x14ac:dyDescent="0.25">
      <c r="A141" s="13" t="s">
        <v>4757</v>
      </c>
      <c r="B141" s="13" t="s">
        <v>4845</v>
      </c>
      <c r="C141" s="13">
        <v>2022</v>
      </c>
      <c r="D141" s="13">
        <v>1</v>
      </c>
      <c r="E141" s="13">
        <v>10900000</v>
      </c>
      <c r="F141" s="7">
        <v>11.9</v>
      </c>
      <c r="G141" s="7">
        <v>401</v>
      </c>
      <c r="H141" s="9" t="s">
        <v>2526</v>
      </c>
      <c r="I141" s="9" t="s">
        <v>2527</v>
      </c>
      <c r="J141" s="9" t="s">
        <v>2528</v>
      </c>
      <c r="K141" s="16">
        <f>-1049.5*D141^4+15338*D141^3-62026*D141^2+151175*D141-70049</f>
        <v>33388.5</v>
      </c>
    </row>
    <row r="142" spans="1:11" x14ac:dyDescent="0.25">
      <c r="A142" s="7" t="s">
        <v>4757</v>
      </c>
      <c r="B142" s="7" t="s">
        <v>4826</v>
      </c>
      <c r="C142" s="7">
        <v>2017</v>
      </c>
      <c r="D142" s="7">
        <v>6</v>
      </c>
      <c r="E142" s="7">
        <v>2890000</v>
      </c>
      <c r="F142" s="7">
        <v>11.9</v>
      </c>
      <c r="G142" s="7">
        <v>401</v>
      </c>
      <c r="H142" s="9" t="s">
        <v>2531</v>
      </c>
      <c r="I142" s="9" t="s">
        <v>2527</v>
      </c>
      <c r="J142" s="9" t="s">
        <v>2528</v>
      </c>
      <c r="K142" s="9">
        <v>695796</v>
      </c>
    </row>
    <row r="143" spans="1:11" x14ac:dyDescent="0.25">
      <c r="A143" s="13" t="s">
        <v>4757</v>
      </c>
      <c r="B143" s="13" t="s">
        <v>4846</v>
      </c>
      <c r="C143" s="13">
        <v>2022</v>
      </c>
      <c r="D143" s="13">
        <v>1</v>
      </c>
      <c r="E143" s="13">
        <v>8800000</v>
      </c>
      <c r="F143" s="7">
        <v>11.9</v>
      </c>
      <c r="G143" s="13">
        <v>300</v>
      </c>
      <c r="H143" s="9" t="s">
        <v>2531</v>
      </c>
      <c r="I143" s="9" t="s">
        <v>2527</v>
      </c>
      <c r="J143" s="9" t="s">
        <v>2528</v>
      </c>
      <c r="K143" s="16">
        <f>-1049.5*D143^4+15338*D143^3-62026*D143^2+151175*D143-70049</f>
        <v>33388.5</v>
      </c>
    </row>
    <row r="144" spans="1:11" x14ac:dyDescent="0.25">
      <c r="A144" s="7" t="s">
        <v>4757</v>
      </c>
      <c r="B144" s="7" t="s">
        <v>4780</v>
      </c>
      <c r="C144" s="7">
        <v>2020</v>
      </c>
      <c r="D144" s="7">
        <v>3</v>
      </c>
      <c r="E144" s="7">
        <v>7450000</v>
      </c>
      <c r="F144" s="7">
        <v>11.9</v>
      </c>
      <c r="G144" s="7">
        <v>401</v>
      </c>
      <c r="H144" s="9" t="s">
        <v>2526</v>
      </c>
      <c r="I144" s="9" t="s">
        <v>2527</v>
      </c>
      <c r="J144" s="9" t="s">
        <v>2528</v>
      </c>
      <c r="K144" s="16">
        <f>-1049.5*D144^4+15338*D144^3-62026*D144^2+151175*D144-70049</f>
        <v>154358.5</v>
      </c>
    </row>
    <row r="145" spans="1:11" x14ac:dyDescent="0.25">
      <c r="A145" s="7" t="s">
        <v>4757</v>
      </c>
      <c r="B145" s="7" t="s">
        <v>4826</v>
      </c>
      <c r="C145" s="7">
        <v>2018</v>
      </c>
      <c r="D145" s="7">
        <v>5</v>
      </c>
      <c r="E145" s="7">
        <v>3700000</v>
      </c>
      <c r="F145" s="7">
        <v>11.9</v>
      </c>
      <c r="G145" s="7">
        <v>401</v>
      </c>
      <c r="H145" s="9" t="s">
        <v>2526</v>
      </c>
      <c r="I145" s="9" t="s">
        <v>2527</v>
      </c>
      <c r="J145" s="9" t="s">
        <v>2528</v>
      </c>
      <c r="K145" s="9">
        <v>394000</v>
      </c>
    </row>
    <row r="146" spans="1:11" x14ac:dyDescent="0.25">
      <c r="A146" s="7" t="s">
        <v>4757</v>
      </c>
      <c r="B146" s="7" t="s">
        <v>4821</v>
      </c>
      <c r="C146" s="7">
        <v>2017</v>
      </c>
      <c r="D146" s="7">
        <v>6</v>
      </c>
      <c r="E146" s="7">
        <v>3500000</v>
      </c>
      <c r="F146" s="7">
        <v>11.9</v>
      </c>
      <c r="G146" s="7">
        <v>401</v>
      </c>
      <c r="H146" s="9" t="s">
        <v>2526</v>
      </c>
      <c r="I146" s="9" t="s">
        <v>2527</v>
      </c>
      <c r="J146" s="9" t="s">
        <v>2528</v>
      </c>
      <c r="K146" s="9">
        <v>529291</v>
      </c>
    </row>
    <row r="147" spans="1:11" x14ac:dyDescent="0.25">
      <c r="A147" s="7" t="s">
        <v>4757</v>
      </c>
      <c r="B147" s="7" t="s">
        <v>4824</v>
      </c>
      <c r="C147" s="7">
        <v>2018</v>
      </c>
      <c r="D147" s="7">
        <v>5</v>
      </c>
      <c r="E147" s="7">
        <v>3700000</v>
      </c>
      <c r="F147" s="7">
        <v>11.9</v>
      </c>
      <c r="G147" s="7">
        <v>401</v>
      </c>
      <c r="H147" s="9" t="s">
        <v>2526</v>
      </c>
      <c r="I147" s="9" t="s">
        <v>2527</v>
      </c>
      <c r="J147" s="9" t="s">
        <v>2528</v>
      </c>
      <c r="K147" s="9">
        <v>490000</v>
      </c>
    </row>
    <row r="148" spans="1:11" x14ac:dyDescent="0.25">
      <c r="A148" s="7" t="s">
        <v>4757</v>
      </c>
      <c r="B148" s="7" t="s">
        <v>4821</v>
      </c>
      <c r="C148" s="7">
        <v>2017</v>
      </c>
      <c r="D148" s="7">
        <v>6</v>
      </c>
      <c r="E148" s="7">
        <v>3500000</v>
      </c>
      <c r="F148" s="7">
        <v>11.9</v>
      </c>
      <c r="G148" s="7">
        <v>401</v>
      </c>
      <c r="H148" s="9" t="s">
        <v>2526</v>
      </c>
      <c r="I148" s="9" t="s">
        <v>2527</v>
      </c>
      <c r="J148" s="9" t="s">
        <v>2528</v>
      </c>
      <c r="K148" s="9">
        <v>544420</v>
      </c>
    </row>
    <row r="149" spans="1:11" x14ac:dyDescent="0.25">
      <c r="A149" s="13" t="s">
        <v>4757</v>
      </c>
      <c r="B149" s="13" t="s">
        <v>4819</v>
      </c>
      <c r="C149" s="13">
        <v>2018</v>
      </c>
      <c r="D149" s="13">
        <v>5</v>
      </c>
      <c r="E149" s="13">
        <v>3540000</v>
      </c>
      <c r="F149" s="7">
        <v>11.9</v>
      </c>
      <c r="G149" s="13">
        <v>300</v>
      </c>
      <c r="H149" s="9" t="s">
        <v>2531</v>
      </c>
      <c r="I149" s="9" t="s">
        <v>2527</v>
      </c>
      <c r="J149" s="9" t="s">
        <v>2528</v>
      </c>
      <c r="K149" s="9">
        <v>482000</v>
      </c>
    </row>
    <row r="150" spans="1:11" x14ac:dyDescent="0.25">
      <c r="A150" s="13" t="s">
        <v>4757</v>
      </c>
      <c r="B150" s="13" t="s">
        <v>4824</v>
      </c>
      <c r="C150" s="13">
        <v>2017</v>
      </c>
      <c r="D150" s="13">
        <v>6</v>
      </c>
      <c r="E150" s="13">
        <v>3500000</v>
      </c>
      <c r="F150" s="7">
        <v>11.9</v>
      </c>
      <c r="G150" s="7">
        <v>401</v>
      </c>
      <c r="H150" s="9" t="s">
        <v>2526</v>
      </c>
      <c r="I150" s="9" t="s">
        <v>2527</v>
      </c>
      <c r="J150" s="9" t="s">
        <v>2528</v>
      </c>
      <c r="K150" s="9">
        <v>510119</v>
      </c>
    </row>
    <row r="151" spans="1:11" x14ac:dyDescent="0.25">
      <c r="A151" s="7" t="s">
        <v>4757</v>
      </c>
      <c r="B151" s="7" t="s">
        <v>4819</v>
      </c>
      <c r="C151" s="7">
        <v>2019</v>
      </c>
      <c r="D151" s="7">
        <v>4</v>
      </c>
      <c r="E151" s="7">
        <v>5180000</v>
      </c>
      <c r="F151" s="7">
        <v>11.9</v>
      </c>
      <c r="G151" s="7">
        <v>401</v>
      </c>
      <c r="H151" s="9" t="s">
        <v>2526</v>
      </c>
      <c r="I151" s="9" t="s">
        <v>2527</v>
      </c>
      <c r="J151" s="9" t="s">
        <v>2528</v>
      </c>
      <c r="K151" s="9">
        <v>226000</v>
      </c>
    </row>
    <row r="152" spans="1:11" x14ac:dyDescent="0.25">
      <c r="A152" s="13" t="s">
        <v>4757</v>
      </c>
      <c r="B152" s="13" t="s">
        <v>4822</v>
      </c>
      <c r="C152" s="13">
        <v>2022</v>
      </c>
      <c r="D152" s="13">
        <v>1</v>
      </c>
      <c r="E152" s="13">
        <v>9100000</v>
      </c>
      <c r="F152" s="7">
        <v>11.9</v>
      </c>
      <c r="G152" s="7">
        <v>450</v>
      </c>
      <c r="H152" s="9" t="s">
        <v>2526</v>
      </c>
      <c r="I152" s="9" t="s">
        <v>2527</v>
      </c>
      <c r="J152" s="9" t="s">
        <v>2528</v>
      </c>
      <c r="K152" s="16">
        <f>-1049.5*D152^4+15338*D152^3-62026*D152^2+151175*D152-70049</f>
        <v>33388.5</v>
      </c>
    </row>
    <row r="153" spans="1:11" x14ac:dyDescent="0.25">
      <c r="A153" s="7" t="s">
        <v>4757</v>
      </c>
      <c r="B153" s="7" t="s">
        <v>4826</v>
      </c>
      <c r="C153" s="7">
        <v>2018</v>
      </c>
      <c r="D153" s="7">
        <v>5</v>
      </c>
      <c r="E153" s="7">
        <v>3750000</v>
      </c>
      <c r="F153" s="7">
        <v>11.9</v>
      </c>
      <c r="G153" s="7">
        <v>401</v>
      </c>
      <c r="H153" s="9" t="s">
        <v>2526</v>
      </c>
      <c r="I153" s="9" t="s">
        <v>2527</v>
      </c>
      <c r="J153" s="9" t="s">
        <v>2528</v>
      </c>
      <c r="K153" s="9">
        <v>383213</v>
      </c>
    </row>
    <row r="154" spans="1:11" x14ac:dyDescent="0.25">
      <c r="A154" s="7" t="s">
        <v>4757</v>
      </c>
      <c r="B154" s="7" t="s">
        <v>4826</v>
      </c>
      <c r="C154" s="7">
        <v>2016</v>
      </c>
      <c r="D154" s="7">
        <v>7</v>
      </c>
      <c r="E154" s="7">
        <v>2250000</v>
      </c>
      <c r="F154" s="7">
        <v>11.9</v>
      </c>
      <c r="G154" s="7">
        <v>401</v>
      </c>
      <c r="H154" s="9" t="s">
        <v>2526</v>
      </c>
      <c r="I154" s="9" t="s">
        <v>2527</v>
      </c>
      <c r="J154" s="9" t="s">
        <v>2528</v>
      </c>
      <c r="K154" s="16">
        <f>-1049.5*D154^4+15338*D154^3-62026*D154^2+151175*D154-70049</f>
        <v>689986.5</v>
      </c>
    </row>
    <row r="155" spans="1:11" x14ac:dyDescent="0.25">
      <c r="A155" s="7" t="s">
        <v>4757</v>
      </c>
      <c r="B155" s="7" t="s">
        <v>4826</v>
      </c>
      <c r="C155" s="7">
        <v>2015</v>
      </c>
      <c r="D155" s="7">
        <v>8</v>
      </c>
      <c r="E155" s="7">
        <v>2400000</v>
      </c>
      <c r="F155" s="7">
        <v>11.9</v>
      </c>
      <c r="G155" s="7">
        <v>401</v>
      </c>
      <c r="H155" s="9" t="s">
        <v>2526</v>
      </c>
      <c r="I155" s="9" t="s">
        <v>2527</v>
      </c>
      <c r="J155" s="9" t="s">
        <v>2528</v>
      </c>
      <c r="K155" s="9">
        <v>800000</v>
      </c>
    </row>
    <row r="156" spans="1:11" x14ac:dyDescent="0.25">
      <c r="A156" s="7" t="s">
        <v>4757</v>
      </c>
      <c r="B156" s="7" t="s">
        <v>4823</v>
      </c>
      <c r="C156" s="7">
        <v>2022</v>
      </c>
      <c r="D156" s="7">
        <v>1</v>
      </c>
      <c r="E156" s="7">
        <v>11500000</v>
      </c>
      <c r="F156" s="7">
        <v>11.9</v>
      </c>
      <c r="G156" s="7">
        <v>401</v>
      </c>
      <c r="H156" s="9" t="s">
        <v>2526</v>
      </c>
      <c r="I156" s="9" t="s">
        <v>2527</v>
      </c>
      <c r="J156" s="9" t="s">
        <v>2528</v>
      </c>
      <c r="K156" s="16">
        <f>-1049.5*D156^4+15338*D156^3-62026*D156^2+151175*D156-70049</f>
        <v>33388.5</v>
      </c>
    </row>
    <row r="157" spans="1:11" x14ac:dyDescent="0.25">
      <c r="A157" s="7" t="s">
        <v>4757</v>
      </c>
      <c r="B157" s="7" t="s">
        <v>4819</v>
      </c>
      <c r="C157" s="7">
        <v>2021</v>
      </c>
      <c r="D157" s="7">
        <v>2</v>
      </c>
      <c r="E157" s="7">
        <v>7490000</v>
      </c>
      <c r="F157" s="7">
        <v>11.9</v>
      </c>
      <c r="G157" s="7">
        <v>401</v>
      </c>
      <c r="H157" s="9" t="s">
        <v>2526</v>
      </c>
      <c r="I157" s="9" t="s">
        <v>2527</v>
      </c>
      <c r="J157" s="9" t="s">
        <v>2528</v>
      </c>
      <c r="K157" s="9">
        <v>90459</v>
      </c>
    </row>
    <row r="158" spans="1:11" x14ac:dyDescent="0.25">
      <c r="A158" s="7" t="s">
        <v>4757</v>
      </c>
      <c r="B158" s="7" t="s">
        <v>4821</v>
      </c>
      <c r="C158" s="7">
        <v>2018</v>
      </c>
      <c r="D158" s="7">
        <v>5</v>
      </c>
      <c r="E158" s="7">
        <v>3650000</v>
      </c>
      <c r="F158" s="7">
        <v>11.9</v>
      </c>
      <c r="G158" s="7">
        <v>401</v>
      </c>
      <c r="H158" s="9" t="s">
        <v>2526</v>
      </c>
      <c r="I158" s="9" t="s">
        <v>2527</v>
      </c>
      <c r="J158" s="9" t="s">
        <v>2528</v>
      </c>
      <c r="K158" s="9">
        <v>564296</v>
      </c>
    </row>
    <row r="159" spans="1:11" x14ac:dyDescent="0.25">
      <c r="A159" s="7" t="s">
        <v>4757</v>
      </c>
      <c r="B159" s="7" t="s">
        <v>4826</v>
      </c>
      <c r="C159" s="7">
        <v>2020</v>
      </c>
      <c r="D159" s="7">
        <v>3</v>
      </c>
      <c r="E159" s="7">
        <v>5700000</v>
      </c>
      <c r="F159" s="7">
        <v>11.9</v>
      </c>
      <c r="G159" s="7">
        <v>450</v>
      </c>
      <c r="H159" s="9" t="s">
        <v>2526</v>
      </c>
      <c r="I159" s="9" t="s">
        <v>2527</v>
      </c>
      <c r="J159" s="9" t="s">
        <v>2528</v>
      </c>
      <c r="K159" s="9">
        <v>372716</v>
      </c>
    </row>
    <row r="160" spans="1:11" x14ac:dyDescent="0.25">
      <c r="A160" s="7" t="s">
        <v>4757</v>
      </c>
      <c r="B160" s="7" t="s">
        <v>4824</v>
      </c>
      <c r="C160" s="7">
        <v>2019</v>
      </c>
      <c r="D160" s="7">
        <v>4</v>
      </c>
      <c r="E160" s="7">
        <v>5990000</v>
      </c>
      <c r="F160" s="7">
        <v>11.9</v>
      </c>
      <c r="G160" s="7">
        <v>450</v>
      </c>
      <c r="H160" s="9" t="s">
        <v>2526</v>
      </c>
      <c r="I160" s="9" t="s">
        <v>2527</v>
      </c>
      <c r="J160" s="9" t="s">
        <v>2528</v>
      </c>
      <c r="K160" s="9">
        <v>61112</v>
      </c>
    </row>
    <row r="161" spans="1:11" x14ac:dyDescent="0.25">
      <c r="A161" s="7" t="s">
        <v>4757</v>
      </c>
      <c r="B161" s="7" t="s">
        <v>4823</v>
      </c>
      <c r="C161" s="7">
        <v>2022</v>
      </c>
      <c r="D161" s="7">
        <v>1</v>
      </c>
      <c r="E161" s="7">
        <v>11500000</v>
      </c>
      <c r="F161" s="7">
        <v>11.9</v>
      </c>
      <c r="G161" s="7">
        <v>401</v>
      </c>
      <c r="H161" s="9" t="s">
        <v>2526</v>
      </c>
      <c r="I161" s="9" t="s">
        <v>2527</v>
      </c>
      <c r="J161" s="9" t="s">
        <v>2528</v>
      </c>
      <c r="K161" s="16">
        <f t="shared" ref="K161:K162" si="9">-1049.5*D161^4+15338*D161^3-62026*D161^2+151175*D161-70049</f>
        <v>33388.5</v>
      </c>
    </row>
    <row r="162" spans="1:11" x14ac:dyDescent="0.25">
      <c r="A162" s="13" t="s">
        <v>4757</v>
      </c>
      <c r="B162" s="13" t="s">
        <v>4823</v>
      </c>
      <c r="C162" s="13">
        <v>2022</v>
      </c>
      <c r="D162" s="13">
        <v>1</v>
      </c>
      <c r="E162" s="13">
        <v>12500000</v>
      </c>
      <c r="F162" s="7">
        <v>11.9</v>
      </c>
      <c r="G162" s="7">
        <v>401</v>
      </c>
      <c r="H162" s="9" t="s">
        <v>2526</v>
      </c>
      <c r="I162" s="9" t="s">
        <v>2527</v>
      </c>
      <c r="J162" s="9" t="s">
        <v>2528</v>
      </c>
      <c r="K162" s="16">
        <f t="shared" si="9"/>
        <v>33388.5</v>
      </c>
    </row>
    <row r="163" spans="1:11" x14ac:dyDescent="0.25">
      <c r="A163" s="7" t="s">
        <v>4757</v>
      </c>
      <c r="B163" s="7" t="s">
        <v>4826</v>
      </c>
      <c r="C163" s="7">
        <v>2015</v>
      </c>
      <c r="D163" s="7">
        <v>8</v>
      </c>
      <c r="E163" s="7">
        <v>2050000</v>
      </c>
      <c r="F163" s="7">
        <v>11</v>
      </c>
      <c r="G163" s="7">
        <v>300</v>
      </c>
      <c r="H163" s="9" t="s">
        <v>2531</v>
      </c>
      <c r="I163" s="9" t="s">
        <v>2527</v>
      </c>
      <c r="J163" s="9" t="s">
        <v>2528</v>
      </c>
      <c r="K163" s="9">
        <v>675895</v>
      </c>
    </row>
    <row r="164" spans="1:11" x14ac:dyDescent="0.25">
      <c r="A164" s="7" t="s">
        <v>4757</v>
      </c>
      <c r="B164" s="7" t="s">
        <v>4826</v>
      </c>
      <c r="C164" s="7">
        <v>2017</v>
      </c>
      <c r="D164" s="7">
        <v>6</v>
      </c>
      <c r="E164" s="7">
        <v>2700000</v>
      </c>
      <c r="F164" s="7">
        <v>11.9</v>
      </c>
      <c r="G164" s="7">
        <v>300</v>
      </c>
      <c r="H164" s="9" t="s">
        <v>2536</v>
      </c>
      <c r="I164" s="9" t="s">
        <v>2527</v>
      </c>
      <c r="J164" s="9" t="s">
        <v>2528</v>
      </c>
      <c r="K164" s="9">
        <v>440000</v>
      </c>
    </row>
    <row r="165" spans="1:11" x14ac:dyDescent="0.25">
      <c r="A165" s="7" t="s">
        <v>4757</v>
      </c>
      <c r="B165" s="7" t="s">
        <v>4819</v>
      </c>
      <c r="C165" s="7">
        <v>2018</v>
      </c>
      <c r="D165" s="7">
        <v>5</v>
      </c>
      <c r="E165" s="7">
        <v>3530000</v>
      </c>
      <c r="F165" s="7">
        <v>11.9</v>
      </c>
      <c r="G165" s="7">
        <v>450</v>
      </c>
      <c r="H165" s="9" t="s">
        <v>2526</v>
      </c>
      <c r="I165" s="9" t="s">
        <v>2527</v>
      </c>
      <c r="J165" s="9" t="s">
        <v>2528</v>
      </c>
      <c r="K165" s="9">
        <v>480000</v>
      </c>
    </row>
    <row r="166" spans="1:11" x14ac:dyDescent="0.25">
      <c r="A166" s="7" t="s">
        <v>4757</v>
      </c>
      <c r="B166" s="7" t="s">
        <v>4823</v>
      </c>
      <c r="C166" s="7">
        <v>2022</v>
      </c>
      <c r="D166" s="7">
        <v>1</v>
      </c>
      <c r="E166" s="7">
        <v>10500000</v>
      </c>
      <c r="F166" s="7">
        <v>11.9</v>
      </c>
      <c r="G166" s="7">
        <v>450</v>
      </c>
      <c r="H166" s="9" t="s">
        <v>2526</v>
      </c>
      <c r="I166" s="9" t="s">
        <v>2527</v>
      </c>
      <c r="J166" s="9" t="s">
        <v>2528</v>
      </c>
      <c r="K166" s="16">
        <f>-1049.5*D166^4+15338*D166^3-62026*D166^2+151175*D166-70049</f>
        <v>33388.5</v>
      </c>
    </row>
    <row r="167" spans="1:11" x14ac:dyDescent="0.25">
      <c r="A167" s="7" t="s">
        <v>4757</v>
      </c>
      <c r="B167" s="7" t="s">
        <v>4821</v>
      </c>
      <c r="C167" s="7">
        <v>2018</v>
      </c>
      <c r="D167" s="7">
        <v>5</v>
      </c>
      <c r="E167" s="7">
        <v>3650000</v>
      </c>
      <c r="F167" s="7">
        <v>11.9</v>
      </c>
      <c r="G167" s="7">
        <v>450</v>
      </c>
      <c r="H167" s="9" t="s">
        <v>2526</v>
      </c>
      <c r="I167" s="9" t="s">
        <v>2527</v>
      </c>
      <c r="J167" s="9" t="s">
        <v>2528</v>
      </c>
      <c r="K167" s="9">
        <v>500000</v>
      </c>
    </row>
    <row r="168" spans="1:11" x14ac:dyDescent="0.25">
      <c r="A168" s="7" t="s">
        <v>4757</v>
      </c>
      <c r="B168" s="7">
        <v>54901</v>
      </c>
      <c r="C168" s="7">
        <v>2022</v>
      </c>
      <c r="D168" s="7">
        <v>1</v>
      </c>
      <c r="E168" s="7">
        <v>11500000</v>
      </c>
      <c r="F168" s="7">
        <v>11.9</v>
      </c>
      <c r="G168" s="7">
        <v>450</v>
      </c>
      <c r="H168" s="9" t="s">
        <v>2526</v>
      </c>
      <c r="I168" s="9" t="s">
        <v>2527</v>
      </c>
      <c r="J168" s="9" t="s">
        <v>2528</v>
      </c>
      <c r="K168" s="16">
        <f>-1049.5*D168^4+15338*D168^3-62026*D168^2+151175*D168-70049</f>
        <v>33388.5</v>
      </c>
    </row>
    <row r="169" spans="1:11" x14ac:dyDescent="0.25">
      <c r="A169" s="7" t="s">
        <v>4757</v>
      </c>
      <c r="B169" s="7" t="s">
        <v>4842</v>
      </c>
      <c r="C169" s="7">
        <v>2020</v>
      </c>
      <c r="D169" s="7">
        <v>3</v>
      </c>
      <c r="E169" s="7">
        <v>7450000</v>
      </c>
      <c r="F169" s="7">
        <v>6.7</v>
      </c>
      <c r="G169" s="7">
        <v>292</v>
      </c>
      <c r="H169" s="9" t="s">
        <v>2536</v>
      </c>
      <c r="I169" s="9" t="s">
        <v>2527</v>
      </c>
      <c r="J169" s="9" t="s">
        <v>2528</v>
      </c>
      <c r="K169" s="9">
        <v>165000</v>
      </c>
    </row>
    <row r="170" spans="1:11" x14ac:dyDescent="0.25">
      <c r="A170" s="7" t="s">
        <v>4757</v>
      </c>
      <c r="B170" s="7" t="s">
        <v>4826</v>
      </c>
      <c r="C170" s="7">
        <v>2017</v>
      </c>
      <c r="D170" s="7">
        <v>6</v>
      </c>
      <c r="E170" s="7">
        <v>2750000</v>
      </c>
      <c r="F170" s="7">
        <v>11.9</v>
      </c>
      <c r="G170" s="7">
        <v>401</v>
      </c>
      <c r="H170" s="9" t="s">
        <v>2526</v>
      </c>
      <c r="I170" s="9" t="s">
        <v>2527</v>
      </c>
      <c r="J170" s="9" t="s">
        <v>2528</v>
      </c>
      <c r="K170" s="9">
        <v>625000</v>
      </c>
    </row>
    <row r="171" spans="1:11" x14ac:dyDescent="0.25">
      <c r="A171" s="7" t="s">
        <v>4757</v>
      </c>
      <c r="B171" s="7" t="s">
        <v>4823</v>
      </c>
      <c r="C171" s="7">
        <v>2022</v>
      </c>
      <c r="D171" s="7">
        <v>1</v>
      </c>
      <c r="E171" s="7">
        <v>11500000</v>
      </c>
      <c r="F171" s="7">
        <v>11.9</v>
      </c>
      <c r="G171" s="7">
        <v>300</v>
      </c>
      <c r="H171" s="9" t="s">
        <v>2531</v>
      </c>
      <c r="I171" s="9" t="s">
        <v>2527</v>
      </c>
      <c r="J171" s="9" t="s">
        <v>2528</v>
      </c>
      <c r="K171" s="16">
        <f>-1049.5*D171^4+15338*D171^3-62026*D171^2+151175*D171-70049</f>
        <v>33388.5</v>
      </c>
    </row>
    <row r="172" spans="1:11" x14ac:dyDescent="0.25">
      <c r="A172" s="7" t="s">
        <v>4757</v>
      </c>
      <c r="B172" s="7" t="s">
        <v>4821</v>
      </c>
      <c r="C172" s="7">
        <v>2018</v>
      </c>
      <c r="D172" s="7">
        <v>5</v>
      </c>
      <c r="E172" s="7">
        <v>3050000</v>
      </c>
      <c r="F172" s="7">
        <v>11.9</v>
      </c>
      <c r="G172" s="7">
        <v>401</v>
      </c>
      <c r="H172" s="9" t="s">
        <v>2536</v>
      </c>
      <c r="I172" s="9" t="s">
        <v>2527</v>
      </c>
      <c r="J172" s="9" t="s">
        <v>2528</v>
      </c>
      <c r="K172" s="9">
        <v>494000</v>
      </c>
    </row>
    <row r="173" spans="1:11" x14ac:dyDescent="0.25">
      <c r="A173" s="7" t="s">
        <v>4757</v>
      </c>
      <c r="B173" s="7" t="s">
        <v>4822</v>
      </c>
      <c r="C173" s="7">
        <v>2018</v>
      </c>
      <c r="D173" s="7">
        <v>5</v>
      </c>
      <c r="E173" s="7">
        <v>2900000</v>
      </c>
      <c r="F173" s="7">
        <v>11.9</v>
      </c>
      <c r="G173" s="7">
        <v>401</v>
      </c>
      <c r="H173" s="9" t="s">
        <v>2526</v>
      </c>
      <c r="I173" s="9" t="s">
        <v>2527</v>
      </c>
      <c r="J173" s="9" t="s">
        <v>2528</v>
      </c>
      <c r="K173" s="9">
        <v>582441</v>
      </c>
    </row>
    <row r="174" spans="1:11" x14ac:dyDescent="0.25">
      <c r="A174" s="7" t="s">
        <v>4757</v>
      </c>
      <c r="B174" s="7" t="s">
        <v>4826</v>
      </c>
      <c r="C174" s="7">
        <v>2016</v>
      </c>
      <c r="D174" s="7">
        <v>7</v>
      </c>
      <c r="E174" s="7">
        <v>2585000</v>
      </c>
      <c r="F174" s="7">
        <v>11.9</v>
      </c>
      <c r="G174" s="7">
        <v>401</v>
      </c>
      <c r="H174" s="9" t="s">
        <v>2526</v>
      </c>
      <c r="I174" s="9" t="s">
        <v>2527</v>
      </c>
      <c r="J174" s="9" t="s">
        <v>2528</v>
      </c>
      <c r="K174" s="9">
        <v>750000</v>
      </c>
    </row>
    <row r="175" spans="1:11" x14ac:dyDescent="0.25">
      <c r="A175" s="7" t="s">
        <v>4757</v>
      </c>
      <c r="B175" s="7" t="s">
        <v>4824</v>
      </c>
      <c r="C175" s="7">
        <v>2019</v>
      </c>
      <c r="D175" s="7">
        <v>4</v>
      </c>
      <c r="E175" s="7">
        <v>6400000</v>
      </c>
      <c r="F175" s="7">
        <v>11.9</v>
      </c>
      <c r="G175" s="7">
        <v>401</v>
      </c>
      <c r="H175" s="9" t="s">
        <v>2536</v>
      </c>
      <c r="I175" s="9" t="s">
        <v>2527</v>
      </c>
      <c r="J175" s="9" t="s">
        <v>2528</v>
      </c>
      <c r="K175" s="9">
        <v>53800</v>
      </c>
    </row>
    <row r="176" spans="1:11" x14ac:dyDescent="0.25">
      <c r="A176" s="7" t="s">
        <v>4757</v>
      </c>
      <c r="B176" s="7" t="s">
        <v>4824</v>
      </c>
      <c r="C176" s="7">
        <v>2019</v>
      </c>
      <c r="D176" s="7">
        <v>4</v>
      </c>
      <c r="E176" s="7">
        <v>6290000</v>
      </c>
      <c r="F176" s="7">
        <v>11.9</v>
      </c>
      <c r="G176" s="7">
        <v>401</v>
      </c>
      <c r="H176" s="9" t="s">
        <v>2526</v>
      </c>
      <c r="I176" s="9" t="s">
        <v>2527</v>
      </c>
      <c r="J176" s="9" t="s">
        <v>2528</v>
      </c>
      <c r="K176" s="9">
        <v>53421</v>
      </c>
    </row>
    <row r="177" spans="1:11" x14ac:dyDescent="0.25">
      <c r="A177" s="7" t="s">
        <v>4757</v>
      </c>
      <c r="B177" s="7" t="s">
        <v>4821</v>
      </c>
      <c r="C177" s="7">
        <v>2022</v>
      </c>
      <c r="D177" s="7">
        <v>1</v>
      </c>
      <c r="E177" s="7">
        <v>8780000</v>
      </c>
      <c r="F177" s="7">
        <v>11.9</v>
      </c>
      <c r="G177" s="7">
        <v>401</v>
      </c>
      <c r="H177" s="9" t="s">
        <v>2526</v>
      </c>
      <c r="I177" s="9" t="s">
        <v>2527</v>
      </c>
      <c r="J177" s="9" t="s">
        <v>2528</v>
      </c>
      <c r="K177" s="9">
        <v>3812</v>
      </c>
    </row>
    <row r="178" spans="1:11" x14ac:dyDescent="0.25">
      <c r="A178" s="7" t="s">
        <v>4757</v>
      </c>
      <c r="B178" s="7" t="s">
        <v>4826</v>
      </c>
      <c r="C178" s="7">
        <v>2020</v>
      </c>
      <c r="D178" s="7">
        <v>3</v>
      </c>
      <c r="E178" s="7">
        <v>7390000</v>
      </c>
      <c r="F178" s="7">
        <v>11.9</v>
      </c>
      <c r="G178" s="7">
        <v>428</v>
      </c>
      <c r="H178" s="9" t="s">
        <v>2536</v>
      </c>
      <c r="I178" s="9" t="s">
        <v>2527</v>
      </c>
      <c r="J178" s="9" t="s">
        <v>2528</v>
      </c>
      <c r="K178" s="16">
        <f>-1049.5*D178^4+15338*D178^3-62026*D178^2+151175*D178-70049</f>
        <v>154358.5</v>
      </c>
    </row>
    <row r="179" spans="1:11" x14ac:dyDescent="0.25">
      <c r="A179" s="7" t="s">
        <v>4757</v>
      </c>
      <c r="B179" s="7" t="s">
        <v>4824</v>
      </c>
      <c r="C179" s="7">
        <v>2019</v>
      </c>
      <c r="D179" s="7">
        <v>4</v>
      </c>
      <c r="E179" s="7">
        <v>5990000</v>
      </c>
      <c r="F179" s="7">
        <v>11.9</v>
      </c>
      <c r="G179" s="7">
        <v>401</v>
      </c>
      <c r="H179" s="9" t="s">
        <v>2526</v>
      </c>
      <c r="I179" s="9" t="s">
        <v>2527</v>
      </c>
      <c r="J179" s="9" t="s">
        <v>2528</v>
      </c>
      <c r="K179" s="9">
        <v>60000</v>
      </c>
    </row>
    <row r="180" spans="1:11" x14ac:dyDescent="0.25">
      <c r="A180" s="7" t="s">
        <v>4757</v>
      </c>
      <c r="B180" s="7" t="s">
        <v>4824</v>
      </c>
      <c r="C180" s="7">
        <v>2019</v>
      </c>
      <c r="D180" s="7">
        <v>4</v>
      </c>
      <c r="E180" s="7">
        <v>6936000</v>
      </c>
      <c r="F180" s="7">
        <v>11.9</v>
      </c>
      <c r="G180" s="7">
        <v>401</v>
      </c>
      <c r="H180" s="9" t="s">
        <v>2526</v>
      </c>
      <c r="I180" s="9" t="s">
        <v>2527</v>
      </c>
      <c r="J180" s="9" t="s">
        <v>2528</v>
      </c>
      <c r="K180" s="9">
        <v>5549</v>
      </c>
    </row>
    <row r="181" spans="1:11" x14ac:dyDescent="0.25">
      <c r="A181" s="7" t="s">
        <v>4757</v>
      </c>
      <c r="B181" s="7" t="s">
        <v>4818</v>
      </c>
      <c r="C181" s="7">
        <v>2019</v>
      </c>
      <c r="D181" s="7">
        <v>4</v>
      </c>
      <c r="E181" s="7">
        <v>6290000</v>
      </c>
      <c r="F181" s="7">
        <v>6.7</v>
      </c>
      <c r="G181" s="7">
        <v>300</v>
      </c>
      <c r="H181" s="9" t="s">
        <v>2536</v>
      </c>
      <c r="I181" s="9" t="s">
        <v>2527</v>
      </c>
      <c r="J181" s="9" t="s">
        <v>2528</v>
      </c>
      <c r="K181" s="9">
        <v>58275</v>
      </c>
    </row>
    <row r="182" spans="1:11" x14ac:dyDescent="0.25">
      <c r="A182" s="7" t="s">
        <v>4757</v>
      </c>
      <c r="B182" s="7" t="s">
        <v>4819</v>
      </c>
      <c r="C182" s="7">
        <v>2018</v>
      </c>
      <c r="D182" s="7">
        <v>5</v>
      </c>
      <c r="E182" s="7">
        <v>3450000</v>
      </c>
      <c r="F182" s="7">
        <v>11.9</v>
      </c>
      <c r="G182" s="7">
        <v>401</v>
      </c>
      <c r="H182" s="9" t="s">
        <v>2526</v>
      </c>
      <c r="I182" s="9" t="s">
        <v>2527</v>
      </c>
      <c r="J182" s="9" t="s">
        <v>2528</v>
      </c>
      <c r="K182" s="9">
        <v>430000</v>
      </c>
    </row>
    <row r="183" spans="1:11" x14ac:dyDescent="0.25">
      <c r="A183" s="13" t="s">
        <v>4757</v>
      </c>
      <c r="B183" s="13" t="s">
        <v>4842</v>
      </c>
      <c r="C183" s="13">
        <v>2022</v>
      </c>
      <c r="D183" s="13">
        <v>1</v>
      </c>
      <c r="E183" s="13">
        <v>9100000</v>
      </c>
      <c r="F183" s="13">
        <v>6.7</v>
      </c>
      <c r="G183" s="13">
        <v>300</v>
      </c>
      <c r="H183" s="9" t="s">
        <v>2536</v>
      </c>
      <c r="I183" s="9" t="s">
        <v>2527</v>
      </c>
      <c r="J183" s="9" t="s">
        <v>2528</v>
      </c>
      <c r="K183" s="16">
        <f>-1049.5*D183^4+15338*D183^3-62026*D183^2+151175*D183-70049</f>
        <v>33388.5</v>
      </c>
    </row>
    <row r="184" spans="1:11" x14ac:dyDescent="0.25">
      <c r="A184" s="13" t="s">
        <v>4757</v>
      </c>
      <c r="B184" s="13" t="s">
        <v>4826</v>
      </c>
      <c r="C184" s="13">
        <v>2017</v>
      </c>
      <c r="D184" s="13">
        <v>6</v>
      </c>
      <c r="E184" s="13">
        <v>3300000</v>
      </c>
      <c r="F184" s="7">
        <v>11.9</v>
      </c>
      <c r="G184" s="7">
        <v>450</v>
      </c>
      <c r="H184" s="9" t="s">
        <v>2526</v>
      </c>
      <c r="I184" s="9" t="s">
        <v>2527</v>
      </c>
      <c r="J184" s="9" t="s">
        <v>2528</v>
      </c>
      <c r="K184" s="9">
        <v>600000</v>
      </c>
    </row>
    <row r="185" spans="1:11" x14ac:dyDescent="0.25">
      <c r="A185" s="7" t="s">
        <v>4757</v>
      </c>
      <c r="B185" s="7" t="s">
        <v>4826</v>
      </c>
      <c r="C185" s="7">
        <v>2017</v>
      </c>
      <c r="D185" s="7">
        <v>6</v>
      </c>
      <c r="E185" s="7">
        <v>3500000</v>
      </c>
      <c r="F185" s="7">
        <v>11.9</v>
      </c>
      <c r="G185" s="7">
        <v>428</v>
      </c>
      <c r="H185" s="9" t="s">
        <v>2526</v>
      </c>
      <c r="I185" s="9" t="s">
        <v>2527</v>
      </c>
      <c r="J185" s="9" t="s">
        <v>2528</v>
      </c>
      <c r="K185" s="9">
        <v>537105</v>
      </c>
    </row>
    <row r="186" spans="1:11" x14ac:dyDescent="0.25">
      <c r="A186" s="7" t="s">
        <v>4757</v>
      </c>
      <c r="B186" s="7" t="s">
        <v>4824</v>
      </c>
      <c r="C186" s="7">
        <v>2019</v>
      </c>
      <c r="D186" s="7">
        <v>4</v>
      </c>
      <c r="E186" s="7">
        <v>5790000</v>
      </c>
      <c r="F186" s="7">
        <v>11.9</v>
      </c>
      <c r="G186" s="7">
        <v>401</v>
      </c>
      <c r="H186" s="9" t="s">
        <v>2526</v>
      </c>
      <c r="I186" s="9" t="s">
        <v>2527</v>
      </c>
      <c r="J186" s="9" t="s">
        <v>2528</v>
      </c>
      <c r="K186" s="9">
        <v>68850</v>
      </c>
    </row>
    <row r="187" spans="1:11" x14ac:dyDescent="0.25">
      <c r="A187" s="7" t="s">
        <v>4757</v>
      </c>
      <c r="B187" s="7" t="s">
        <v>4838</v>
      </c>
      <c r="C187" s="7">
        <v>2022</v>
      </c>
      <c r="D187" s="7">
        <v>1</v>
      </c>
      <c r="E187" s="7">
        <v>9200000</v>
      </c>
      <c r="F187" s="7">
        <v>11.9</v>
      </c>
      <c r="G187" s="7">
        <v>450</v>
      </c>
      <c r="H187" s="9" t="s">
        <v>2526</v>
      </c>
      <c r="I187" s="9" t="s">
        <v>2527</v>
      </c>
      <c r="J187" s="9" t="s">
        <v>2528</v>
      </c>
      <c r="K187" s="16">
        <f>-1049.5*D187^4+15338*D187^3-62026*D187^2+151175*D187-70049</f>
        <v>33388.5</v>
      </c>
    </row>
    <row r="188" spans="1:11" x14ac:dyDescent="0.25">
      <c r="A188" s="7" t="s">
        <v>4757</v>
      </c>
      <c r="B188" s="7" t="s">
        <v>4845</v>
      </c>
      <c r="C188" s="7">
        <v>2022</v>
      </c>
      <c r="D188" s="7">
        <v>1</v>
      </c>
      <c r="E188" s="7">
        <v>11200000</v>
      </c>
      <c r="F188" s="7">
        <v>11.9</v>
      </c>
      <c r="G188" s="7">
        <v>401</v>
      </c>
      <c r="H188" s="9" t="s">
        <v>2526</v>
      </c>
      <c r="I188" s="9" t="s">
        <v>2527</v>
      </c>
      <c r="J188" s="9" t="s">
        <v>2528</v>
      </c>
      <c r="K188" s="9">
        <v>7835</v>
      </c>
    </row>
    <row r="189" spans="1:11" x14ac:dyDescent="0.25">
      <c r="A189" s="7" t="s">
        <v>4757</v>
      </c>
      <c r="B189" s="7" t="s">
        <v>4823</v>
      </c>
      <c r="C189" s="7">
        <v>2022</v>
      </c>
      <c r="D189" s="7">
        <v>1</v>
      </c>
      <c r="E189" s="7">
        <v>11500000</v>
      </c>
      <c r="F189" s="7">
        <v>11.9</v>
      </c>
      <c r="G189" s="7">
        <v>401</v>
      </c>
      <c r="H189" s="9" t="s">
        <v>2526</v>
      </c>
      <c r="I189" s="9" t="s">
        <v>2527</v>
      </c>
      <c r="J189" s="9" t="s">
        <v>2528</v>
      </c>
      <c r="K189" s="16">
        <f t="shared" ref="K189:K192" si="10">-1049.5*D189^4+15338*D189^3-62026*D189^2+151175*D189-70049</f>
        <v>33388.5</v>
      </c>
    </row>
    <row r="190" spans="1:11" x14ac:dyDescent="0.25">
      <c r="A190" s="7" t="s">
        <v>4757</v>
      </c>
      <c r="B190" s="7" t="s">
        <v>4821</v>
      </c>
      <c r="C190" s="7">
        <v>2022</v>
      </c>
      <c r="D190" s="7">
        <v>1</v>
      </c>
      <c r="E190" s="7">
        <v>10200000</v>
      </c>
      <c r="F190" s="7">
        <v>11.9</v>
      </c>
      <c r="G190" s="7">
        <v>450</v>
      </c>
      <c r="H190" s="9" t="s">
        <v>2526</v>
      </c>
      <c r="I190" s="9" t="s">
        <v>2527</v>
      </c>
      <c r="J190" s="9" t="s">
        <v>2528</v>
      </c>
      <c r="K190" s="16">
        <f t="shared" si="10"/>
        <v>33388.5</v>
      </c>
    </row>
    <row r="191" spans="1:11" x14ac:dyDescent="0.25">
      <c r="A191" s="7" t="s">
        <v>4757</v>
      </c>
      <c r="B191" s="7" t="s">
        <v>4835</v>
      </c>
      <c r="C191" s="7">
        <v>2022</v>
      </c>
      <c r="D191" s="7">
        <v>1</v>
      </c>
      <c r="E191" s="7">
        <v>10500000</v>
      </c>
      <c r="F191" s="7">
        <v>11.9</v>
      </c>
      <c r="G191" s="7">
        <v>401</v>
      </c>
      <c r="H191" s="9" t="s">
        <v>2526</v>
      </c>
      <c r="I191" s="9" t="s">
        <v>2527</v>
      </c>
      <c r="J191" s="9" t="s">
        <v>2528</v>
      </c>
      <c r="K191" s="16">
        <f t="shared" si="10"/>
        <v>33388.5</v>
      </c>
    </row>
    <row r="192" spans="1:11" x14ac:dyDescent="0.25">
      <c r="A192" s="7" t="s">
        <v>4757</v>
      </c>
      <c r="B192" s="7" t="s">
        <v>4823</v>
      </c>
      <c r="C192" s="7">
        <v>2022</v>
      </c>
      <c r="D192" s="7">
        <v>1</v>
      </c>
      <c r="E192" s="7">
        <v>12500000</v>
      </c>
      <c r="F192" s="7">
        <v>11.9</v>
      </c>
      <c r="G192" s="7">
        <v>401</v>
      </c>
      <c r="H192" s="9" t="s">
        <v>2526</v>
      </c>
      <c r="I192" s="9" t="s">
        <v>2527</v>
      </c>
      <c r="J192" s="9" t="s">
        <v>2528</v>
      </c>
      <c r="K192" s="16">
        <f t="shared" si="10"/>
        <v>33388.5</v>
      </c>
    </row>
    <row r="193" spans="1:11" x14ac:dyDescent="0.25">
      <c r="A193" s="7" t="s">
        <v>4757</v>
      </c>
      <c r="B193" s="7" t="s">
        <v>4826</v>
      </c>
      <c r="C193" s="7">
        <v>2020</v>
      </c>
      <c r="D193" s="7">
        <v>3</v>
      </c>
      <c r="E193" s="7">
        <v>6240000</v>
      </c>
      <c r="F193" s="7">
        <v>11</v>
      </c>
      <c r="G193" s="7">
        <v>300</v>
      </c>
      <c r="H193" s="9" t="s">
        <v>2531</v>
      </c>
      <c r="I193" s="9" t="s">
        <v>2527</v>
      </c>
      <c r="J193" s="9" t="s">
        <v>2528</v>
      </c>
      <c r="K193" s="9">
        <v>230838</v>
      </c>
    </row>
    <row r="194" spans="1:11" x14ac:dyDescent="0.25">
      <c r="A194" s="7" t="s">
        <v>4757</v>
      </c>
      <c r="B194" s="7" t="s">
        <v>4826</v>
      </c>
      <c r="C194" s="7">
        <v>2022</v>
      </c>
      <c r="D194" s="7">
        <v>1</v>
      </c>
      <c r="E194" s="7">
        <v>11550000</v>
      </c>
      <c r="F194" s="7">
        <v>11.9</v>
      </c>
      <c r="G194" s="7">
        <v>401</v>
      </c>
      <c r="H194" s="9" t="s">
        <v>2526</v>
      </c>
      <c r="I194" s="9" t="s">
        <v>2527</v>
      </c>
      <c r="J194" s="9" t="s">
        <v>2528</v>
      </c>
      <c r="K194" s="16">
        <f t="shared" ref="K194:K195" si="11">-1049.5*D194^4+15338*D194^3-62026*D194^2+151175*D194-70049</f>
        <v>33388.5</v>
      </c>
    </row>
    <row r="195" spans="1:11" x14ac:dyDescent="0.25">
      <c r="A195" s="13" t="s">
        <v>4757</v>
      </c>
      <c r="B195" s="13" t="s">
        <v>4823</v>
      </c>
      <c r="C195" s="13">
        <v>2022</v>
      </c>
      <c r="D195" s="13">
        <v>1</v>
      </c>
      <c r="E195" s="13">
        <v>10990000</v>
      </c>
      <c r="F195" s="7">
        <v>11.9</v>
      </c>
      <c r="G195" s="7">
        <v>401</v>
      </c>
      <c r="H195" s="9" t="s">
        <v>2526</v>
      </c>
      <c r="I195" s="9" t="s">
        <v>2527</v>
      </c>
      <c r="J195" s="9" t="s">
        <v>2528</v>
      </c>
      <c r="K195" s="16">
        <f t="shared" si="11"/>
        <v>33388.5</v>
      </c>
    </row>
    <row r="196" spans="1:11" x14ac:dyDescent="0.25">
      <c r="A196" s="7" t="s">
        <v>4757</v>
      </c>
      <c r="B196" s="7" t="s">
        <v>4822</v>
      </c>
      <c r="C196" s="7">
        <v>2020</v>
      </c>
      <c r="D196" s="7">
        <v>3</v>
      </c>
      <c r="E196" s="7">
        <v>7680000</v>
      </c>
      <c r="F196" s="7">
        <v>11.9</v>
      </c>
      <c r="G196" s="7">
        <v>401</v>
      </c>
      <c r="H196" s="9" t="s">
        <v>2526</v>
      </c>
      <c r="I196" s="9" t="s">
        <v>2527</v>
      </c>
      <c r="J196" s="9" t="s">
        <v>2528</v>
      </c>
      <c r="K196" s="9">
        <v>156712</v>
      </c>
    </row>
    <row r="197" spans="1:11" x14ac:dyDescent="0.25">
      <c r="A197" s="13" t="s">
        <v>4757</v>
      </c>
      <c r="B197" s="13" t="s">
        <v>4823</v>
      </c>
      <c r="C197" s="13">
        <v>2021</v>
      </c>
      <c r="D197" s="13">
        <v>2</v>
      </c>
      <c r="E197" s="13">
        <v>10990000</v>
      </c>
      <c r="F197" s="7">
        <v>11.9</v>
      </c>
      <c r="G197" s="7">
        <v>450</v>
      </c>
      <c r="H197" s="9" t="s">
        <v>2539</v>
      </c>
      <c r="I197" s="9" t="s">
        <v>2527</v>
      </c>
      <c r="J197" s="9" t="s">
        <v>2528</v>
      </c>
      <c r="K197" s="16">
        <f>-1049.5*D197^4+15338*D197^3-62026*D197^2+151175*D197-70049</f>
        <v>90109</v>
      </c>
    </row>
    <row r="198" spans="1:11" x14ac:dyDescent="0.25">
      <c r="A198" s="7" t="s">
        <v>4757</v>
      </c>
      <c r="B198" s="7" t="s">
        <v>4819</v>
      </c>
      <c r="C198" s="7">
        <v>2017</v>
      </c>
      <c r="D198" s="7">
        <v>6</v>
      </c>
      <c r="E198" s="7">
        <v>3000000</v>
      </c>
      <c r="F198" s="7">
        <v>11.9</v>
      </c>
      <c r="G198" s="7">
        <v>401</v>
      </c>
      <c r="H198" s="9" t="s">
        <v>2526</v>
      </c>
      <c r="I198" s="9" t="s">
        <v>2527</v>
      </c>
      <c r="J198" s="9" t="s">
        <v>2528</v>
      </c>
      <c r="K198" s="9">
        <v>207572</v>
      </c>
    </row>
    <row r="199" spans="1:11" x14ac:dyDescent="0.25">
      <c r="A199" s="7" t="s">
        <v>4757</v>
      </c>
      <c r="B199" s="7" t="s">
        <v>4821</v>
      </c>
      <c r="C199" s="7">
        <v>2022</v>
      </c>
      <c r="D199" s="7">
        <v>1</v>
      </c>
      <c r="E199" s="7">
        <v>8500000</v>
      </c>
      <c r="F199" s="7">
        <v>11.9</v>
      </c>
      <c r="G199" s="7">
        <v>401</v>
      </c>
      <c r="H199" s="9" t="s">
        <v>2526</v>
      </c>
      <c r="I199" s="9" t="s">
        <v>2527</v>
      </c>
      <c r="J199" s="9" t="s">
        <v>2528</v>
      </c>
      <c r="K199" s="16">
        <f t="shared" ref="K199" si="12">-1049.5*D199^4+15338*D199^3-62026*D199^2+151175*D199-70049</f>
        <v>33388.5</v>
      </c>
    </row>
    <row r="200" spans="1:11" x14ac:dyDescent="0.25">
      <c r="A200" s="7" t="s">
        <v>4757</v>
      </c>
      <c r="B200" s="7" t="s">
        <v>4781</v>
      </c>
      <c r="C200" s="7">
        <v>2019</v>
      </c>
      <c r="D200" s="7">
        <v>4</v>
      </c>
      <c r="E200" s="7">
        <v>6100000</v>
      </c>
      <c r="F200" s="7">
        <v>6.7</v>
      </c>
      <c r="G200" s="7">
        <v>300</v>
      </c>
      <c r="H200" s="9" t="s">
        <v>2536</v>
      </c>
      <c r="I200" s="9" t="s">
        <v>2527</v>
      </c>
      <c r="J200" s="9" t="s">
        <v>2528</v>
      </c>
      <c r="K200" s="16">
        <f t="shared" ref="K200:K202" si="13">-1049.5*D200^4+15338*D200^3-62026*D200^2+151175*D200-70049</f>
        <v>255195</v>
      </c>
    </row>
    <row r="201" spans="1:11" x14ac:dyDescent="0.25">
      <c r="A201" s="7" t="s">
        <v>4757</v>
      </c>
      <c r="B201" s="7" t="s">
        <v>4775</v>
      </c>
      <c r="C201" s="7">
        <v>2017</v>
      </c>
      <c r="D201" s="7">
        <v>6</v>
      </c>
      <c r="E201" s="7">
        <v>3100000</v>
      </c>
      <c r="F201" s="7">
        <v>11.9</v>
      </c>
      <c r="G201" s="7">
        <v>401</v>
      </c>
      <c r="H201" s="9" t="s">
        <v>2526</v>
      </c>
      <c r="I201" s="9" t="s">
        <v>2527</v>
      </c>
      <c r="J201" s="9" t="s">
        <v>2528</v>
      </c>
      <c r="K201" s="16">
        <f t="shared" si="13"/>
        <v>556921</v>
      </c>
    </row>
    <row r="202" spans="1:11" x14ac:dyDescent="0.25">
      <c r="A202" s="7" t="s">
        <v>4757</v>
      </c>
      <c r="B202" s="7">
        <v>5490</v>
      </c>
      <c r="C202" s="7">
        <v>2016</v>
      </c>
      <c r="D202" s="7">
        <v>7</v>
      </c>
      <c r="E202" s="7">
        <v>2250000</v>
      </c>
      <c r="F202" s="7">
        <v>11.9</v>
      </c>
      <c r="G202" s="7">
        <v>401</v>
      </c>
      <c r="H202" s="9" t="s">
        <v>2526</v>
      </c>
      <c r="I202" s="9" t="s">
        <v>2527</v>
      </c>
      <c r="J202" s="9" t="s">
        <v>2528</v>
      </c>
      <c r="K202" s="16">
        <f t="shared" si="13"/>
        <v>689986.5</v>
      </c>
    </row>
    <row r="203" spans="1:11" x14ac:dyDescent="0.25">
      <c r="A203" s="7" t="s">
        <v>4757</v>
      </c>
      <c r="B203" s="7" t="s">
        <v>4830</v>
      </c>
      <c r="C203" s="7">
        <v>2020</v>
      </c>
      <c r="D203" s="7">
        <v>3</v>
      </c>
      <c r="E203" s="7">
        <v>6440000</v>
      </c>
      <c r="F203" s="7">
        <v>11.9</v>
      </c>
      <c r="G203" s="7">
        <v>401</v>
      </c>
      <c r="H203" s="9" t="s">
        <v>2526</v>
      </c>
      <c r="I203" s="9" t="s">
        <v>2527</v>
      </c>
      <c r="J203" s="9" t="s">
        <v>2528</v>
      </c>
      <c r="K203" s="9">
        <v>201868</v>
      </c>
    </row>
    <row r="204" spans="1:11" x14ac:dyDescent="0.25">
      <c r="A204" s="7" t="s">
        <v>4757</v>
      </c>
      <c r="B204" s="7" t="s">
        <v>4835</v>
      </c>
      <c r="C204" s="7">
        <v>2022</v>
      </c>
      <c r="D204" s="7">
        <v>1</v>
      </c>
      <c r="E204" s="7">
        <v>12500000</v>
      </c>
      <c r="F204" s="7">
        <v>11.9</v>
      </c>
      <c r="G204" s="7">
        <v>450</v>
      </c>
      <c r="H204" s="9" t="s">
        <v>2526</v>
      </c>
      <c r="I204" s="9" t="s">
        <v>2527</v>
      </c>
      <c r="J204" s="9" t="s">
        <v>2528</v>
      </c>
      <c r="K204" s="16">
        <f t="shared" ref="K204:K205" si="14">-1049.5*D204^4+15338*D204^3-62026*D204^2+151175*D204-70049</f>
        <v>33388.5</v>
      </c>
    </row>
    <row r="205" spans="1:11" x14ac:dyDescent="0.25">
      <c r="A205" s="7" t="s">
        <v>4757</v>
      </c>
      <c r="B205" s="7" t="s">
        <v>4851</v>
      </c>
      <c r="C205" s="7">
        <v>2022</v>
      </c>
      <c r="D205" s="7">
        <v>1</v>
      </c>
      <c r="E205" s="7">
        <v>9200000</v>
      </c>
      <c r="F205" s="7">
        <v>11.9</v>
      </c>
      <c r="G205" s="7">
        <v>401</v>
      </c>
      <c r="H205" s="9" t="s">
        <v>2526</v>
      </c>
      <c r="I205" s="9" t="s">
        <v>2527</v>
      </c>
      <c r="J205" s="9" t="s">
        <v>2528</v>
      </c>
      <c r="K205" s="16">
        <f t="shared" si="14"/>
        <v>33388.5</v>
      </c>
    </row>
    <row r="206" spans="1:11" x14ac:dyDescent="0.25">
      <c r="A206" s="13" t="s">
        <v>4757</v>
      </c>
      <c r="B206" s="13" t="s">
        <v>4824</v>
      </c>
      <c r="C206" s="13">
        <v>2019</v>
      </c>
      <c r="D206" s="13">
        <v>4</v>
      </c>
      <c r="E206" s="13">
        <v>6100000</v>
      </c>
      <c r="F206" s="7">
        <v>11.9</v>
      </c>
      <c r="G206" s="7">
        <v>401</v>
      </c>
      <c r="H206" s="9" t="s">
        <v>2526</v>
      </c>
      <c r="I206" s="9" t="s">
        <v>2527</v>
      </c>
      <c r="J206" s="9" t="s">
        <v>2528</v>
      </c>
      <c r="K206" s="9">
        <v>66495</v>
      </c>
    </row>
    <row r="207" spans="1:11" x14ac:dyDescent="0.25">
      <c r="A207" s="7" t="s">
        <v>4757</v>
      </c>
      <c r="B207" s="7" t="s">
        <v>4842</v>
      </c>
      <c r="C207" s="7">
        <v>2020</v>
      </c>
      <c r="D207" s="7">
        <v>3</v>
      </c>
      <c r="E207" s="7">
        <v>6950000</v>
      </c>
      <c r="F207" s="7">
        <v>11.9</v>
      </c>
      <c r="G207" s="7">
        <v>450</v>
      </c>
      <c r="H207" s="9" t="s">
        <v>2526</v>
      </c>
      <c r="I207" s="9" t="s">
        <v>2527</v>
      </c>
      <c r="J207" s="9" t="s">
        <v>2528</v>
      </c>
      <c r="K207" s="9">
        <v>241749</v>
      </c>
    </row>
    <row r="208" spans="1:11" x14ac:dyDescent="0.25">
      <c r="A208" s="7" t="s">
        <v>4757</v>
      </c>
      <c r="B208" s="7" t="s">
        <v>4826</v>
      </c>
      <c r="C208" s="7">
        <v>2022</v>
      </c>
      <c r="D208" s="7">
        <v>1</v>
      </c>
      <c r="E208" s="7">
        <v>11990000</v>
      </c>
      <c r="F208" s="7">
        <v>8.9</v>
      </c>
      <c r="G208" s="7">
        <v>401</v>
      </c>
      <c r="H208" s="9" t="s">
        <v>2531</v>
      </c>
      <c r="I208" s="9" t="s">
        <v>2527</v>
      </c>
      <c r="J208" s="9" t="s">
        <v>2528</v>
      </c>
      <c r="K208" s="16">
        <f>-1049.5*D208^4+15338*D208^3-62026*D208^2+151175*D208-70049</f>
        <v>33388.5</v>
      </c>
    </row>
    <row r="209" spans="1:11" x14ac:dyDescent="0.25">
      <c r="A209" s="7" t="s">
        <v>4757</v>
      </c>
      <c r="B209" s="7" t="s">
        <v>4824</v>
      </c>
      <c r="C209" s="7">
        <v>2019</v>
      </c>
      <c r="D209" s="7">
        <v>4</v>
      </c>
      <c r="E209" s="7">
        <v>6240000</v>
      </c>
      <c r="F209" s="7">
        <v>11.9</v>
      </c>
      <c r="G209" s="7">
        <v>401</v>
      </c>
      <c r="H209" s="9" t="s">
        <v>2526</v>
      </c>
      <c r="I209" s="9" t="s">
        <v>2527</v>
      </c>
      <c r="J209" s="9" t="s">
        <v>2528</v>
      </c>
      <c r="K209" s="9">
        <v>63596</v>
      </c>
    </row>
    <row r="210" spans="1:11" x14ac:dyDescent="0.25">
      <c r="A210" s="7" t="s">
        <v>4757</v>
      </c>
      <c r="B210" s="7" t="s">
        <v>4824</v>
      </c>
      <c r="C210" s="7">
        <v>2019</v>
      </c>
      <c r="D210" s="7">
        <v>4</v>
      </c>
      <c r="E210" s="7">
        <v>5990000</v>
      </c>
      <c r="F210" s="7">
        <v>11.9</v>
      </c>
      <c r="G210" s="7">
        <v>450</v>
      </c>
      <c r="H210" s="9" t="s">
        <v>2526</v>
      </c>
      <c r="I210" s="9" t="s">
        <v>2527</v>
      </c>
      <c r="J210" s="9" t="s">
        <v>2528</v>
      </c>
      <c r="K210" s="9">
        <v>53584</v>
      </c>
    </row>
    <row r="211" spans="1:11" x14ac:dyDescent="0.25">
      <c r="A211" s="7" t="s">
        <v>4757</v>
      </c>
      <c r="B211" s="7" t="s">
        <v>4775</v>
      </c>
      <c r="C211" s="7">
        <v>2017</v>
      </c>
      <c r="D211" s="7">
        <v>6</v>
      </c>
      <c r="E211" s="7">
        <v>3000000</v>
      </c>
      <c r="F211" s="7">
        <v>11.9</v>
      </c>
      <c r="G211" s="7">
        <v>300</v>
      </c>
      <c r="H211" s="9" t="s">
        <v>2531</v>
      </c>
      <c r="I211" s="9" t="s">
        <v>2527</v>
      </c>
      <c r="J211" s="9" t="s">
        <v>2552</v>
      </c>
      <c r="K211" s="16">
        <f t="shared" ref="K211:K215" si="15">-1049.5*D211^4+15338*D211^3-62026*D211^2+151175*D211-70049</f>
        <v>556921</v>
      </c>
    </row>
    <row r="212" spans="1:11" x14ac:dyDescent="0.25">
      <c r="A212" s="13" t="s">
        <v>4757</v>
      </c>
      <c r="B212" s="13" t="s">
        <v>4823</v>
      </c>
      <c r="C212" s="13">
        <v>2022</v>
      </c>
      <c r="D212" s="13">
        <v>1</v>
      </c>
      <c r="E212" s="13">
        <v>12000000</v>
      </c>
      <c r="F212" s="13">
        <v>6.7</v>
      </c>
      <c r="G212" s="13">
        <v>280</v>
      </c>
      <c r="H212" s="9" t="s">
        <v>2536</v>
      </c>
      <c r="I212" s="9" t="s">
        <v>2527</v>
      </c>
      <c r="J212" s="9" t="s">
        <v>2528</v>
      </c>
      <c r="K212" s="16">
        <f t="shared" si="15"/>
        <v>33388.5</v>
      </c>
    </row>
    <row r="213" spans="1:11" x14ac:dyDescent="0.25">
      <c r="A213" s="7" t="s">
        <v>4757</v>
      </c>
      <c r="B213" s="7" t="s">
        <v>4826</v>
      </c>
      <c r="C213" s="7">
        <v>2021</v>
      </c>
      <c r="D213" s="7">
        <v>2</v>
      </c>
      <c r="E213" s="7">
        <v>9500000</v>
      </c>
      <c r="F213" s="7">
        <v>11.9</v>
      </c>
      <c r="G213" s="7">
        <v>401</v>
      </c>
      <c r="H213" s="9" t="s">
        <v>2526</v>
      </c>
      <c r="I213" s="9" t="s">
        <v>2527</v>
      </c>
      <c r="J213" s="9" t="s">
        <v>2528</v>
      </c>
      <c r="K213" s="16">
        <f t="shared" si="15"/>
        <v>90109</v>
      </c>
    </row>
    <row r="214" spans="1:11" x14ac:dyDescent="0.25">
      <c r="A214" s="7" t="s">
        <v>4757</v>
      </c>
      <c r="B214" s="7">
        <v>54901</v>
      </c>
      <c r="C214" s="7">
        <v>2020</v>
      </c>
      <c r="D214" s="7">
        <v>3</v>
      </c>
      <c r="E214" s="7">
        <v>8300000</v>
      </c>
      <c r="F214" s="7">
        <v>11.9</v>
      </c>
      <c r="G214" s="7">
        <v>401</v>
      </c>
      <c r="H214" s="9" t="s">
        <v>2526</v>
      </c>
      <c r="I214" s="9" t="s">
        <v>2527</v>
      </c>
      <c r="J214" s="9" t="s">
        <v>2533</v>
      </c>
      <c r="K214" s="16">
        <f t="shared" si="15"/>
        <v>154358.5</v>
      </c>
    </row>
    <row r="215" spans="1:11" x14ac:dyDescent="0.25">
      <c r="A215" s="7" t="s">
        <v>4757</v>
      </c>
      <c r="B215" s="7" t="s">
        <v>4826</v>
      </c>
      <c r="C215" s="7">
        <v>2022</v>
      </c>
      <c r="D215" s="7">
        <v>1</v>
      </c>
      <c r="E215" s="7">
        <v>9160000</v>
      </c>
      <c r="F215" s="7">
        <v>11.9</v>
      </c>
      <c r="G215" s="7">
        <v>401</v>
      </c>
      <c r="H215" s="9" t="s">
        <v>2526</v>
      </c>
      <c r="I215" s="9" t="s">
        <v>2527</v>
      </c>
      <c r="J215" s="9" t="s">
        <v>2528</v>
      </c>
      <c r="K215" s="16">
        <f t="shared" si="15"/>
        <v>33388.5</v>
      </c>
    </row>
    <row r="216" spans="1:11" x14ac:dyDescent="0.25">
      <c r="A216" s="7" t="s">
        <v>4757</v>
      </c>
      <c r="B216" s="7" t="s">
        <v>4830</v>
      </c>
      <c r="C216" s="7">
        <v>2018</v>
      </c>
      <c r="D216" s="7">
        <v>5</v>
      </c>
      <c r="E216" s="7">
        <v>3400000</v>
      </c>
      <c r="F216" s="7">
        <v>11.9</v>
      </c>
      <c r="G216" s="7">
        <v>401</v>
      </c>
      <c r="H216" s="9" t="s">
        <v>2526</v>
      </c>
      <c r="I216" s="9" t="s">
        <v>2527</v>
      </c>
      <c r="J216" s="9" t="s">
        <v>2528</v>
      </c>
      <c r="K216" s="9">
        <v>583751</v>
      </c>
    </row>
    <row r="217" spans="1:11" x14ac:dyDescent="0.25">
      <c r="A217" s="7" t="s">
        <v>4757</v>
      </c>
      <c r="B217" s="7" t="s">
        <v>4824</v>
      </c>
      <c r="C217" s="7">
        <v>2019</v>
      </c>
      <c r="D217" s="7">
        <v>4</v>
      </c>
      <c r="E217" s="7">
        <v>6290000</v>
      </c>
      <c r="F217" s="7">
        <v>11.9</v>
      </c>
      <c r="G217" s="7">
        <v>401</v>
      </c>
      <c r="H217" s="9" t="s">
        <v>2536</v>
      </c>
      <c r="I217" s="9" t="s">
        <v>2527</v>
      </c>
      <c r="J217" s="9" t="s">
        <v>2528</v>
      </c>
      <c r="K217" s="9">
        <v>58275</v>
      </c>
    </row>
    <row r="218" spans="1:11" x14ac:dyDescent="0.25">
      <c r="A218" s="7" t="s">
        <v>4757</v>
      </c>
      <c r="B218" s="7" t="s">
        <v>4821</v>
      </c>
      <c r="C218" s="7">
        <v>2020</v>
      </c>
      <c r="D218" s="7">
        <v>3</v>
      </c>
      <c r="E218" s="7">
        <v>6690000</v>
      </c>
      <c r="F218" s="7">
        <v>11.9</v>
      </c>
      <c r="G218" s="7">
        <v>401</v>
      </c>
      <c r="H218" s="9" t="s">
        <v>2526</v>
      </c>
      <c r="I218" s="9" t="s">
        <v>2527</v>
      </c>
      <c r="J218" s="9" t="s">
        <v>2528</v>
      </c>
      <c r="K218" s="9">
        <v>142000</v>
      </c>
    </row>
    <row r="219" spans="1:11" x14ac:dyDescent="0.25">
      <c r="A219" s="7" t="s">
        <v>4757</v>
      </c>
      <c r="B219" s="7" t="s">
        <v>4851</v>
      </c>
      <c r="C219" s="7">
        <v>2022</v>
      </c>
      <c r="D219" s="7">
        <v>1</v>
      </c>
      <c r="E219" s="7">
        <v>9200000</v>
      </c>
      <c r="F219" s="7">
        <v>11.9</v>
      </c>
      <c r="G219" s="7">
        <v>401</v>
      </c>
      <c r="H219" s="9" t="s">
        <v>2526</v>
      </c>
      <c r="I219" s="9" t="s">
        <v>2527</v>
      </c>
      <c r="J219" s="9" t="s">
        <v>2528</v>
      </c>
      <c r="K219" s="16">
        <f>-1049.5*D219^4+15338*D219^3-62026*D219^2+151175*D219-70049</f>
        <v>33388.5</v>
      </c>
    </row>
    <row r="220" spans="1:11" x14ac:dyDescent="0.25">
      <c r="A220" s="7" t="s">
        <v>4757</v>
      </c>
      <c r="B220" s="7" t="s">
        <v>4822</v>
      </c>
      <c r="C220" s="7">
        <v>2020</v>
      </c>
      <c r="D220" s="7">
        <v>3</v>
      </c>
      <c r="E220" s="7">
        <v>6950000</v>
      </c>
      <c r="F220" s="7">
        <v>11.9</v>
      </c>
      <c r="G220" s="7">
        <v>401</v>
      </c>
      <c r="H220" s="9" t="s">
        <v>2526</v>
      </c>
      <c r="I220" s="9" t="s">
        <v>2527</v>
      </c>
      <c r="J220" s="9" t="s">
        <v>2528</v>
      </c>
      <c r="K220" s="9">
        <v>136000</v>
      </c>
    </row>
    <row r="221" spans="1:11" x14ac:dyDescent="0.25">
      <c r="A221" s="13" t="s">
        <v>4757</v>
      </c>
      <c r="B221" s="13" t="s">
        <v>4842</v>
      </c>
      <c r="C221" s="13">
        <v>2020</v>
      </c>
      <c r="D221" s="13">
        <v>3</v>
      </c>
      <c r="E221" s="13">
        <v>7880000</v>
      </c>
      <c r="F221" s="7">
        <v>11.9</v>
      </c>
      <c r="G221" s="7">
        <v>401</v>
      </c>
      <c r="H221" s="9" t="s">
        <v>2531</v>
      </c>
      <c r="I221" s="9" t="s">
        <v>2527</v>
      </c>
      <c r="J221" s="9" t="s">
        <v>2528</v>
      </c>
      <c r="K221" s="9">
        <v>102329</v>
      </c>
    </row>
    <row r="222" spans="1:11" x14ac:dyDescent="0.25">
      <c r="A222" s="13" t="s">
        <v>4757</v>
      </c>
      <c r="B222" s="13" t="s">
        <v>4830</v>
      </c>
      <c r="C222" s="13">
        <v>2020</v>
      </c>
      <c r="D222" s="13">
        <v>3</v>
      </c>
      <c r="E222" s="13">
        <v>6340000</v>
      </c>
      <c r="F222" s="7">
        <v>11.9</v>
      </c>
      <c r="G222" s="7">
        <v>401</v>
      </c>
      <c r="H222" s="9" t="s">
        <v>2526</v>
      </c>
      <c r="I222" s="9" t="s">
        <v>2527</v>
      </c>
      <c r="J222" s="9" t="s">
        <v>2528</v>
      </c>
      <c r="K222" s="9">
        <v>201868</v>
      </c>
    </row>
    <row r="223" spans="1:11" x14ac:dyDescent="0.25">
      <c r="A223" s="7" t="s">
        <v>4757</v>
      </c>
      <c r="B223" s="7" t="s">
        <v>4826</v>
      </c>
      <c r="C223" s="7">
        <v>2018</v>
      </c>
      <c r="D223" s="7">
        <v>5</v>
      </c>
      <c r="E223" s="7">
        <v>3700000</v>
      </c>
      <c r="F223" s="7">
        <v>11.9</v>
      </c>
      <c r="G223" s="7">
        <v>428</v>
      </c>
      <c r="H223" s="9" t="s">
        <v>2536</v>
      </c>
      <c r="I223" s="9" t="s">
        <v>2527</v>
      </c>
      <c r="J223" s="9" t="s">
        <v>2528</v>
      </c>
      <c r="K223" s="9">
        <v>394000</v>
      </c>
    </row>
    <row r="224" spans="1:11" x14ac:dyDescent="0.25">
      <c r="A224" s="13" t="s">
        <v>4757</v>
      </c>
      <c r="B224" s="13" t="s">
        <v>4830</v>
      </c>
      <c r="C224" s="13">
        <v>2020</v>
      </c>
      <c r="D224" s="13">
        <v>3</v>
      </c>
      <c r="E224" s="13">
        <v>6440000</v>
      </c>
      <c r="F224" s="7">
        <v>11.9</v>
      </c>
      <c r="G224" s="7">
        <v>428</v>
      </c>
      <c r="H224" s="9" t="s">
        <v>2536</v>
      </c>
      <c r="I224" s="9" t="s">
        <v>2527</v>
      </c>
      <c r="J224" s="9" t="s">
        <v>2528</v>
      </c>
      <c r="K224" s="9">
        <v>201866</v>
      </c>
    </row>
    <row r="225" spans="1:11" x14ac:dyDescent="0.25">
      <c r="A225" s="7" t="s">
        <v>4757</v>
      </c>
      <c r="B225" s="7" t="s">
        <v>4830</v>
      </c>
      <c r="C225" s="7">
        <v>2020</v>
      </c>
      <c r="D225" s="7">
        <v>3</v>
      </c>
      <c r="E225" s="7">
        <v>7570000</v>
      </c>
      <c r="F225" s="7">
        <v>11.9</v>
      </c>
      <c r="G225" s="7">
        <v>401</v>
      </c>
      <c r="H225" s="9" t="s">
        <v>2526</v>
      </c>
      <c r="I225" s="9" t="s">
        <v>2527</v>
      </c>
      <c r="J225" s="9" t="s">
        <v>2528</v>
      </c>
      <c r="K225" s="9">
        <v>148588</v>
      </c>
    </row>
    <row r="226" spans="1:11" x14ac:dyDescent="0.25">
      <c r="A226" s="7" t="s">
        <v>4757</v>
      </c>
      <c r="B226" s="7" t="s">
        <v>4824</v>
      </c>
      <c r="C226" s="7">
        <v>2018</v>
      </c>
      <c r="D226" s="7">
        <v>5</v>
      </c>
      <c r="E226" s="7">
        <v>3700000</v>
      </c>
      <c r="F226" s="7">
        <v>11.9</v>
      </c>
      <c r="G226" s="7">
        <v>428</v>
      </c>
      <c r="H226" s="9" t="s">
        <v>2536</v>
      </c>
      <c r="I226" s="9" t="s">
        <v>2527</v>
      </c>
      <c r="J226" s="9" t="s">
        <v>2528</v>
      </c>
      <c r="K226" s="9">
        <v>490000</v>
      </c>
    </row>
    <row r="227" spans="1:11" x14ac:dyDescent="0.25">
      <c r="A227" s="7" t="s">
        <v>4757</v>
      </c>
      <c r="B227" s="7" t="s">
        <v>4842</v>
      </c>
      <c r="C227" s="7">
        <v>2021</v>
      </c>
      <c r="D227" s="7">
        <v>2</v>
      </c>
      <c r="E227" s="7">
        <v>9070000</v>
      </c>
      <c r="F227" s="7">
        <v>11.9</v>
      </c>
      <c r="G227" s="7">
        <v>401</v>
      </c>
      <c r="H227" s="9" t="s">
        <v>2526</v>
      </c>
      <c r="I227" s="9" t="s">
        <v>2527</v>
      </c>
      <c r="J227" s="9" t="s">
        <v>2528</v>
      </c>
      <c r="K227" s="9">
        <v>49750</v>
      </c>
    </row>
    <row r="228" spans="1:11" x14ac:dyDescent="0.25">
      <c r="A228" s="7" t="s">
        <v>4757</v>
      </c>
      <c r="B228" s="7" t="s">
        <v>4824</v>
      </c>
      <c r="C228" s="7">
        <v>2017</v>
      </c>
      <c r="D228" s="7">
        <v>6</v>
      </c>
      <c r="E228" s="7">
        <v>3590000</v>
      </c>
      <c r="F228" s="7">
        <v>11.9</v>
      </c>
      <c r="G228" s="7">
        <v>450</v>
      </c>
      <c r="H228" s="9" t="s">
        <v>2526</v>
      </c>
      <c r="I228" s="9" t="s">
        <v>2527</v>
      </c>
      <c r="J228" s="9" t="s">
        <v>2528</v>
      </c>
      <c r="K228" s="9">
        <v>531000</v>
      </c>
    </row>
    <row r="229" spans="1:11" x14ac:dyDescent="0.25">
      <c r="A229" s="7" t="s">
        <v>4757</v>
      </c>
      <c r="B229" s="7" t="s">
        <v>4822</v>
      </c>
      <c r="C229" s="7">
        <v>2020</v>
      </c>
      <c r="D229" s="7">
        <v>3</v>
      </c>
      <c r="E229" s="7">
        <v>6950000</v>
      </c>
      <c r="F229" s="7">
        <v>11.9</v>
      </c>
      <c r="G229" s="7">
        <v>300</v>
      </c>
      <c r="H229" s="9" t="s">
        <v>2531</v>
      </c>
      <c r="I229" s="9" t="s">
        <v>2527</v>
      </c>
      <c r="J229" s="9" t="s">
        <v>2528</v>
      </c>
      <c r="K229" s="9">
        <v>136000</v>
      </c>
    </row>
    <row r="230" spans="1:11" x14ac:dyDescent="0.25">
      <c r="A230" s="7" t="s">
        <v>4757</v>
      </c>
      <c r="B230" s="7" t="s">
        <v>4842</v>
      </c>
      <c r="C230" s="7">
        <v>2020</v>
      </c>
      <c r="D230" s="7">
        <v>3</v>
      </c>
      <c r="E230" s="7">
        <v>7880000</v>
      </c>
      <c r="F230" s="7">
        <v>11.9</v>
      </c>
      <c r="G230" s="7">
        <v>300</v>
      </c>
      <c r="H230" s="9" t="s">
        <v>2531</v>
      </c>
      <c r="I230" s="9" t="s">
        <v>2527</v>
      </c>
      <c r="J230" s="9" t="s">
        <v>2528</v>
      </c>
      <c r="K230" s="9">
        <v>101000</v>
      </c>
    </row>
    <row r="231" spans="1:11" x14ac:dyDescent="0.25">
      <c r="A231" s="7" t="s">
        <v>4757</v>
      </c>
      <c r="B231" s="7" t="s">
        <v>4823</v>
      </c>
      <c r="C231" s="7">
        <v>2022</v>
      </c>
      <c r="D231" s="7">
        <v>1</v>
      </c>
      <c r="E231" s="7">
        <v>10800000</v>
      </c>
      <c r="F231" s="7">
        <v>11.9</v>
      </c>
      <c r="G231" s="7">
        <v>401</v>
      </c>
      <c r="H231" s="9" t="s">
        <v>2526</v>
      </c>
      <c r="I231" s="9" t="s">
        <v>2527</v>
      </c>
      <c r="J231" s="9" t="s">
        <v>2528</v>
      </c>
      <c r="K231" s="16">
        <f t="shared" ref="K231:K232" si="16">-1049.5*D231^4+15338*D231^3-62026*D231^2+151175*D231-70049</f>
        <v>33388.5</v>
      </c>
    </row>
    <row r="232" spans="1:11" x14ac:dyDescent="0.25">
      <c r="A232" s="13" t="s">
        <v>4757</v>
      </c>
      <c r="B232" s="13" t="s">
        <v>4838</v>
      </c>
      <c r="C232" s="13">
        <v>2022</v>
      </c>
      <c r="D232" s="13">
        <v>1</v>
      </c>
      <c r="E232" s="13">
        <v>9300000</v>
      </c>
      <c r="F232" s="7">
        <v>11.9</v>
      </c>
      <c r="G232" s="7">
        <v>401</v>
      </c>
      <c r="H232" s="9" t="s">
        <v>2526</v>
      </c>
      <c r="I232" s="9" t="s">
        <v>2527</v>
      </c>
      <c r="J232" s="9" t="s">
        <v>2528</v>
      </c>
      <c r="K232" s="16">
        <f t="shared" si="16"/>
        <v>33388.5</v>
      </c>
    </row>
    <row r="233" spans="1:11" x14ac:dyDescent="0.25">
      <c r="A233" s="7" t="s">
        <v>4757</v>
      </c>
      <c r="B233" s="7" t="s">
        <v>4823</v>
      </c>
      <c r="C233" s="7">
        <v>2022</v>
      </c>
      <c r="D233" s="7">
        <v>1</v>
      </c>
      <c r="E233" s="7">
        <v>11990000</v>
      </c>
      <c r="F233" s="7">
        <v>11.9</v>
      </c>
      <c r="G233" s="7">
        <v>428</v>
      </c>
      <c r="H233" s="9" t="s">
        <v>2536</v>
      </c>
      <c r="I233" s="9" t="s">
        <v>2527</v>
      </c>
      <c r="J233" s="9" t="s">
        <v>2528</v>
      </c>
      <c r="K233" s="9">
        <v>7835</v>
      </c>
    </row>
    <row r="234" spans="1:11" x14ac:dyDescent="0.25">
      <c r="A234" s="7" t="s">
        <v>4757</v>
      </c>
      <c r="B234" s="7" t="s">
        <v>4826</v>
      </c>
      <c r="C234" s="7">
        <v>2022</v>
      </c>
      <c r="D234" s="7">
        <v>1</v>
      </c>
      <c r="E234" s="7">
        <v>9600000</v>
      </c>
      <c r="F234" s="7">
        <v>11.9</v>
      </c>
      <c r="G234" s="7">
        <v>401</v>
      </c>
      <c r="H234" s="9" t="s">
        <v>2526</v>
      </c>
      <c r="I234" s="9" t="s">
        <v>2527</v>
      </c>
      <c r="J234" s="9" t="s">
        <v>2528</v>
      </c>
      <c r="K234" s="16">
        <f>-1049.5*D234^4+15338*D234^3-62026*D234^2+151175*D234-70049</f>
        <v>33388.5</v>
      </c>
    </row>
    <row r="235" spans="1:11" x14ac:dyDescent="0.25">
      <c r="A235" s="7" t="s">
        <v>4757</v>
      </c>
      <c r="B235" s="7" t="s">
        <v>4824</v>
      </c>
      <c r="C235" s="7">
        <v>2021</v>
      </c>
      <c r="D235" s="7">
        <v>2</v>
      </c>
      <c r="E235" s="7">
        <v>7940000</v>
      </c>
      <c r="F235" s="7">
        <v>11.9</v>
      </c>
      <c r="G235" s="7">
        <v>401</v>
      </c>
      <c r="H235" s="9" t="s">
        <v>2526</v>
      </c>
      <c r="I235" s="9" t="s">
        <v>2527</v>
      </c>
      <c r="J235" s="9" t="s">
        <v>2528</v>
      </c>
      <c r="K235" s="9">
        <v>58032</v>
      </c>
    </row>
    <row r="236" spans="1:11" x14ac:dyDescent="0.25">
      <c r="A236" s="13" t="s">
        <v>4757</v>
      </c>
      <c r="B236" s="13" t="s">
        <v>4851</v>
      </c>
      <c r="C236" s="13">
        <v>2022</v>
      </c>
      <c r="D236" s="13">
        <v>1</v>
      </c>
      <c r="E236" s="13">
        <v>9500000</v>
      </c>
      <c r="F236" s="7">
        <v>11.9</v>
      </c>
      <c r="G236" s="7">
        <v>401</v>
      </c>
      <c r="H236" s="9" t="s">
        <v>2526</v>
      </c>
      <c r="I236" s="9" t="s">
        <v>2527</v>
      </c>
      <c r="J236" s="9" t="s">
        <v>2528</v>
      </c>
      <c r="K236" s="16">
        <f>-1049.5*D236^4+15338*D236^3-62026*D236^2+151175*D236-70049</f>
        <v>33388.5</v>
      </c>
    </row>
    <row r="237" spans="1:11" x14ac:dyDescent="0.25">
      <c r="A237" s="7" t="s">
        <v>4757</v>
      </c>
      <c r="B237" s="7" t="s">
        <v>4819</v>
      </c>
      <c r="C237" s="7">
        <v>2018</v>
      </c>
      <c r="D237" s="7">
        <v>5</v>
      </c>
      <c r="E237" s="7">
        <v>4390000</v>
      </c>
      <c r="F237" s="7">
        <v>11.9</v>
      </c>
      <c r="G237" s="7">
        <v>300</v>
      </c>
      <c r="H237" s="9" t="s">
        <v>2531</v>
      </c>
      <c r="I237" s="9" t="s">
        <v>2527</v>
      </c>
      <c r="J237" s="9" t="s">
        <v>2528</v>
      </c>
      <c r="K237" s="9">
        <v>437000</v>
      </c>
    </row>
    <row r="238" spans="1:11" x14ac:dyDescent="0.25">
      <c r="A238" s="7" t="s">
        <v>4757</v>
      </c>
      <c r="B238" s="7" t="s">
        <v>4851</v>
      </c>
      <c r="C238" s="7">
        <v>2022</v>
      </c>
      <c r="D238" s="7">
        <v>1</v>
      </c>
      <c r="E238" s="7">
        <v>9450000</v>
      </c>
      <c r="F238" s="7">
        <v>11.9</v>
      </c>
      <c r="G238" s="7">
        <v>401</v>
      </c>
      <c r="H238" s="9" t="s">
        <v>2526</v>
      </c>
      <c r="I238" s="9" t="s">
        <v>2527</v>
      </c>
      <c r="J238" s="9" t="s">
        <v>2528</v>
      </c>
      <c r="K238" s="16">
        <f t="shared" ref="K238:K239" si="17">-1049.5*D238^4+15338*D238^3-62026*D238^2+151175*D238-70049</f>
        <v>33388.5</v>
      </c>
    </row>
    <row r="239" spans="1:11" x14ac:dyDescent="0.25">
      <c r="A239" s="7" t="s">
        <v>4757</v>
      </c>
      <c r="B239" s="7" t="s">
        <v>4835</v>
      </c>
      <c r="C239" s="7">
        <v>2022</v>
      </c>
      <c r="D239" s="7">
        <v>1</v>
      </c>
      <c r="E239" s="7">
        <v>10990000</v>
      </c>
      <c r="F239" s="7">
        <v>11.9</v>
      </c>
      <c r="G239" s="7">
        <v>428</v>
      </c>
      <c r="H239" s="9" t="s">
        <v>2536</v>
      </c>
      <c r="I239" s="9" t="s">
        <v>2527</v>
      </c>
      <c r="J239" s="9" t="s">
        <v>2528</v>
      </c>
      <c r="K239" s="16">
        <f t="shared" si="17"/>
        <v>33388.5</v>
      </c>
    </row>
    <row r="240" spans="1:11" x14ac:dyDescent="0.25">
      <c r="A240" s="7" t="s">
        <v>4757</v>
      </c>
      <c r="B240" s="7" t="s">
        <v>4842</v>
      </c>
      <c r="C240" s="7">
        <v>2020</v>
      </c>
      <c r="D240" s="7">
        <v>3</v>
      </c>
      <c r="E240" s="7">
        <v>7790000</v>
      </c>
      <c r="F240" s="7">
        <v>11.9</v>
      </c>
      <c r="G240" s="7">
        <v>401</v>
      </c>
      <c r="H240" s="9" t="s">
        <v>2526</v>
      </c>
      <c r="I240" s="9" t="s">
        <v>2527</v>
      </c>
      <c r="J240" s="9" t="s">
        <v>2528</v>
      </c>
      <c r="K240" s="9">
        <v>146500</v>
      </c>
    </row>
    <row r="241" spans="1:11" x14ac:dyDescent="0.25">
      <c r="A241" s="13" t="s">
        <v>4757</v>
      </c>
      <c r="B241" s="13" t="s">
        <v>4830</v>
      </c>
      <c r="C241" s="13">
        <v>2020</v>
      </c>
      <c r="D241" s="13">
        <v>3</v>
      </c>
      <c r="E241" s="13">
        <v>5990000</v>
      </c>
      <c r="F241" s="7">
        <v>11.9</v>
      </c>
      <c r="G241" s="7">
        <v>401</v>
      </c>
      <c r="H241" s="9" t="s">
        <v>2526</v>
      </c>
      <c r="I241" s="9" t="s">
        <v>2527</v>
      </c>
      <c r="J241" s="9" t="s">
        <v>2528</v>
      </c>
      <c r="K241" s="9">
        <v>258500</v>
      </c>
    </row>
    <row r="242" spans="1:11" x14ac:dyDescent="0.25">
      <c r="A242" s="7" t="s">
        <v>4757</v>
      </c>
      <c r="B242" s="7" t="s">
        <v>4826</v>
      </c>
      <c r="C242" s="7">
        <v>2021</v>
      </c>
      <c r="D242" s="7">
        <v>2</v>
      </c>
      <c r="E242" s="7">
        <v>9070000</v>
      </c>
      <c r="F242" s="7">
        <v>11.9</v>
      </c>
      <c r="G242" s="7">
        <v>401</v>
      </c>
      <c r="H242" s="9" t="s">
        <v>2526</v>
      </c>
      <c r="I242" s="9" t="s">
        <v>2527</v>
      </c>
      <c r="J242" s="9" t="s">
        <v>2528</v>
      </c>
      <c r="K242" s="9">
        <v>49750</v>
      </c>
    </row>
    <row r="243" spans="1:11" x14ac:dyDescent="0.25">
      <c r="A243" s="13" t="s">
        <v>4757</v>
      </c>
      <c r="B243" s="13" t="s">
        <v>4842</v>
      </c>
      <c r="C243" s="13">
        <v>2020</v>
      </c>
      <c r="D243" s="13">
        <v>3</v>
      </c>
      <c r="E243" s="13">
        <v>7450000</v>
      </c>
      <c r="F243" s="7">
        <v>11.9</v>
      </c>
      <c r="G243" s="7">
        <v>401</v>
      </c>
      <c r="H243" s="9" t="s">
        <v>2526</v>
      </c>
      <c r="I243" s="9" t="s">
        <v>2527</v>
      </c>
      <c r="J243" s="9" t="s">
        <v>2528</v>
      </c>
      <c r="K243" s="9">
        <v>116533</v>
      </c>
    </row>
    <row r="244" spans="1:11" x14ac:dyDescent="0.25">
      <c r="A244" s="7" t="s">
        <v>4757</v>
      </c>
      <c r="B244" s="7" t="s">
        <v>4826</v>
      </c>
      <c r="C244" s="7">
        <v>2022</v>
      </c>
      <c r="D244" s="7">
        <v>1</v>
      </c>
      <c r="E244" s="7">
        <v>10100000</v>
      </c>
      <c r="F244" s="7">
        <v>11.9</v>
      </c>
      <c r="G244" s="7">
        <v>401</v>
      </c>
      <c r="H244" s="9" t="s">
        <v>2526</v>
      </c>
      <c r="I244" s="9" t="s">
        <v>2527</v>
      </c>
      <c r="J244" s="9" t="s">
        <v>2528</v>
      </c>
      <c r="K244" s="16">
        <f>-1049.5*D244^4+15338*D244^3-62026*D244^2+151175*D244-70049</f>
        <v>33388.5</v>
      </c>
    </row>
    <row r="245" spans="1:11" x14ac:dyDescent="0.25">
      <c r="A245" s="13" t="s">
        <v>4757</v>
      </c>
      <c r="B245" s="13" t="s">
        <v>4842</v>
      </c>
      <c r="C245" s="13">
        <v>2021</v>
      </c>
      <c r="D245" s="13">
        <v>2</v>
      </c>
      <c r="E245" s="13">
        <v>9070000</v>
      </c>
      <c r="F245" s="7">
        <v>11.9</v>
      </c>
      <c r="G245" s="13">
        <v>300</v>
      </c>
      <c r="H245" s="9" t="s">
        <v>2531</v>
      </c>
      <c r="I245" s="9" t="s">
        <v>2527</v>
      </c>
      <c r="J245" s="9" t="s">
        <v>2528</v>
      </c>
      <c r="K245" s="9">
        <v>49750</v>
      </c>
    </row>
    <row r="246" spans="1:11" x14ac:dyDescent="0.25">
      <c r="A246" s="7" t="s">
        <v>4757</v>
      </c>
      <c r="B246" s="7" t="s">
        <v>4776</v>
      </c>
      <c r="C246" s="7">
        <v>2020</v>
      </c>
      <c r="D246" s="7">
        <v>3</v>
      </c>
      <c r="E246" s="7">
        <v>6300000</v>
      </c>
      <c r="F246" s="7">
        <v>11.9</v>
      </c>
      <c r="G246" s="7">
        <v>450</v>
      </c>
      <c r="H246" s="9" t="s">
        <v>2526</v>
      </c>
      <c r="I246" s="9" t="s">
        <v>2527</v>
      </c>
      <c r="J246" s="9" t="s">
        <v>2528</v>
      </c>
      <c r="K246" s="16">
        <f t="shared" ref="K246:K247" si="18">-1049.5*D246^4+15338*D246^3-62026*D246^2+151175*D246-70049</f>
        <v>154358.5</v>
      </c>
    </row>
    <row r="247" spans="1:11" x14ac:dyDescent="0.25">
      <c r="A247" s="7" t="s">
        <v>4757</v>
      </c>
      <c r="B247" s="7">
        <v>54901</v>
      </c>
      <c r="C247" s="7">
        <v>2022</v>
      </c>
      <c r="D247" s="7">
        <v>1</v>
      </c>
      <c r="E247" s="7">
        <v>12000000</v>
      </c>
      <c r="F247" s="7">
        <v>11.9</v>
      </c>
      <c r="G247" s="7">
        <v>401</v>
      </c>
      <c r="H247" s="9" t="s">
        <v>2526</v>
      </c>
      <c r="I247" s="9" t="s">
        <v>2527</v>
      </c>
      <c r="J247" s="9" t="s">
        <v>2528</v>
      </c>
      <c r="K247" s="16">
        <f t="shared" si="18"/>
        <v>33388.5</v>
      </c>
    </row>
    <row r="248" spans="1:11" x14ac:dyDescent="0.25">
      <c r="A248" s="7" t="s">
        <v>4757</v>
      </c>
      <c r="B248" s="7" t="s">
        <v>4826</v>
      </c>
      <c r="C248" s="7">
        <v>2020</v>
      </c>
      <c r="D248" s="7">
        <v>3</v>
      </c>
      <c r="E248" s="7">
        <v>7470000</v>
      </c>
      <c r="F248" s="7">
        <v>11.9</v>
      </c>
      <c r="G248" s="7">
        <v>300</v>
      </c>
      <c r="H248" s="9" t="s">
        <v>2536</v>
      </c>
      <c r="I248" s="9" t="s">
        <v>2527</v>
      </c>
      <c r="J248" s="9" t="s">
        <v>2528</v>
      </c>
      <c r="K248" s="9">
        <v>148588</v>
      </c>
    </row>
    <row r="249" spans="1:11" x14ac:dyDescent="0.25">
      <c r="A249" s="7" t="s">
        <v>4757</v>
      </c>
      <c r="B249" s="7" t="s">
        <v>4824</v>
      </c>
      <c r="C249" s="7">
        <v>2019</v>
      </c>
      <c r="D249" s="7">
        <v>4</v>
      </c>
      <c r="E249" s="7">
        <v>6400000</v>
      </c>
      <c r="F249" s="7">
        <v>11.9</v>
      </c>
      <c r="G249" s="7">
        <v>428</v>
      </c>
      <c r="H249" s="9" t="s">
        <v>2536</v>
      </c>
      <c r="I249" s="9" t="s">
        <v>2527</v>
      </c>
      <c r="J249" s="9" t="s">
        <v>2528</v>
      </c>
      <c r="K249" s="9">
        <v>54913</v>
      </c>
    </row>
    <row r="250" spans="1:11" x14ac:dyDescent="0.25">
      <c r="A250" s="7" t="s">
        <v>4757</v>
      </c>
      <c r="B250" s="7" t="s">
        <v>4842</v>
      </c>
      <c r="C250" s="7">
        <v>2020</v>
      </c>
      <c r="D250" s="7">
        <v>3</v>
      </c>
      <c r="E250" s="7">
        <v>7450000</v>
      </c>
      <c r="F250" s="7">
        <v>11.9</v>
      </c>
      <c r="G250" s="7">
        <v>401</v>
      </c>
      <c r="H250" s="9" t="s">
        <v>2531</v>
      </c>
      <c r="I250" s="9" t="s">
        <v>2527</v>
      </c>
      <c r="J250" s="9" t="s">
        <v>2528</v>
      </c>
      <c r="K250" s="9">
        <v>121831</v>
      </c>
    </row>
    <row r="251" spans="1:11" x14ac:dyDescent="0.25">
      <c r="A251" s="13" t="s">
        <v>4757</v>
      </c>
      <c r="B251" s="13" t="s">
        <v>4826</v>
      </c>
      <c r="C251" s="13">
        <v>2020</v>
      </c>
      <c r="D251" s="13">
        <v>3</v>
      </c>
      <c r="E251" s="13">
        <v>7390000</v>
      </c>
      <c r="F251" s="13">
        <v>6.7</v>
      </c>
      <c r="G251" s="13">
        <v>300</v>
      </c>
      <c r="H251" s="9" t="s">
        <v>2536</v>
      </c>
      <c r="I251" s="9" t="s">
        <v>2527</v>
      </c>
      <c r="J251" s="9" t="s">
        <v>2528</v>
      </c>
      <c r="K251" s="9">
        <v>196894</v>
      </c>
    </row>
    <row r="252" spans="1:11" x14ac:dyDescent="0.25">
      <c r="A252" s="7" t="s">
        <v>4757</v>
      </c>
      <c r="B252" s="7" t="s">
        <v>4838</v>
      </c>
      <c r="C252" s="7">
        <v>2022</v>
      </c>
      <c r="D252" s="7">
        <v>1</v>
      </c>
      <c r="E252" s="7">
        <v>9400000</v>
      </c>
      <c r="F252" s="7">
        <v>11.9</v>
      </c>
      <c r="G252" s="7">
        <v>300</v>
      </c>
      <c r="H252" s="9" t="s">
        <v>2531</v>
      </c>
      <c r="I252" s="9" t="s">
        <v>2527</v>
      </c>
      <c r="J252" s="9" t="s">
        <v>2528</v>
      </c>
      <c r="K252" s="16">
        <f>-1049.5*D252^4+15338*D252^3-62026*D252^2+151175*D252-70049</f>
        <v>33388.5</v>
      </c>
    </row>
    <row r="253" spans="1:11" x14ac:dyDescent="0.25">
      <c r="A253" s="13" t="s">
        <v>4757</v>
      </c>
      <c r="B253" s="13" t="s">
        <v>4819</v>
      </c>
      <c r="C253" s="13">
        <v>2018</v>
      </c>
      <c r="D253" s="13">
        <v>5</v>
      </c>
      <c r="E253" s="13">
        <v>3540000</v>
      </c>
      <c r="F253" s="7">
        <v>11.9</v>
      </c>
      <c r="G253" s="7">
        <v>401</v>
      </c>
      <c r="H253" s="9" t="s">
        <v>2536</v>
      </c>
      <c r="I253" s="9" t="s">
        <v>2527</v>
      </c>
      <c r="J253" s="9" t="s">
        <v>2528</v>
      </c>
      <c r="K253" s="9">
        <v>482000</v>
      </c>
    </row>
    <row r="254" spans="1:11" x14ac:dyDescent="0.25">
      <c r="A254" s="7" t="s">
        <v>4757</v>
      </c>
      <c r="B254" s="7" t="s">
        <v>4819</v>
      </c>
      <c r="C254" s="7">
        <v>2019</v>
      </c>
      <c r="D254" s="7">
        <v>4</v>
      </c>
      <c r="E254" s="7">
        <v>5180000</v>
      </c>
      <c r="F254" s="7">
        <v>11</v>
      </c>
      <c r="G254" s="7">
        <v>300</v>
      </c>
      <c r="H254" s="9" t="s">
        <v>2531</v>
      </c>
      <c r="I254" s="9" t="s">
        <v>2527</v>
      </c>
      <c r="J254" s="9" t="s">
        <v>2528</v>
      </c>
      <c r="K254" s="9">
        <v>226000</v>
      </c>
    </row>
    <row r="255" spans="1:11" x14ac:dyDescent="0.25">
      <c r="A255" s="13" t="s">
        <v>4757</v>
      </c>
      <c r="B255" s="13" t="s">
        <v>4822</v>
      </c>
      <c r="C255" s="13">
        <v>2022</v>
      </c>
      <c r="D255" s="13">
        <v>1</v>
      </c>
      <c r="E255" s="13">
        <v>9100000</v>
      </c>
      <c r="F255" s="7">
        <v>11.9</v>
      </c>
      <c r="G255" s="7">
        <v>401</v>
      </c>
      <c r="H255" s="9" t="s">
        <v>2536</v>
      </c>
      <c r="I255" s="9" t="s">
        <v>2527</v>
      </c>
      <c r="J255" s="9" t="s">
        <v>2528</v>
      </c>
      <c r="K255" s="16">
        <f t="shared" ref="K255:K256" si="19">-1049.5*D255^4+15338*D255^3-62026*D255^2+151175*D255-70049</f>
        <v>33388.5</v>
      </c>
    </row>
    <row r="256" spans="1:11" x14ac:dyDescent="0.25">
      <c r="A256" s="7" t="s">
        <v>4757</v>
      </c>
      <c r="B256" s="7">
        <v>5490</v>
      </c>
      <c r="C256" s="7">
        <v>2020</v>
      </c>
      <c r="D256" s="7">
        <v>3</v>
      </c>
      <c r="E256" s="7">
        <v>7800000</v>
      </c>
      <c r="F256" s="7">
        <v>11.9</v>
      </c>
      <c r="G256" s="7">
        <v>401</v>
      </c>
      <c r="H256" s="9" t="s">
        <v>2526</v>
      </c>
      <c r="I256" s="9" t="s">
        <v>2527</v>
      </c>
      <c r="J256" s="9" t="s">
        <v>2528</v>
      </c>
      <c r="K256" s="16">
        <f t="shared" si="19"/>
        <v>154358.5</v>
      </c>
    </row>
    <row r="257" spans="1:11" x14ac:dyDescent="0.25">
      <c r="A257" s="7" t="s">
        <v>4757</v>
      </c>
      <c r="B257" s="7" t="s">
        <v>4842</v>
      </c>
      <c r="C257" s="7">
        <v>2020</v>
      </c>
      <c r="D257" s="7">
        <v>3</v>
      </c>
      <c r="E257" s="7">
        <v>7450000</v>
      </c>
      <c r="F257" s="7">
        <v>11.9</v>
      </c>
      <c r="G257" s="7">
        <v>401</v>
      </c>
      <c r="H257" s="9" t="s">
        <v>2526</v>
      </c>
      <c r="I257" s="9" t="s">
        <v>2527</v>
      </c>
      <c r="J257" s="9" t="s">
        <v>2528</v>
      </c>
      <c r="K257" s="9">
        <v>165000</v>
      </c>
    </row>
    <row r="258" spans="1:11" x14ac:dyDescent="0.25">
      <c r="A258" s="7" t="s">
        <v>4757</v>
      </c>
      <c r="B258" s="7" t="s">
        <v>4821</v>
      </c>
      <c r="C258" s="7">
        <v>2020</v>
      </c>
      <c r="D258" s="7">
        <v>3</v>
      </c>
      <c r="E258" s="7">
        <v>7450000</v>
      </c>
      <c r="F258" s="7">
        <v>11.9</v>
      </c>
      <c r="G258" s="7">
        <v>401</v>
      </c>
      <c r="H258" s="9" t="s">
        <v>2526</v>
      </c>
      <c r="I258" s="9" t="s">
        <v>2527</v>
      </c>
      <c r="J258" s="9" t="s">
        <v>2528</v>
      </c>
      <c r="K258" s="9">
        <v>128500</v>
      </c>
    </row>
    <row r="259" spans="1:11" x14ac:dyDescent="0.25">
      <c r="A259" s="7" t="s">
        <v>4757</v>
      </c>
      <c r="B259" s="7" t="s">
        <v>4822</v>
      </c>
      <c r="C259" s="7">
        <v>2022</v>
      </c>
      <c r="D259" s="7">
        <v>1</v>
      </c>
      <c r="E259" s="7">
        <v>10900000</v>
      </c>
      <c r="F259" s="7">
        <v>11.9</v>
      </c>
      <c r="G259" s="7">
        <v>401</v>
      </c>
      <c r="H259" s="9" t="s">
        <v>2526</v>
      </c>
      <c r="I259" s="9" t="s">
        <v>2527</v>
      </c>
      <c r="J259" s="9" t="s">
        <v>2528</v>
      </c>
      <c r="K259" s="16">
        <f>-1049.5*D259^4+15338*D259^3-62026*D259^2+151175*D259-70049</f>
        <v>33388.5</v>
      </c>
    </row>
    <row r="260" spans="1:11" x14ac:dyDescent="0.25">
      <c r="A260" s="13" t="s">
        <v>4757</v>
      </c>
      <c r="B260" s="13" t="s">
        <v>4822</v>
      </c>
      <c r="C260" s="13">
        <v>2020</v>
      </c>
      <c r="D260" s="13">
        <v>3</v>
      </c>
      <c r="E260" s="13">
        <v>7800000</v>
      </c>
      <c r="F260" s="7">
        <v>11.9</v>
      </c>
      <c r="G260" s="7">
        <v>428</v>
      </c>
      <c r="H260" s="9" t="s">
        <v>2536</v>
      </c>
      <c r="I260" s="9" t="s">
        <v>2527</v>
      </c>
      <c r="J260" s="9" t="s">
        <v>2528</v>
      </c>
      <c r="K260" s="9">
        <v>115973</v>
      </c>
    </row>
    <row r="261" spans="1:11" x14ac:dyDescent="0.25">
      <c r="A261" s="7" t="s">
        <v>4757</v>
      </c>
      <c r="B261" s="7" t="s">
        <v>4775</v>
      </c>
      <c r="C261" s="7">
        <v>2022</v>
      </c>
      <c r="D261" s="7">
        <v>1</v>
      </c>
      <c r="E261" s="7">
        <v>10455000</v>
      </c>
      <c r="F261" s="7">
        <v>11.9</v>
      </c>
      <c r="G261" s="7">
        <v>401</v>
      </c>
      <c r="H261" s="9" t="s">
        <v>2526</v>
      </c>
      <c r="I261" s="9" t="s">
        <v>2527</v>
      </c>
      <c r="J261" s="9" t="s">
        <v>2528</v>
      </c>
      <c r="K261" s="16">
        <f t="shared" ref="K261:K263" si="20">-1049.5*D261^4+15338*D261^3-62026*D261^2+151175*D261-70049</f>
        <v>33388.5</v>
      </c>
    </row>
    <row r="262" spans="1:11" x14ac:dyDescent="0.25">
      <c r="A262" s="7" t="s">
        <v>4757</v>
      </c>
      <c r="B262" s="7" t="s">
        <v>4778</v>
      </c>
      <c r="C262" s="7">
        <v>2019</v>
      </c>
      <c r="D262" s="7">
        <v>4</v>
      </c>
      <c r="E262" s="7">
        <v>6290000</v>
      </c>
      <c r="F262" s="7">
        <v>11</v>
      </c>
      <c r="G262" s="7">
        <v>300</v>
      </c>
      <c r="H262" s="9" t="s">
        <v>2531</v>
      </c>
      <c r="I262" s="9" t="s">
        <v>2527</v>
      </c>
      <c r="J262" s="9" t="s">
        <v>2528</v>
      </c>
      <c r="K262" s="16">
        <f t="shared" si="20"/>
        <v>255195</v>
      </c>
    </row>
    <row r="263" spans="1:11" x14ac:dyDescent="0.25">
      <c r="A263" s="7" t="s">
        <v>4757</v>
      </c>
      <c r="B263" s="7" t="s">
        <v>4785</v>
      </c>
      <c r="C263" s="7">
        <v>2022</v>
      </c>
      <c r="D263" s="7">
        <v>1</v>
      </c>
      <c r="E263" s="7">
        <v>10900000</v>
      </c>
      <c r="F263" s="7">
        <v>6.7</v>
      </c>
      <c r="G263" s="7">
        <v>280</v>
      </c>
      <c r="H263" s="9" t="s">
        <v>2536</v>
      </c>
      <c r="I263" s="9" t="s">
        <v>2527</v>
      </c>
      <c r="J263" s="9" t="s">
        <v>2528</v>
      </c>
      <c r="K263" s="16">
        <f t="shared" si="20"/>
        <v>33388.5</v>
      </c>
    </row>
    <row r="264" spans="1:11" x14ac:dyDescent="0.25">
      <c r="A264" s="7" t="s">
        <v>4757</v>
      </c>
      <c r="B264" s="7" t="s">
        <v>4842</v>
      </c>
      <c r="C264" s="7">
        <v>2020</v>
      </c>
      <c r="D264" s="7">
        <v>3</v>
      </c>
      <c r="E264" s="7">
        <v>7790000</v>
      </c>
      <c r="F264" s="7">
        <v>11.9</v>
      </c>
      <c r="G264" s="7">
        <v>450</v>
      </c>
      <c r="H264" s="9" t="s">
        <v>2526</v>
      </c>
      <c r="I264" s="9" t="s">
        <v>2527</v>
      </c>
      <c r="J264" s="9" t="s">
        <v>2528</v>
      </c>
      <c r="K264" s="9">
        <v>121831</v>
      </c>
    </row>
    <row r="265" spans="1:11" x14ac:dyDescent="0.25">
      <c r="A265" s="13" t="s">
        <v>4757</v>
      </c>
      <c r="B265" s="13" t="s">
        <v>4851</v>
      </c>
      <c r="C265" s="13">
        <v>2022</v>
      </c>
      <c r="D265" s="13">
        <v>1</v>
      </c>
      <c r="E265" s="13">
        <v>9200000</v>
      </c>
      <c r="F265" s="13">
        <v>6.7</v>
      </c>
      <c r="G265" s="13">
        <v>280</v>
      </c>
      <c r="H265" s="9" t="s">
        <v>2536</v>
      </c>
      <c r="I265" s="9" t="s">
        <v>2527</v>
      </c>
      <c r="J265" s="9" t="s">
        <v>2528</v>
      </c>
      <c r="K265" s="16">
        <f>-1049.5*D265^4+15338*D265^3-62026*D265^2+151175*D265-70049</f>
        <v>33388.5</v>
      </c>
    </row>
    <row r="266" spans="1:11" x14ac:dyDescent="0.25">
      <c r="A266" s="7" t="s">
        <v>4757</v>
      </c>
      <c r="B266" s="7" t="s">
        <v>4826</v>
      </c>
      <c r="C266" s="7">
        <v>2021</v>
      </c>
      <c r="D266" s="7">
        <v>2</v>
      </c>
      <c r="E266" s="7">
        <v>7500000</v>
      </c>
      <c r="F266" s="7">
        <v>11.9</v>
      </c>
      <c r="G266" s="7">
        <v>450</v>
      </c>
      <c r="H266" s="9" t="s">
        <v>2526</v>
      </c>
      <c r="I266" s="9" t="s">
        <v>2527</v>
      </c>
      <c r="J266" s="9" t="s">
        <v>2528</v>
      </c>
      <c r="K266" s="9">
        <v>123254</v>
      </c>
    </row>
    <row r="267" spans="1:11" x14ac:dyDescent="0.25">
      <c r="A267" s="7" t="s">
        <v>4757</v>
      </c>
      <c r="B267" s="7" t="s">
        <v>4824</v>
      </c>
      <c r="C267" s="7">
        <v>2019</v>
      </c>
      <c r="D267" s="7">
        <v>4</v>
      </c>
      <c r="E267" s="7">
        <v>6400000</v>
      </c>
      <c r="F267" s="7">
        <v>11.9</v>
      </c>
      <c r="G267" s="7">
        <v>300</v>
      </c>
      <c r="H267" s="9" t="s">
        <v>2531</v>
      </c>
      <c r="I267" s="9" t="s">
        <v>2527</v>
      </c>
      <c r="J267" s="9" t="s">
        <v>2528</v>
      </c>
      <c r="K267" s="9">
        <v>50800</v>
      </c>
    </row>
    <row r="268" spans="1:11" x14ac:dyDescent="0.25">
      <c r="A268" s="7" t="s">
        <v>4757</v>
      </c>
      <c r="B268" s="7" t="s">
        <v>4787</v>
      </c>
      <c r="C268" s="7">
        <v>2022</v>
      </c>
      <c r="D268" s="7">
        <v>1</v>
      </c>
      <c r="E268" s="7">
        <v>9200000</v>
      </c>
      <c r="F268" s="7">
        <v>11.9</v>
      </c>
      <c r="G268" s="7">
        <v>401</v>
      </c>
      <c r="H268" s="9" t="s">
        <v>2526</v>
      </c>
      <c r="I268" s="9" t="s">
        <v>2527</v>
      </c>
      <c r="J268" s="9" t="s">
        <v>2528</v>
      </c>
      <c r="K268" s="16">
        <f>-1049.5*D268^4+15338*D268^3-62026*D268^2+151175*D268-70049</f>
        <v>33388.5</v>
      </c>
    </row>
    <row r="269" spans="1:11" x14ac:dyDescent="0.25">
      <c r="A269" s="7" t="s">
        <v>4757</v>
      </c>
      <c r="B269" s="7" t="s">
        <v>4818</v>
      </c>
      <c r="C269" s="7">
        <v>2021</v>
      </c>
      <c r="D269" s="7">
        <v>2</v>
      </c>
      <c r="E269" s="7">
        <v>6900000</v>
      </c>
      <c r="F269" s="7">
        <v>11.9</v>
      </c>
      <c r="G269" s="7">
        <v>401</v>
      </c>
      <c r="H269" s="9" t="s">
        <v>2531</v>
      </c>
      <c r="I269" s="9" t="s">
        <v>2527</v>
      </c>
      <c r="J269" s="9" t="s">
        <v>2528</v>
      </c>
      <c r="K269" s="9">
        <v>136000</v>
      </c>
    </row>
    <row r="270" spans="1:11" x14ac:dyDescent="0.25">
      <c r="A270" s="13" t="s">
        <v>4757</v>
      </c>
      <c r="B270" s="13" t="s">
        <v>4824</v>
      </c>
      <c r="C270" s="13">
        <v>2019</v>
      </c>
      <c r="D270" s="13">
        <v>4</v>
      </c>
      <c r="E270" s="13">
        <v>5490000</v>
      </c>
      <c r="F270" s="7">
        <v>11.9</v>
      </c>
      <c r="G270" s="7">
        <v>401</v>
      </c>
      <c r="H270" s="9" t="s">
        <v>2526</v>
      </c>
      <c r="I270" s="9" t="s">
        <v>2527</v>
      </c>
      <c r="J270" s="9" t="s">
        <v>2528</v>
      </c>
      <c r="K270" s="9">
        <v>176000</v>
      </c>
    </row>
    <row r="271" spans="1:11" x14ac:dyDescent="0.25">
      <c r="A271" s="7" t="s">
        <v>4757</v>
      </c>
      <c r="B271" s="7" t="s">
        <v>4826</v>
      </c>
      <c r="C271" s="7">
        <v>2020</v>
      </c>
      <c r="D271" s="7">
        <v>3</v>
      </c>
      <c r="E271" s="7">
        <v>7450000</v>
      </c>
      <c r="F271" s="7">
        <v>11.9</v>
      </c>
      <c r="G271" s="7">
        <v>300</v>
      </c>
      <c r="H271" s="9" t="s">
        <v>2531</v>
      </c>
      <c r="I271" s="9" t="s">
        <v>2527</v>
      </c>
      <c r="J271" s="9" t="s">
        <v>2528</v>
      </c>
      <c r="K271" s="9">
        <v>178000</v>
      </c>
    </row>
    <row r="272" spans="1:11" x14ac:dyDescent="0.25">
      <c r="A272" s="13" t="s">
        <v>4757</v>
      </c>
      <c r="B272" s="13" t="s">
        <v>4823</v>
      </c>
      <c r="C272" s="13">
        <v>2022</v>
      </c>
      <c r="D272" s="13">
        <v>1</v>
      </c>
      <c r="E272" s="13">
        <v>10990000</v>
      </c>
      <c r="F272" s="13">
        <v>6.7</v>
      </c>
      <c r="G272" s="13">
        <v>292</v>
      </c>
      <c r="H272" s="9" t="s">
        <v>2536</v>
      </c>
      <c r="I272" s="9" t="s">
        <v>2527</v>
      </c>
      <c r="J272" s="9" t="s">
        <v>2528</v>
      </c>
      <c r="K272" s="16">
        <f t="shared" ref="K272:K278" si="21">-1049.5*D272^4+15338*D272^3-62026*D272^2+151175*D272-70049</f>
        <v>33388.5</v>
      </c>
    </row>
    <row r="273" spans="1:11" x14ac:dyDescent="0.25">
      <c r="A273" s="13" t="s">
        <v>4757</v>
      </c>
      <c r="B273" s="13" t="s">
        <v>4823</v>
      </c>
      <c r="C273" s="13">
        <v>2022</v>
      </c>
      <c r="D273" s="13">
        <v>1</v>
      </c>
      <c r="E273" s="13">
        <v>10990000</v>
      </c>
      <c r="F273" s="7">
        <v>11.9</v>
      </c>
      <c r="G273" s="7">
        <v>401</v>
      </c>
      <c r="H273" s="9" t="s">
        <v>2536</v>
      </c>
      <c r="I273" s="9" t="s">
        <v>2527</v>
      </c>
      <c r="J273" s="9" t="s">
        <v>2528</v>
      </c>
      <c r="K273" s="16">
        <f t="shared" si="21"/>
        <v>33388.5</v>
      </c>
    </row>
    <row r="274" spans="1:11" x14ac:dyDescent="0.25">
      <c r="A274" s="13" t="s">
        <v>4757</v>
      </c>
      <c r="B274" s="13" t="s">
        <v>4823</v>
      </c>
      <c r="C274" s="13">
        <v>2022</v>
      </c>
      <c r="D274" s="13">
        <v>1</v>
      </c>
      <c r="E274" s="13">
        <v>10990000</v>
      </c>
      <c r="F274" s="7">
        <v>11.9</v>
      </c>
      <c r="G274" s="7">
        <v>401</v>
      </c>
      <c r="H274" s="9" t="s">
        <v>2526</v>
      </c>
      <c r="I274" s="9" t="s">
        <v>2527</v>
      </c>
      <c r="J274" s="9" t="s">
        <v>2528</v>
      </c>
      <c r="K274" s="16">
        <f t="shared" si="21"/>
        <v>33388.5</v>
      </c>
    </row>
    <row r="275" spans="1:11" x14ac:dyDescent="0.25">
      <c r="A275" s="7" t="s">
        <v>4757</v>
      </c>
      <c r="B275" s="7" t="s">
        <v>4842</v>
      </c>
      <c r="C275" s="7">
        <v>2022</v>
      </c>
      <c r="D275" s="7">
        <v>1</v>
      </c>
      <c r="E275" s="7">
        <v>10450000</v>
      </c>
      <c r="F275" s="7">
        <v>11.9</v>
      </c>
      <c r="G275" s="7">
        <v>401</v>
      </c>
      <c r="H275" s="9" t="s">
        <v>2526</v>
      </c>
      <c r="I275" s="9" t="s">
        <v>2527</v>
      </c>
      <c r="J275" s="9" t="s">
        <v>2528</v>
      </c>
      <c r="K275" s="16">
        <f t="shared" si="21"/>
        <v>33388.5</v>
      </c>
    </row>
    <row r="276" spans="1:11" x14ac:dyDescent="0.25">
      <c r="A276" s="7" t="s">
        <v>4757</v>
      </c>
      <c r="B276" s="7" t="s">
        <v>4776</v>
      </c>
      <c r="C276" s="7">
        <v>2022</v>
      </c>
      <c r="D276" s="7">
        <v>1</v>
      </c>
      <c r="E276" s="7">
        <v>9700000</v>
      </c>
      <c r="F276" s="7">
        <v>11.9</v>
      </c>
      <c r="G276" s="7">
        <v>401</v>
      </c>
      <c r="H276" s="9" t="s">
        <v>2526</v>
      </c>
      <c r="I276" s="9" t="s">
        <v>2527</v>
      </c>
      <c r="J276" s="9" t="s">
        <v>2528</v>
      </c>
      <c r="K276" s="16">
        <f t="shared" si="21"/>
        <v>33388.5</v>
      </c>
    </row>
    <row r="277" spans="1:11" x14ac:dyDescent="0.25">
      <c r="A277" s="7" t="s">
        <v>4757</v>
      </c>
      <c r="B277" s="7" t="s">
        <v>4821</v>
      </c>
      <c r="C277" s="7">
        <v>2022</v>
      </c>
      <c r="D277" s="7">
        <v>1</v>
      </c>
      <c r="E277" s="7">
        <v>10455759</v>
      </c>
      <c r="F277" s="7">
        <v>11.9</v>
      </c>
      <c r="G277" s="7">
        <v>401</v>
      </c>
      <c r="H277" s="9" t="s">
        <v>2526</v>
      </c>
      <c r="I277" s="9" t="s">
        <v>2527</v>
      </c>
      <c r="J277" s="9" t="s">
        <v>2528</v>
      </c>
      <c r="K277" s="16">
        <f t="shared" si="21"/>
        <v>33388.5</v>
      </c>
    </row>
    <row r="278" spans="1:11" x14ac:dyDescent="0.25">
      <c r="A278" s="7" t="s">
        <v>4757</v>
      </c>
      <c r="B278" s="7" t="s">
        <v>4821</v>
      </c>
      <c r="C278" s="7">
        <v>2022</v>
      </c>
      <c r="D278" s="7">
        <v>1</v>
      </c>
      <c r="E278" s="7">
        <v>10350000</v>
      </c>
      <c r="F278" s="7">
        <v>11.9</v>
      </c>
      <c r="G278" s="7">
        <v>428</v>
      </c>
      <c r="H278" s="9" t="s">
        <v>2536</v>
      </c>
      <c r="I278" s="9" t="s">
        <v>2527</v>
      </c>
      <c r="J278" s="9" t="s">
        <v>2528</v>
      </c>
      <c r="K278" s="16">
        <f t="shared" si="21"/>
        <v>33388.5</v>
      </c>
    </row>
    <row r="279" spans="1:11" x14ac:dyDescent="0.25">
      <c r="A279" s="7" t="s">
        <v>4757</v>
      </c>
      <c r="B279" s="7" t="s">
        <v>4824</v>
      </c>
      <c r="C279" s="7">
        <v>2019</v>
      </c>
      <c r="D279" s="7">
        <v>4</v>
      </c>
      <c r="E279" s="7">
        <v>6400000</v>
      </c>
      <c r="F279" s="7">
        <v>11.9</v>
      </c>
      <c r="G279" s="7">
        <v>428</v>
      </c>
      <c r="H279" s="9" t="s">
        <v>2536</v>
      </c>
      <c r="I279" s="9" t="s">
        <v>2527</v>
      </c>
      <c r="J279" s="9" t="s">
        <v>2528</v>
      </c>
      <c r="K279" s="9">
        <v>53800</v>
      </c>
    </row>
    <row r="280" spans="1:11" x14ac:dyDescent="0.25">
      <c r="A280" s="7" t="s">
        <v>4757</v>
      </c>
      <c r="B280" s="7" t="s">
        <v>4826</v>
      </c>
      <c r="C280" s="7">
        <v>2017</v>
      </c>
      <c r="D280" s="7">
        <v>6</v>
      </c>
      <c r="E280" s="7">
        <v>3500000</v>
      </c>
      <c r="F280" s="7">
        <v>11.9</v>
      </c>
      <c r="G280" s="7">
        <v>401</v>
      </c>
      <c r="H280" s="9" t="s">
        <v>2526</v>
      </c>
      <c r="I280" s="9" t="s">
        <v>2527</v>
      </c>
      <c r="J280" s="9" t="s">
        <v>2528</v>
      </c>
      <c r="K280" s="9">
        <v>526832</v>
      </c>
    </row>
    <row r="281" spans="1:11" x14ac:dyDescent="0.25">
      <c r="A281" s="7" t="s">
        <v>4757</v>
      </c>
      <c r="B281" s="7" t="s">
        <v>4824</v>
      </c>
      <c r="C281" s="7">
        <v>2019</v>
      </c>
      <c r="D281" s="7">
        <v>4</v>
      </c>
      <c r="E281" s="7">
        <v>6290000</v>
      </c>
      <c r="F281" s="7">
        <v>11.9</v>
      </c>
      <c r="G281" s="7">
        <v>300</v>
      </c>
      <c r="H281" s="9" t="s">
        <v>2531</v>
      </c>
      <c r="I281" s="9" t="s">
        <v>2527</v>
      </c>
      <c r="J281" s="9" t="s">
        <v>2528</v>
      </c>
      <c r="K281" s="9">
        <v>53421</v>
      </c>
    </row>
    <row r="282" spans="1:11" x14ac:dyDescent="0.25">
      <c r="A282" s="13" t="s">
        <v>4757</v>
      </c>
      <c r="B282" s="13" t="s">
        <v>4842</v>
      </c>
      <c r="C282" s="13">
        <v>2022</v>
      </c>
      <c r="D282" s="13">
        <v>1</v>
      </c>
      <c r="E282" s="13">
        <v>9100000</v>
      </c>
      <c r="F282" s="7">
        <v>11.9</v>
      </c>
      <c r="G282" s="7">
        <v>401</v>
      </c>
      <c r="H282" s="9" t="s">
        <v>2536</v>
      </c>
      <c r="I282" s="9" t="s">
        <v>2527</v>
      </c>
      <c r="J282" s="9" t="s">
        <v>2528</v>
      </c>
      <c r="K282" s="16">
        <f>-1049.5*D282^4+15338*D282^3-62026*D282^2+151175*D282-70049</f>
        <v>33388.5</v>
      </c>
    </row>
    <row r="283" spans="1:11" x14ac:dyDescent="0.25">
      <c r="A283" s="7" t="s">
        <v>4757</v>
      </c>
      <c r="B283" s="7" t="s">
        <v>4824</v>
      </c>
      <c r="C283" s="7">
        <v>2019</v>
      </c>
      <c r="D283" s="7">
        <v>4</v>
      </c>
      <c r="E283" s="7">
        <v>5790000</v>
      </c>
      <c r="F283" s="7">
        <v>11.9</v>
      </c>
      <c r="G283" s="7">
        <v>401</v>
      </c>
      <c r="H283" s="9" t="s">
        <v>2526</v>
      </c>
      <c r="I283" s="9" t="s">
        <v>2527</v>
      </c>
      <c r="J283" s="9" t="s">
        <v>2528</v>
      </c>
      <c r="K283" s="9">
        <v>68850</v>
      </c>
    </row>
    <row r="284" spans="1:11" x14ac:dyDescent="0.25">
      <c r="A284" s="7" t="s">
        <v>4757</v>
      </c>
      <c r="B284" s="7" t="s">
        <v>4821</v>
      </c>
      <c r="C284" s="7">
        <v>2018</v>
      </c>
      <c r="D284" s="7">
        <v>5</v>
      </c>
      <c r="E284" s="7">
        <v>3350000</v>
      </c>
      <c r="F284" s="7">
        <v>11.9</v>
      </c>
      <c r="G284" s="7">
        <v>401</v>
      </c>
      <c r="H284" s="9" t="s">
        <v>2531</v>
      </c>
      <c r="I284" s="9" t="s">
        <v>2527</v>
      </c>
      <c r="J284" s="9" t="s">
        <v>2528</v>
      </c>
      <c r="K284" s="9">
        <v>611100</v>
      </c>
    </row>
    <row r="285" spans="1:11" x14ac:dyDescent="0.25">
      <c r="A285" s="7" t="s">
        <v>4757</v>
      </c>
      <c r="B285" s="7" t="s">
        <v>4824</v>
      </c>
      <c r="C285" s="7">
        <v>2017</v>
      </c>
      <c r="D285" s="7">
        <v>6</v>
      </c>
      <c r="E285" s="7">
        <v>3500000</v>
      </c>
      <c r="F285" s="7">
        <v>11</v>
      </c>
      <c r="G285" s="7">
        <v>300</v>
      </c>
      <c r="H285" s="9" t="s">
        <v>2531</v>
      </c>
      <c r="I285" s="9" t="s">
        <v>2527</v>
      </c>
      <c r="J285" s="9" t="s">
        <v>2528</v>
      </c>
      <c r="K285" s="9">
        <v>563694</v>
      </c>
    </row>
    <row r="286" spans="1:11" x14ac:dyDescent="0.25">
      <c r="A286" s="7" t="s">
        <v>4757</v>
      </c>
      <c r="B286" s="7" t="s">
        <v>4824</v>
      </c>
      <c r="C286" s="7">
        <v>2019</v>
      </c>
      <c r="D286" s="7">
        <v>4</v>
      </c>
      <c r="E286" s="7">
        <v>6390000</v>
      </c>
      <c r="F286" s="7">
        <v>11.9</v>
      </c>
      <c r="G286" s="7">
        <v>401</v>
      </c>
      <c r="H286" s="9" t="s">
        <v>2526</v>
      </c>
      <c r="I286" s="9" t="s">
        <v>2527</v>
      </c>
      <c r="J286" s="9" t="s">
        <v>2528</v>
      </c>
      <c r="K286" s="9">
        <v>76222</v>
      </c>
    </row>
    <row r="287" spans="1:11" x14ac:dyDescent="0.25">
      <c r="A287" s="7" t="s">
        <v>4757</v>
      </c>
      <c r="B287" s="7" t="s">
        <v>4822</v>
      </c>
      <c r="C287" s="7">
        <v>2022</v>
      </c>
      <c r="D287" s="7">
        <v>1</v>
      </c>
      <c r="E287" s="7">
        <v>11400000</v>
      </c>
      <c r="F287" s="7">
        <v>11.9</v>
      </c>
      <c r="G287" s="7">
        <v>401</v>
      </c>
      <c r="H287" s="9" t="s">
        <v>2526</v>
      </c>
      <c r="I287" s="9" t="s">
        <v>2527</v>
      </c>
      <c r="J287" s="9" t="s">
        <v>2528</v>
      </c>
      <c r="K287" s="16">
        <f t="shared" ref="K287" si="22">-1049.5*D287^4+15338*D287^3-62026*D287^2+151175*D287-70049</f>
        <v>33388.5</v>
      </c>
    </row>
    <row r="288" spans="1:11" x14ac:dyDescent="0.25">
      <c r="A288" s="7" t="s">
        <v>4757</v>
      </c>
      <c r="B288" s="7" t="s">
        <v>4824</v>
      </c>
      <c r="C288" s="7">
        <v>2017</v>
      </c>
      <c r="D288" s="7">
        <v>6</v>
      </c>
      <c r="E288" s="7">
        <v>3500000</v>
      </c>
      <c r="F288" s="7">
        <v>11.9</v>
      </c>
      <c r="G288" s="7">
        <v>300</v>
      </c>
      <c r="H288" s="9" t="s">
        <v>2531</v>
      </c>
      <c r="I288" s="9" t="s">
        <v>2527</v>
      </c>
      <c r="J288" s="9" t="s">
        <v>2528</v>
      </c>
      <c r="K288" s="9">
        <v>445611</v>
      </c>
    </row>
    <row r="289" spans="1:11" x14ac:dyDescent="0.25">
      <c r="A289" s="7" t="s">
        <v>4757</v>
      </c>
      <c r="B289" s="7" t="s">
        <v>4826</v>
      </c>
      <c r="C289" s="7">
        <v>2017</v>
      </c>
      <c r="D289" s="7">
        <v>6</v>
      </c>
      <c r="E289" s="7">
        <v>2200000</v>
      </c>
      <c r="F289" s="7">
        <v>11.9</v>
      </c>
      <c r="G289" s="7">
        <v>401</v>
      </c>
      <c r="H289" s="9" t="s">
        <v>2526</v>
      </c>
      <c r="I289" s="9" t="s">
        <v>2527</v>
      </c>
      <c r="J289" s="9" t="s">
        <v>2528</v>
      </c>
      <c r="K289" s="9">
        <v>734393</v>
      </c>
    </row>
    <row r="290" spans="1:11" x14ac:dyDescent="0.25">
      <c r="A290" s="7" t="s">
        <v>4757</v>
      </c>
      <c r="B290" s="7" t="s">
        <v>4822</v>
      </c>
      <c r="C290" s="7">
        <v>2020</v>
      </c>
      <c r="D290" s="7">
        <v>3</v>
      </c>
      <c r="E290" s="7">
        <v>6690000</v>
      </c>
      <c r="F290" s="7">
        <v>11.9</v>
      </c>
      <c r="G290" s="7">
        <v>300</v>
      </c>
      <c r="H290" s="9" t="s">
        <v>2531</v>
      </c>
      <c r="I290" s="9" t="s">
        <v>2527</v>
      </c>
      <c r="J290" s="9" t="s">
        <v>2528</v>
      </c>
      <c r="K290" s="9">
        <v>142037</v>
      </c>
    </row>
    <row r="291" spans="1:11" x14ac:dyDescent="0.25">
      <c r="A291" s="7" t="s">
        <v>4757</v>
      </c>
      <c r="B291" s="7">
        <v>5490</v>
      </c>
      <c r="C291" s="7">
        <v>2022</v>
      </c>
      <c r="D291" s="7">
        <v>1</v>
      </c>
      <c r="E291" s="7">
        <v>9200000</v>
      </c>
      <c r="F291" s="7">
        <v>11.9</v>
      </c>
      <c r="G291" s="7">
        <v>401</v>
      </c>
      <c r="H291" s="9" t="s">
        <v>2526</v>
      </c>
      <c r="I291" s="9" t="s">
        <v>2527</v>
      </c>
      <c r="J291" s="9" t="s">
        <v>2528</v>
      </c>
      <c r="K291" s="16">
        <f t="shared" ref="K291:K295" si="23">-1049.5*D291^4+15338*D291^3-62026*D291^2+151175*D291-70049</f>
        <v>33388.5</v>
      </c>
    </row>
    <row r="292" spans="1:11" x14ac:dyDescent="0.25">
      <c r="A292" s="7" t="s">
        <v>4757</v>
      </c>
      <c r="B292" s="7" t="s">
        <v>4785</v>
      </c>
      <c r="C292" s="7">
        <v>2022</v>
      </c>
      <c r="D292" s="7">
        <v>1</v>
      </c>
      <c r="E292" s="7">
        <v>11500000</v>
      </c>
      <c r="F292" s="7">
        <v>6.7</v>
      </c>
      <c r="G292" s="7">
        <v>300</v>
      </c>
      <c r="H292" s="9" t="s">
        <v>2536</v>
      </c>
      <c r="I292" s="9" t="s">
        <v>2544</v>
      </c>
      <c r="J292" s="9" t="s">
        <v>2528</v>
      </c>
      <c r="K292" s="16">
        <f t="shared" si="23"/>
        <v>33388.5</v>
      </c>
    </row>
    <row r="293" spans="1:11" x14ac:dyDescent="0.25">
      <c r="A293" s="7" t="s">
        <v>4757</v>
      </c>
      <c r="B293" s="7">
        <v>54901</v>
      </c>
      <c r="C293" s="7">
        <v>2022</v>
      </c>
      <c r="D293" s="7">
        <v>1</v>
      </c>
      <c r="E293" s="7">
        <v>12000000</v>
      </c>
      <c r="F293" s="7">
        <v>11.9</v>
      </c>
      <c r="G293" s="7">
        <v>300</v>
      </c>
      <c r="H293" s="9" t="s">
        <v>2531</v>
      </c>
      <c r="I293" s="9" t="s">
        <v>2527</v>
      </c>
      <c r="J293" s="9" t="s">
        <v>2533</v>
      </c>
      <c r="K293" s="16">
        <f t="shared" si="23"/>
        <v>33388.5</v>
      </c>
    </row>
    <row r="294" spans="1:11" x14ac:dyDescent="0.25">
      <c r="A294" s="13" t="s">
        <v>4757</v>
      </c>
      <c r="B294" s="13" t="s">
        <v>4851</v>
      </c>
      <c r="C294" s="13">
        <v>2022</v>
      </c>
      <c r="D294" s="13">
        <v>1</v>
      </c>
      <c r="E294" s="13">
        <v>9300000</v>
      </c>
      <c r="F294" s="7">
        <v>11.9</v>
      </c>
      <c r="G294" s="7">
        <v>401</v>
      </c>
      <c r="H294" s="9" t="s">
        <v>2531</v>
      </c>
      <c r="I294" s="9" t="s">
        <v>2527</v>
      </c>
      <c r="J294" s="9" t="s">
        <v>2528</v>
      </c>
      <c r="K294" s="16">
        <f t="shared" si="23"/>
        <v>33388.5</v>
      </c>
    </row>
    <row r="295" spans="1:11" x14ac:dyDescent="0.25">
      <c r="A295" s="13" t="s">
        <v>4757</v>
      </c>
      <c r="B295" s="13" t="s">
        <v>4823</v>
      </c>
      <c r="C295" s="13">
        <v>2022</v>
      </c>
      <c r="D295" s="13">
        <v>1</v>
      </c>
      <c r="E295" s="13">
        <v>10700000</v>
      </c>
      <c r="F295" s="7">
        <v>11.9</v>
      </c>
      <c r="G295" s="7">
        <v>450</v>
      </c>
      <c r="H295" s="9" t="s">
        <v>2526</v>
      </c>
      <c r="I295" s="9" t="s">
        <v>2527</v>
      </c>
      <c r="J295" s="9" t="s">
        <v>2528</v>
      </c>
      <c r="K295" s="16">
        <f t="shared" si="23"/>
        <v>33388.5</v>
      </c>
    </row>
    <row r="296" spans="1:11" x14ac:dyDescent="0.25">
      <c r="A296" s="13" t="s">
        <v>4757</v>
      </c>
      <c r="B296" s="13" t="s">
        <v>4842</v>
      </c>
      <c r="C296" s="13">
        <v>2020</v>
      </c>
      <c r="D296" s="13">
        <v>3</v>
      </c>
      <c r="E296" s="13">
        <v>6790000</v>
      </c>
      <c r="F296" s="7">
        <v>11.9</v>
      </c>
      <c r="G296" s="13">
        <v>300</v>
      </c>
      <c r="H296" s="9" t="s">
        <v>2531</v>
      </c>
      <c r="I296" s="9" t="s">
        <v>2527</v>
      </c>
      <c r="J296" s="9" t="s">
        <v>2528</v>
      </c>
      <c r="K296" s="9">
        <v>387800</v>
      </c>
    </row>
    <row r="297" spans="1:11" x14ac:dyDescent="0.25">
      <c r="A297" s="13" t="s">
        <v>4757</v>
      </c>
      <c r="B297" s="13" t="s">
        <v>4823</v>
      </c>
      <c r="C297" s="13">
        <v>2022</v>
      </c>
      <c r="D297" s="13">
        <v>1</v>
      </c>
      <c r="E297" s="13">
        <v>10990000</v>
      </c>
      <c r="F297" s="7">
        <v>11.9</v>
      </c>
      <c r="G297" s="7">
        <v>450</v>
      </c>
      <c r="H297" s="9" t="s">
        <v>2526</v>
      </c>
      <c r="I297" s="9" t="s">
        <v>2527</v>
      </c>
      <c r="J297" s="9" t="s">
        <v>2528</v>
      </c>
      <c r="K297" s="16">
        <f t="shared" ref="K297:K299" si="24">-1049.5*D297^4+15338*D297^3-62026*D297^2+151175*D297-70049</f>
        <v>33388.5</v>
      </c>
    </row>
    <row r="298" spans="1:11" x14ac:dyDescent="0.25">
      <c r="A298" s="7" t="s">
        <v>4757</v>
      </c>
      <c r="B298" s="7" t="s">
        <v>4851</v>
      </c>
      <c r="C298" s="7">
        <v>2022</v>
      </c>
      <c r="D298" s="7">
        <v>1</v>
      </c>
      <c r="E298" s="7">
        <v>10500000</v>
      </c>
      <c r="F298" s="7">
        <v>11.9</v>
      </c>
      <c r="G298" s="7">
        <v>450</v>
      </c>
      <c r="H298" s="9" t="s">
        <v>2526</v>
      </c>
      <c r="I298" s="9" t="s">
        <v>2527</v>
      </c>
      <c r="J298" s="9" t="s">
        <v>2528</v>
      </c>
      <c r="K298" s="16">
        <f t="shared" si="24"/>
        <v>33388.5</v>
      </c>
    </row>
    <row r="299" spans="1:11" x14ac:dyDescent="0.25">
      <c r="A299" s="7" t="s">
        <v>4757</v>
      </c>
      <c r="B299" s="7" t="s">
        <v>4835</v>
      </c>
      <c r="C299" s="7">
        <v>2021</v>
      </c>
      <c r="D299" s="7">
        <v>2</v>
      </c>
      <c r="E299" s="7">
        <v>8183280</v>
      </c>
      <c r="F299" s="7">
        <v>11.9</v>
      </c>
      <c r="G299" s="7">
        <v>428</v>
      </c>
      <c r="H299" s="9" t="s">
        <v>2536</v>
      </c>
      <c r="I299" s="9" t="s">
        <v>2527</v>
      </c>
      <c r="J299" s="9" t="s">
        <v>2528</v>
      </c>
      <c r="K299" s="16">
        <f t="shared" si="24"/>
        <v>90109</v>
      </c>
    </row>
    <row r="300" spans="1:11" x14ac:dyDescent="0.25">
      <c r="A300" s="7" t="s">
        <v>4757</v>
      </c>
      <c r="B300" s="7" t="s">
        <v>4830</v>
      </c>
      <c r="C300" s="7">
        <v>2017</v>
      </c>
      <c r="D300" s="7">
        <v>6</v>
      </c>
      <c r="E300" s="7">
        <v>3200000</v>
      </c>
      <c r="F300" s="7">
        <v>11.9</v>
      </c>
      <c r="G300" s="7">
        <v>300</v>
      </c>
      <c r="H300" s="9" t="s">
        <v>2531</v>
      </c>
      <c r="I300" s="9" t="s">
        <v>2527</v>
      </c>
      <c r="J300" s="9" t="s">
        <v>2528</v>
      </c>
      <c r="K300" s="9">
        <v>450000</v>
      </c>
    </row>
    <row r="301" spans="1:11" x14ac:dyDescent="0.25">
      <c r="A301" s="7" t="s">
        <v>4757</v>
      </c>
      <c r="B301" s="7" t="s">
        <v>4826</v>
      </c>
      <c r="C301" s="7">
        <v>2017</v>
      </c>
      <c r="D301" s="7">
        <v>6</v>
      </c>
      <c r="E301" s="7">
        <v>2200000</v>
      </c>
      <c r="F301" s="7">
        <v>11.9</v>
      </c>
      <c r="G301" s="7">
        <v>401</v>
      </c>
      <c r="H301" s="9" t="s">
        <v>2526</v>
      </c>
      <c r="I301" s="9" t="s">
        <v>2527</v>
      </c>
      <c r="J301" s="9" t="s">
        <v>2528</v>
      </c>
      <c r="K301" s="9">
        <v>734393</v>
      </c>
    </row>
    <row r="302" spans="1:11" x14ac:dyDescent="0.25">
      <c r="A302" s="7" t="s">
        <v>4757</v>
      </c>
      <c r="B302" s="7" t="s">
        <v>4823</v>
      </c>
      <c r="C302" s="7">
        <v>2022</v>
      </c>
      <c r="D302" s="7">
        <v>1</v>
      </c>
      <c r="E302" s="7">
        <v>11500000</v>
      </c>
      <c r="F302" s="7">
        <v>11.9</v>
      </c>
      <c r="G302" s="7">
        <v>450</v>
      </c>
      <c r="H302" s="9" t="s">
        <v>2526</v>
      </c>
      <c r="I302" s="9" t="s">
        <v>2527</v>
      </c>
      <c r="J302" s="9" t="s">
        <v>2528</v>
      </c>
      <c r="K302" s="16">
        <f>-1049.5*D302^4+15338*D302^3-62026*D302^2+151175*D302-70049</f>
        <v>33388.5</v>
      </c>
    </row>
    <row r="303" spans="1:11" x14ac:dyDescent="0.25">
      <c r="A303" s="7" t="s">
        <v>4757</v>
      </c>
      <c r="B303" s="7" t="s">
        <v>4824</v>
      </c>
      <c r="C303" s="7">
        <v>2019</v>
      </c>
      <c r="D303" s="7">
        <v>4</v>
      </c>
      <c r="E303" s="7">
        <v>5990000</v>
      </c>
      <c r="F303" s="7">
        <v>11.9</v>
      </c>
      <c r="G303" s="7">
        <v>401</v>
      </c>
      <c r="H303" s="9" t="s">
        <v>2526</v>
      </c>
      <c r="I303" s="9" t="s">
        <v>2527</v>
      </c>
      <c r="J303" s="9" t="s">
        <v>2528</v>
      </c>
      <c r="K303" s="9">
        <v>74651</v>
      </c>
    </row>
    <row r="304" spans="1:11" x14ac:dyDescent="0.25">
      <c r="A304" s="7" t="s">
        <v>4757</v>
      </c>
      <c r="B304" s="7" t="s">
        <v>4823</v>
      </c>
      <c r="C304" s="7">
        <v>2022</v>
      </c>
      <c r="D304" s="7">
        <v>1</v>
      </c>
      <c r="E304" s="7">
        <v>11500000</v>
      </c>
      <c r="F304" s="7">
        <v>11.9</v>
      </c>
      <c r="G304" s="7">
        <v>300</v>
      </c>
      <c r="H304" s="9" t="s">
        <v>2531</v>
      </c>
      <c r="I304" s="9" t="s">
        <v>2527</v>
      </c>
      <c r="J304" s="9" t="s">
        <v>2528</v>
      </c>
      <c r="K304" s="16">
        <f t="shared" ref="K304:K307" si="25">-1049.5*D304^4+15338*D304^3-62026*D304^2+151175*D304-70049</f>
        <v>33388.5</v>
      </c>
    </row>
    <row r="305" spans="1:11" x14ac:dyDescent="0.25">
      <c r="A305" s="13" t="s">
        <v>4757</v>
      </c>
      <c r="B305" s="13" t="s">
        <v>4823</v>
      </c>
      <c r="C305" s="13">
        <v>2021</v>
      </c>
      <c r="D305" s="13">
        <v>2</v>
      </c>
      <c r="E305" s="13">
        <v>10990000</v>
      </c>
      <c r="F305" s="7">
        <v>11.9</v>
      </c>
      <c r="G305" s="7">
        <v>401</v>
      </c>
      <c r="H305" s="9" t="s">
        <v>2526</v>
      </c>
      <c r="I305" s="9" t="s">
        <v>2527</v>
      </c>
      <c r="J305" s="9" t="s">
        <v>2528</v>
      </c>
      <c r="K305" s="16">
        <f t="shared" si="25"/>
        <v>90109</v>
      </c>
    </row>
    <row r="306" spans="1:11" x14ac:dyDescent="0.25">
      <c r="A306" s="13" t="s">
        <v>4757</v>
      </c>
      <c r="B306" s="13" t="s">
        <v>4845</v>
      </c>
      <c r="C306" s="13">
        <v>2022</v>
      </c>
      <c r="D306" s="13">
        <v>1</v>
      </c>
      <c r="E306" s="13">
        <v>10900000</v>
      </c>
      <c r="F306" s="7">
        <v>11.9</v>
      </c>
      <c r="G306" s="13">
        <v>300</v>
      </c>
      <c r="H306" s="9" t="s">
        <v>2531</v>
      </c>
      <c r="I306" s="9" t="s">
        <v>2527</v>
      </c>
      <c r="J306" s="9" t="s">
        <v>2528</v>
      </c>
      <c r="K306" s="16">
        <f t="shared" si="25"/>
        <v>33388.5</v>
      </c>
    </row>
    <row r="307" spans="1:11" x14ac:dyDescent="0.25">
      <c r="A307" s="7" t="s">
        <v>4757</v>
      </c>
      <c r="B307" s="7" t="s">
        <v>4838</v>
      </c>
      <c r="C307" s="7">
        <v>2022</v>
      </c>
      <c r="D307" s="7">
        <v>1</v>
      </c>
      <c r="E307" s="7">
        <v>10100000</v>
      </c>
      <c r="F307" s="7">
        <v>11.9</v>
      </c>
      <c r="G307" s="7">
        <v>401</v>
      </c>
      <c r="H307" s="9" t="s">
        <v>2526</v>
      </c>
      <c r="I307" s="9" t="s">
        <v>2527</v>
      </c>
      <c r="J307" s="9" t="s">
        <v>2528</v>
      </c>
      <c r="K307" s="16">
        <f t="shared" si="25"/>
        <v>33388.5</v>
      </c>
    </row>
    <row r="308" spans="1:11" x14ac:dyDescent="0.25">
      <c r="A308" s="7" t="s">
        <v>4757</v>
      </c>
      <c r="B308" s="7" t="s">
        <v>4823</v>
      </c>
      <c r="C308" s="7">
        <v>2022</v>
      </c>
      <c r="D308" s="7">
        <v>1</v>
      </c>
      <c r="E308" s="7">
        <v>11990000</v>
      </c>
      <c r="F308" s="7">
        <v>11.9</v>
      </c>
      <c r="G308" s="7">
        <v>401</v>
      </c>
      <c r="H308" s="9" t="s">
        <v>2526</v>
      </c>
      <c r="I308" s="9" t="s">
        <v>2527</v>
      </c>
      <c r="J308" s="9" t="s">
        <v>2528</v>
      </c>
      <c r="K308" s="9">
        <v>7835</v>
      </c>
    </row>
    <row r="309" spans="1:11" x14ac:dyDescent="0.25">
      <c r="A309" s="7" t="s">
        <v>4757</v>
      </c>
      <c r="B309" s="7" t="s">
        <v>4776</v>
      </c>
      <c r="C309" s="7">
        <v>2020</v>
      </c>
      <c r="D309" s="7">
        <v>3</v>
      </c>
      <c r="E309" s="7">
        <v>7800000</v>
      </c>
      <c r="F309" s="7">
        <v>11.9</v>
      </c>
      <c r="G309" s="7">
        <v>300</v>
      </c>
      <c r="H309" s="9" t="s">
        <v>2531</v>
      </c>
      <c r="I309" s="9" t="s">
        <v>2527</v>
      </c>
      <c r="J309" s="9" t="s">
        <v>2528</v>
      </c>
      <c r="K309" s="16">
        <f t="shared" ref="K309:K313" si="26">-1049.5*D309^4+15338*D309^3-62026*D309^2+151175*D309-70049</f>
        <v>154358.5</v>
      </c>
    </row>
    <row r="310" spans="1:11" x14ac:dyDescent="0.25">
      <c r="A310" s="7" t="s">
        <v>4757</v>
      </c>
      <c r="B310" s="7" t="s">
        <v>4785</v>
      </c>
      <c r="C310" s="7">
        <v>2022</v>
      </c>
      <c r="D310" s="7">
        <v>1</v>
      </c>
      <c r="E310" s="7">
        <v>10900000</v>
      </c>
      <c r="F310" s="7">
        <v>11.9</v>
      </c>
      <c r="G310" s="7">
        <v>401</v>
      </c>
      <c r="H310" s="9" t="s">
        <v>2531</v>
      </c>
      <c r="I310" s="9" t="s">
        <v>2527</v>
      </c>
      <c r="J310" s="9" t="s">
        <v>2528</v>
      </c>
      <c r="K310" s="16">
        <f t="shared" si="26"/>
        <v>33388.5</v>
      </c>
    </row>
    <row r="311" spans="1:11" x14ac:dyDescent="0.25">
      <c r="A311" s="7" t="s">
        <v>4757</v>
      </c>
      <c r="B311" s="7" t="s">
        <v>4776</v>
      </c>
      <c r="C311" s="7">
        <v>2022</v>
      </c>
      <c r="D311" s="7">
        <v>1</v>
      </c>
      <c r="E311" s="7">
        <v>10445000</v>
      </c>
      <c r="F311" s="7">
        <v>11.9</v>
      </c>
      <c r="G311" s="7">
        <v>401</v>
      </c>
      <c r="H311" s="9" t="s">
        <v>2526</v>
      </c>
      <c r="I311" s="9" t="s">
        <v>2527</v>
      </c>
      <c r="J311" s="9" t="s">
        <v>2528</v>
      </c>
      <c r="K311" s="16">
        <f t="shared" si="26"/>
        <v>33388.5</v>
      </c>
    </row>
    <row r="312" spans="1:11" x14ac:dyDescent="0.25">
      <c r="A312" s="7" t="s">
        <v>4757</v>
      </c>
      <c r="B312" s="7" t="s">
        <v>4823</v>
      </c>
      <c r="C312" s="7">
        <v>2022</v>
      </c>
      <c r="D312" s="7">
        <v>1</v>
      </c>
      <c r="E312" s="7">
        <v>11500000</v>
      </c>
      <c r="F312" s="7">
        <v>11.9</v>
      </c>
      <c r="G312" s="7">
        <v>450</v>
      </c>
      <c r="H312" s="9" t="s">
        <v>2539</v>
      </c>
      <c r="I312" s="9" t="s">
        <v>2527</v>
      </c>
      <c r="J312" s="9" t="s">
        <v>2528</v>
      </c>
      <c r="K312" s="16">
        <f t="shared" si="26"/>
        <v>33388.5</v>
      </c>
    </row>
    <row r="313" spans="1:11" x14ac:dyDescent="0.25">
      <c r="A313" s="13" t="s">
        <v>4757</v>
      </c>
      <c r="B313" s="13" t="s">
        <v>4851</v>
      </c>
      <c r="C313" s="13">
        <v>2022</v>
      </c>
      <c r="D313" s="13">
        <v>1</v>
      </c>
      <c r="E313" s="13">
        <v>9300000</v>
      </c>
      <c r="F313" s="7">
        <v>11.9</v>
      </c>
      <c r="G313" s="7">
        <v>401</v>
      </c>
      <c r="H313" s="9" t="s">
        <v>2526</v>
      </c>
      <c r="I313" s="9" t="s">
        <v>2527</v>
      </c>
      <c r="J313" s="9" t="s">
        <v>2528</v>
      </c>
      <c r="K313" s="16">
        <f t="shared" si="26"/>
        <v>33388.5</v>
      </c>
    </row>
    <row r="314" spans="1:11" x14ac:dyDescent="0.25">
      <c r="A314" s="7" t="s">
        <v>4757</v>
      </c>
      <c r="B314" s="7" t="s">
        <v>4821</v>
      </c>
      <c r="C314" s="7">
        <v>2017</v>
      </c>
      <c r="D314" s="7">
        <v>6</v>
      </c>
      <c r="E314" s="7">
        <v>3350000</v>
      </c>
      <c r="F314" s="7">
        <v>6.7</v>
      </c>
      <c r="G314" s="7">
        <v>300</v>
      </c>
      <c r="H314" s="9" t="s">
        <v>2536</v>
      </c>
      <c r="I314" s="9" t="s">
        <v>2527</v>
      </c>
      <c r="J314" s="9" t="s">
        <v>2528</v>
      </c>
      <c r="K314" s="9">
        <v>423000</v>
      </c>
    </row>
    <row r="315" spans="1:11" x14ac:dyDescent="0.25">
      <c r="A315" s="13" t="s">
        <v>4757</v>
      </c>
      <c r="B315" s="13" t="s">
        <v>4826</v>
      </c>
      <c r="C315" s="13">
        <v>2022</v>
      </c>
      <c r="D315" s="13">
        <v>1</v>
      </c>
      <c r="E315" s="13">
        <v>9300000</v>
      </c>
      <c r="F315" s="7">
        <v>11.9</v>
      </c>
      <c r="G315" s="7">
        <v>401</v>
      </c>
      <c r="H315" s="9" t="s">
        <v>2526</v>
      </c>
      <c r="I315" s="9" t="s">
        <v>2527</v>
      </c>
      <c r="J315" s="9" t="s">
        <v>2528</v>
      </c>
      <c r="K315" s="16">
        <f t="shared" ref="K315:K318" si="27">-1049.5*D315^4+15338*D315^3-62026*D315^2+151175*D315-70049</f>
        <v>33388.5</v>
      </c>
    </row>
    <row r="316" spans="1:11" x14ac:dyDescent="0.25">
      <c r="A316" s="7" t="s">
        <v>4757</v>
      </c>
      <c r="B316" s="7" t="s">
        <v>4826</v>
      </c>
      <c r="C316" s="7">
        <v>2018</v>
      </c>
      <c r="D316" s="7">
        <v>5</v>
      </c>
      <c r="E316" s="7">
        <v>2500000</v>
      </c>
      <c r="F316" s="7">
        <v>11.9</v>
      </c>
      <c r="G316" s="7">
        <v>450</v>
      </c>
      <c r="H316" s="9" t="s">
        <v>2526</v>
      </c>
      <c r="I316" s="9" t="s">
        <v>2527</v>
      </c>
      <c r="J316" s="9" t="s">
        <v>2528</v>
      </c>
      <c r="K316" s="16">
        <f t="shared" si="27"/>
        <v>396488.5</v>
      </c>
    </row>
    <row r="317" spans="1:11" x14ac:dyDescent="0.25">
      <c r="A317" s="7" t="s">
        <v>4757</v>
      </c>
      <c r="B317" s="7" t="s">
        <v>4821</v>
      </c>
      <c r="C317" s="7">
        <v>2022</v>
      </c>
      <c r="D317" s="7">
        <v>1</v>
      </c>
      <c r="E317" s="7">
        <v>9400000</v>
      </c>
      <c r="F317" s="7">
        <v>11.9</v>
      </c>
      <c r="G317" s="7">
        <v>300</v>
      </c>
      <c r="H317" s="9" t="s">
        <v>2531</v>
      </c>
      <c r="I317" s="9" t="s">
        <v>2527</v>
      </c>
      <c r="J317" s="9" t="s">
        <v>2528</v>
      </c>
      <c r="K317" s="16">
        <f t="shared" si="27"/>
        <v>33388.5</v>
      </c>
    </row>
    <row r="318" spans="1:11" x14ac:dyDescent="0.25">
      <c r="A318" s="7" t="s">
        <v>4757</v>
      </c>
      <c r="B318" s="7" t="s">
        <v>4821</v>
      </c>
      <c r="C318" s="7">
        <v>2022</v>
      </c>
      <c r="D318" s="7">
        <v>1</v>
      </c>
      <c r="E318" s="7">
        <v>9100000</v>
      </c>
      <c r="F318" s="7">
        <v>11.9</v>
      </c>
      <c r="G318" s="7">
        <v>401</v>
      </c>
      <c r="H318" s="9" t="s">
        <v>2526</v>
      </c>
      <c r="I318" s="9" t="s">
        <v>2527</v>
      </c>
      <c r="J318" s="9" t="s">
        <v>2528</v>
      </c>
      <c r="K318" s="16">
        <f t="shared" si="27"/>
        <v>33388.5</v>
      </c>
    </row>
    <row r="319" spans="1:11" x14ac:dyDescent="0.25">
      <c r="A319" s="7" t="s">
        <v>4757</v>
      </c>
      <c r="B319" s="7" t="s">
        <v>4842</v>
      </c>
      <c r="C319" s="7">
        <v>2020</v>
      </c>
      <c r="D319" s="7">
        <v>3</v>
      </c>
      <c r="E319" s="7">
        <v>6950000</v>
      </c>
      <c r="F319" s="7">
        <v>11.9</v>
      </c>
      <c r="G319" s="7">
        <v>401</v>
      </c>
      <c r="H319" s="9" t="s">
        <v>2526</v>
      </c>
      <c r="I319" s="9" t="s">
        <v>2527</v>
      </c>
      <c r="J319" s="9" t="s">
        <v>2528</v>
      </c>
      <c r="K319" s="9">
        <v>295000</v>
      </c>
    </row>
    <row r="320" spans="1:11" x14ac:dyDescent="0.25">
      <c r="A320" s="7" t="s">
        <v>4757</v>
      </c>
      <c r="B320" s="7" t="s">
        <v>4851</v>
      </c>
      <c r="C320" s="7">
        <v>2022</v>
      </c>
      <c r="D320" s="7">
        <v>1</v>
      </c>
      <c r="E320" s="7">
        <v>9300000</v>
      </c>
      <c r="F320" s="7">
        <v>11</v>
      </c>
      <c r="G320" s="7">
        <v>300</v>
      </c>
      <c r="H320" s="9" t="s">
        <v>2531</v>
      </c>
      <c r="I320" s="9" t="s">
        <v>2527</v>
      </c>
      <c r="J320" s="9" t="s">
        <v>2528</v>
      </c>
      <c r="K320" s="16">
        <f t="shared" ref="K320:K321" si="28">-1049.5*D320^4+15338*D320^3-62026*D320^2+151175*D320-70049</f>
        <v>33388.5</v>
      </c>
    </row>
    <row r="321" spans="1:11" x14ac:dyDescent="0.25">
      <c r="A321" s="7" t="s">
        <v>4757</v>
      </c>
      <c r="B321" s="7" t="s">
        <v>4846</v>
      </c>
      <c r="C321" s="7">
        <v>2022</v>
      </c>
      <c r="D321" s="7">
        <v>1</v>
      </c>
      <c r="E321" s="7">
        <v>8300000</v>
      </c>
      <c r="F321" s="7">
        <v>11.9</v>
      </c>
      <c r="G321" s="7">
        <v>401</v>
      </c>
      <c r="H321" s="9" t="s">
        <v>2526</v>
      </c>
      <c r="I321" s="9" t="s">
        <v>2527</v>
      </c>
      <c r="J321" s="9" t="s">
        <v>2528</v>
      </c>
      <c r="K321" s="16">
        <f t="shared" si="28"/>
        <v>33388.5</v>
      </c>
    </row>
    <row r="322" spans="1:11" x14ac:dyDescent="0.25">
      <c r="A322" s="7" t="s">
        <v>4757</v>
      </c>
      <c r="B322" s="7" t="s">
        <v>4821</v>
      </c>
      <c r="C322" s="7">
        <v>2017</v>
      </c>
      <c r="D322" s="7">
        <v>6</v>
      </c>
      <c r="E322" s="7">
        <v>3340000</v>
      </c>
      <c r="F322" s="7">
        <v>11.9</v>
      </c>
      <c r="G322" s="7">
        <v>401</v>
      </c>
      <c r="H322" s="9" t="s">
        <v>2526</v>
      </c>
      <c r="I322" s="9" t="s">
        <v>2544</v>
      </c>
      <c r="J322" s="9" t="s">
        <v>2528</v>
      </c>
      <c r="K322" s="9">
        <v>608798</v>
      </c>
    </row>
    <row r="323" spans="1:11" x14ac:dyDescent="0.25">
      <c r="A323" s="13" t="s">
        <v>4757</v>
      </c>
      <c r="B323" s="13" t="s">
        <v>4851</v>
      </c>
      <c r="C323" s="13">
        <v>2022</v>
      </c>
      <c r="D323" s="13">
        <v>1</v>
      </c>
      <c r="E323" s="13">
        <v>9200000</v>
      </c>
      <c r="F323" s="7">
        <v>11.9</v>
      </c>
      <c r="G323" s="7">
        <v>401</v>
      </c>
      <c r="H323" s="9" t="s">
        <v>2526</v>
      </c>
      <c r="I323" s="9" t="s">
        <v>2527</v>
      </c>
      <c r="J323" s="9" t="s">
        <v>2528</v>
      </c>
      <c r="K323" s="16">
        <f t="shared" ref="K323:K326" si="29">-1049.5*D323^4+15338*D323^3-62026*D323^2+151175*D323-70049</f>
        <v>33388.5</v>
      </c>
    </row>
    <row r="324" spans="1:11" x14ac:dyDescent="0.25">
      <c r="A324" s="13" t="s">
        <v>4757</v>
      </c>
      <c r="B324" s="13" t="s">
        <v>4845</v>
      </c>
      <c r="C324" s="13">
        <v>2022</v>
      </c>
      <c r="D324" s="13">
        <v>1</v>
      </c>
      <c r="E324" s="13">
        <v>10900000</v>
      </c>
      <c r="F324" s="7">
        <v>11.9</v>
      </c>
      <c r="G324" s="7">
        <v>401</v>
      </c>
      <c r="H324" s="9" t="s">
        <v>2526</v>
      </c>
      <c r="I324" s="9" t="s">
        <v>2527</v>
      </c>
      <c r="J324" s="9" t="s">
        <v>2528</v>
      </c>
      <c r="K324" s="16">
        <f t="shared" si="29"/>
        <v>33388.5</v>
      </c>
    </row>
    <row r="325" spans="1:11" x14ac:dyDescent="0.25">
      <c r="A325" s="7" t="s">
        <v>4757</v>
      </c>
      <c r="B325" s="7" t="s">
        <v>4835</v>
      </c>
      <c r="C325" s="7">
        <v>2022</v>
      </c>
      <c r="D325" s="7">
        <v>1</v>
      </c>
      <c r="E325" s="7">
        <v>12200000</v>
      </c>
      <c r="F325" s="7">
        <v>11.9</v>
      </c>
      <c r="G325" s="7">
        <v>428</v>
      </c>
      <c r="H325" s="9" t="s">
        <v>2526</v>
      </c>
      <c r="I325" s="9" t="s">
        <v>2527</v>
      </c>
      <c r="J325" s="9" t="s">
        <v>2528</v>
      </c>
      <c r="K325" s="16">
        <f t="shared" si="29"/>
        <v>33388.5</v>
      </c>
    </row>
    <row r="326" spans="1:11" x14ac:dyDescent="0.25">
      <c r="A326" s="7" t="s">
        <v>4757</v>
      </c>
      <c r="B326" s="7" t="s">
        <v>4835</v>
      </c>
      <c r="C326" s="7">
        <v>2022</v>
      </c>
      <c r="D326" s="7">
        <v>1</v>
      </c>
      <c r="E326" s="7">
        <v>12200000</v>
      </c>
      <c r="F326" s="7">
        <v>11.9</v>
      </c>
      <c r="G326" s="7">
        <v>401</v>
      </c>
      <c r="H326" s="9" t="s">
        <v>2526</v>
      </c>
      <c r="I326" s="9" t="s">
        <v>2527</v>
      </c>
      <c r="J326" s="9" t="s">
        <v>2528</v>
      </c>
      <c r="K326" s="16">
        <f t="shared" si="29"/>
        <v>33388.5</v>
      </c>
    </row>
    <row r="327" spans="1:11" x14ac:dyDescent="0.25">
      <c r="A327" s="7" t="s">
        <v>4757</v>
      </c>
      <c r="B327" s="7" t="s">
        <v>4821</v>
      </c>
      <c r="C327" s="7">
        <v>2018</v>
      </c>
      <c r="D327" s="7">
        <v>5</v>
      </c>
      <c r="E327" s="7">
        <v>3950000</v>
      </c>
      <c r="F327" s="7">
        <v>11.9</v>
      </c>
      <c r="G327" s="7">
        <v>401</v>
      </c>
      <c r="H327" s="9" t="s">
        <v>2526</v>
      </c>
      <c r="I327" s="9" t="s">
        <v>2527</v>
      </c>
      <c r="J327" s="9" t="s">
        <v>2528</v>
      </c>
      <c r="K327" s="9">
        <v>477395</v>
      </c>
    </row>
    <row r="328" spans="1:11" x14ac:dyDescent="0.25">
      <c r="A328" s="7" t="s">
        <v>4757</v>
      </c>
      <c r="B328" s="7" t="s">
        <v>4830</v>
      </c>
      <c r="C328" s="7">
        <v>2017</v>
      </c>
      <c r="D328" s="7">
        <v>6</v>
      </c>
      <c r="E328" s="7">
        <v>3300000</v>
      </c>
      <c r="F328" s="7">
        <v>6.7</v>
      </c>
      <c r="G328" s="7">
        <v>300</v>
      </c>
      <c r="H328" s="9" t="s">
        <v>2536</v>
      </c>
      <c r="I328" s="9" t="s">
        <v>2527</v>
      </c>
      <c r="J328" s="9" t="s">
        <v>2528</v>
      </c>
      <c r="K328" s="9">
        <v>296000</v>
      </c>
    </row>
    <row r="329" spans="1:11" x14ac:dyDescent="0.25">
      <c r="A329" s="7" t="s">
        <v>4757</v>
      </c>
      <c r="B329" s="7" t="s">
        <v>4859</v>
      </c>
      <c r="C329" s="7">
        <v>2019</v>
      </c>
      <c r="D329" s="7">
        <v>4</v>
      </c>
      <c r="E329" s="7">
        <v>6100000</v>
      </c>
      <c r="F329" s="7">
        <v>11.9</v>
      </c>
      <c r="G329" s="7">
        <v>401</v>
      </c>
      <c r="H329" s="9" t="s">
        <v>2526</v>
      </c>
      <c r="I329" s="9" t="s">
        <v>2527</v>
      </c>
      <c r="J329" s="9" t="s">
        <v>2528</v>
      </c>
      <c r="K329" s="9">
        <v>62742</v>
      </c>
    </row>
    <row r="330" spans="1:11" x14ac:dyDescent="0.25">
      <c r="A330" s="7" t="s">
        <v>4757</v>
      </c>
      <c r="B330" s="7" t="s">
        <v>4830</v>
      </c>
      <c r="C330" s="7">
        <v>2020</v>
      </c>
      <c r="D330" s="7">
        <v>3</v>
      </c>
      <c r="E330" s="7">
        <v>6440000</v>
      </c>
      <c r="F330" s="7">
        <v>11.9</v>
      </c>
      <c r="G330" s="7">
        <v>428</v>
      </c>
      <c r="H330" s="9" t="s">
        <v>2536</v>
      </c>
      <c r="I330" s="9" t="s">
        <v>2527</v>
      </c>
      <c r="J330" s="9" t="s">
        <v>2528</v>
      </c>
      <c r="K330" s="9">
        <v>201868</v>
      </c>
    </row>
    <row r="331" spans="1:11" x14ac:dyDescent="0.25">
      <c r="A331" s="7" t="s">
        <v>4757</v>
      </c>
      <c r="B331" s="7" t="s">
        <v>4826</v>
      </c>
      <c r="C331" s="7">
        <v>2022</v>
      </c>
      <c r="D331" s="7">
        <v>1</v>
      </c>
      <c r="E331" s="7">
        <v>9200000</v>
      </c>
      <c r="F331" s="7">
        <v>11.9</v>
      </c>
      <c r="G331" s="7">
        <v>300</v>
      </c>
      <c r="H331" s="9" t="s">
        <v>2531</v>
      </c>
      <c r="I331" s="9" t="s">
        <v>2527</v>
      </c>
      <c r="J331" s="9" t="s">
        <v>2528</v>
      </c>
      <c r="K331" s="16">
        <f>-1049.5*D331^4+15338*D331^3-62026*D331^2+151175*D331-70049</f>
        <v>33388.5</v>
      </c>
    </row>
    <row r="332" spans="1:11" x14ac:dyDescent="0.25">
      <c r="A332" s="7" t="s">
        <v>4757</v>
      </c>
      <c r="B332" s="7" t="s">
        <v>4821</v>
      </c>
      <c r="C332" s="7">
        <v>2020</v>
      </c>
      <c r="D332" s="7">
        <v>3</v>
      </c>
      <c r="E332" s="7">
        <v>7800000</v>
      </c>
      <c r="F332" s="7">
        <v>11.9</v>
      </c>
      <c r="G332" s="7">
        <v>300</v>
      </c>
      <c r="H332" s="9" t="s">
        <v>2531</v>
      </c>
      <c r="I332" s="9" t="s">
        <v>2527</v>
      </c>
      <c r="J332" s="9" t="s">
        <v>2528</v>
      </c>
      <c r="K332" s="9">
        <v>28286</v>
      </c>
    </row>
    <row r="333" spans="1:11" x14ac:dyDescent="0.25">
      <c r="A333" s="7" t="s">
        <v>4757</v>
      </c>
      <c r="B333" s="7" t="s">
        <v>4835</v>
      </c>
      <c r="C333" s="7">
        <v>2022</v>
      </c>
      <c r="D333" s="7">
        <v>1</v>
      </c>
      <c r="E333" s="7">
        <v>12500000</v>
      </c>
      <c r="F333" s="7">
        <v>6.7</v>
      </c>
      <c r="G333" s="7">
        <v>300</v>
      </c>
      <c r="H333" s="9" t="s">
        <v>2536</v>
      </c>
      <c r="I333" s="9" t="s">
        <v>2527</v>
      </c>
      <c r="J333" s="9" t="s">
        <v>2528</v>
      </c>
      <c r="K333" s="16">
        <f t="shared" ref="K333:K334" si="30">-1049.5*D333^4+15338*D333^3-62026*D333^2+151175*D333-70049</f>
        <v>33388.5</v>
      </c>
    </row>
    <row r="334" spans="1:11" x14ac:dyDescent="0.25">
      <c r="A334" s="7" t="s">
        <v>4757</v>
      </c>
      <c r="B334" s="7" t="s">
        <v>4851</v>
      </c>
      <c r="C334" s="7">
        <v>2022</v>
      </c>
      <c r="D334" s="7">
        <v>1</v>
      </c>
      <c r="E334" s="7">
        <v>9200000</v>
      </c>
      <c r="F334" s="7">
        <v>11.9</v>
      </c>
      <c r="G334" s="7">
        <v>401</v>
      </c>
      <c r="H334" s="9" t="s">
        <v>2526</v>
      </c>
      <c r="I334" s="9" t="s">
        <v>2527</v>
      </c>
      <c r="J334" s="9" t="s">
        <v>2528</v>
      </c>
      <c r="K334" s="16">
        <f t="shared" si="30"/>
        <v>33388.5</v>
      </c>
    </row>
    <row r="335" spans="1:11" x14ac:dyDescent="0.25">
      <c r="A335" s="7" t="s">
        <v>4757</v>
      </c>
      <c r="B335" s="7" t="s">
        <v>4821</v>
      </c>
      <c r="C335" s="7">
        <v>2017</v>
      </c>
      <c r="D335" s="7">
        <v>6</v>
      </c>
      <c r="E335" s="7">
        <v>3340000</v>
      </c>
      <c r="F335" s="7">
        <v>11.9</v>
      </c>
      <c r="G335" s="7">
        <v>300</v>
      </c>
      <c r="H335" s="9" t="s">
        <v>2531</v>
      </c>
      <c r="I335" s="9" t="s">
        <v>2527</v>
      </c>
      <c r="J335" s="9" t="s">
        <v>2528</v>
      </c>
      <c r="K335" s="9">
        <v>584627</v>
      </c>
    </row>
    <row r="336" spans="1:11" x14ac:dyDescent="0.25">
      <c r="A336" s="7" t="s">
        <v>4757</v>
      </c>
      <c r="B336" s="7" t="s">
        <v>4861</v>
      </c>
      <c r="C336" s="7">
        <v>2021</v>
      </c>
      <c r="D336" s="7">
        <v>2</v>
      </c>
      <c r="E336" s="7">
        <v>7161000</v>
      </c>
      <c r="F336" s="7">
        <v>11.9</v>
      </c>
      <c r="G336" s="7">
        <v>401</v>
      </c>
      <c r="H336" s="9" t="s">
        <v>2531</v>
      </c>
      <c r="I336" s="9" t="s">
        <v>2527</v>
      </c>
      <c r="J336" s="9" t="s">
        <v>2528</v>
      </c>
      <c r="K336" s="9">
        <v>96372</v>
      </c>
    </row>
    <row r="337" spans="1:11" x14ac:dyDescent="0.25">
      <c r="A337" s="7" t="s">
        <v>4757</v>
      </c>
      <c r="B337" s="7" t="s">
        <v>4821</v>
      </c>
      <c r="C337" s="7">
        <v>2022</v>
      </c>
      <c r="D337" s="7">
        <v>1</v>
      </c>
      <c r="E337" s="7">
        <v>12000000</v>
      </c>
      <c r="F337" s="7">
        <v>11.9</v>
      </c>
      <c r="G337" s="7">
        <v>401</v>
      </c>
      <c r="H337" s="9" t="s">
        <v>2526</v>
      </c>
      <c r="I337" s="9" t="s">
        <v>2527</v>
      </c>
      <c r="J337" s="9" t="s">
        <v>2528</v>
      </c>
      <c r="K337" s="16">
        <f t="shared" ref="K337:K338" si="31">-1049.5*D337^4+15338*D337^3-62026*D337^2+151175*D337-70049</f>
        <v>33388.5</v>
      </c>
    </row>
    <row r="338" spans="1:11" x14ac:dyDescent="0.25">
      <c r="A338" s="7" t="s">
        <v>4757</v>
      </c>
      <c r="B338" s="7" t="s">
        <v>4821</v>
      </c>
      <c r="C338" s="7">
        <v>2022</v>
      </c>
      <c r="D338" s="7">
        <v>1</v>
      </c>
      <c r="E338" s="7">
        <v>9800000</v>
      </c>
      <c r="F338" s="7">
        <v>11.9</v>
      </c>
      <c r="G338" s="7">
        <v>401</v>
      </c>
      <c r="H338" s="9" t="s">
        <v>2526</v>
      </c>
      <c r="I338" s="9" t="s">
        <v>2527</v>
      </c>
      <c r="J338" s="9" t="s">
        <v>2528</v>
      </c>
      <c r="K338" s="16">
        <f t="shared" si="31"/>
        <v>33388.5</v>
      </c>
    </row>
    <row r="339" spans="1:11" x14ac:dyDescent="0.25">
      <c r="A339" s="13" t="s">
        <v>4757</v>
      </c>
      <c r="B339" s="13" t="s">
        <v>4826</v>
      </c>
      <c r="C339" s="13">
        <v>2016</v>
      </c>
      <c r="D339" s="13">
        <v>7</v>
      </c>
      <c r="E339" s="13">
        <v>2190000</v>
      </c>
      <c r="F339" s="13">
        <v>6.7</v>
      </c>
      <c r="G339" s="13">
        <v>280</v>
      </c>
      <c r="H339" s="9" t="s">
        <v>2536</v>
      </c>
      <c r="I339" s="9" t="s">
        <v>2527</v>
      </c>
      <c r="J339" s="9" t="s">
        <v>2528</v>
      </c>
      <c r="K339" s="9">
        <v>477000</v>
      </c>
    </row>
    <row r="340" spans="1:11" x14ac:dyDescent="0.25">
      <c r="A340" s="7" t="s">
        <v>4757</v>
      </c>
      <c r="B340" s="7" t="s">
        <v>4842</v>
      </c>
      <c r="C340" s="7">
        <v>2020</v>
      </c>
      <c r="D340" s="7">
        <v>3</v>
      </c>
      <c r="E340" s="7">
        <v>7880000</v>
      </c>
      <c r="F340" s="7">
        <v>6.7</v>
      </c>
      <c r="G340" s="7">
        <v>280</v>
      </c>
      <c r="H340" s="9" t="s">
        <v>2536</v>
      </c>
      <c r="I340" s="9" t="s">
        <v>2527</v>
      </c>
      <c r="J340" s="9" t="s">
        <v>2528</v>
      </c>
      <c r="K340" s="9">
        <v>140800</v>
      </c>
    </row>
    <row r="341" spans="1:11" x14ac:dyDescent="0.25">
      <c r="A341" s="7" t="s">
        <v>4757</v>
      </c>
      <c r="B341" s="7" t="s">
        <v>4824</v>
      </c>
      <c r="C341" s="7">
        <v>2019</v>
      </c>
      <c r="D341" s="7">
        <v>4</v>
      </c>
      <c r="E341" s="7">
        <v>6290000</v>
      </c>
      <c r="F341" s="7">
        <v>6.7</v>
      </c>
      <c r="G341" s="7">
        <v>300</v>
      </c>
      <c r="H341" s="9" t="s">
        <v>2536</v>
      </c>
      <c r="I341" s="9" t="s">
        <v>2527</v>
      </c>
      <c r="J341" s="9" t="s">
        <v>2528</v>
      </c>
      <c r="K341" s="9">
        <v>58896</v>
      </c>
    </row>
    <row r="342" spans="1:11" x14ac:dyDescent="0.25">
      <c r="A342" s="7" t="s">
        <v>4757</v>
      </c>
      <c r="B342" s="7" t="s">
        <v>4830</v>
      </c>
      <c r="C342" s="7">
        <v>2016</v>
      </c>
      <c r="D342" s="7">
        <v>7</v>
      </c>
      <c r="E342" s="7">
        <v>2300000</v>
      </c>
      <c r="F342" s="7">
        <v>6.7</v>
      </c>
      <c r="G342" s="7">
        <v>300</v>
      </c>
      <c r="H342" s="9" t="s">
        <v>2526</v>
      </c>
      <c r="I342" s="9" t="s">
        <v>2527</v>
      </c>
      <c r="J342" s="9" t="s">
        <v>2528</v>
      </c>
      <c r="K342" s="9">
        <v>470000</v>
      </c>
    </row>
    <row r="343" spans="1:11" x14ac:dyDescent="0.25">
      <c r="A343" s="7" t="s">
        <v>4757</v>
      </c>
      <c r="B343" s="7" t="s">
        <v>4851</v>
      </c>
      <c r="C343" s="7">
        <v>2022</v>
      </c>
      <c r="D343" s="7">
        <v>1</v>
      </c>
      <c r="E343" s="7">
        <v>8800000</v>
      </c>
      <c r="F343" s="7">
        <v>11.9</v>
      </c>
      <c r="G343" s="7">
        <v>300</v>
      </c>
      <c r="H343" s="9" t="s">
        <v>2531</v>
      </c>
      <c r="I343" s="9" t="s">
        <v>2527</v>
      </c>
      <c r="J343" s="9" t="s">
        <v>2528</v>
      </c>
      <c r="K343" s="16">
        <f>-1049.5*D343^4+15338*D343^3-62026*D343^2+151175*D343-70049</f>
        <v>33388.5</v>
      </c>
    </row>
    <row r="344" spans="1:11" x14ac:dyDescent="0.25">
      <c r="A344" s="13" t="s">
        <v>4757</v>
      </c>
      <c r="B344" s="13" t="s">
        <v>4821</v>
      </c>
      <c r="C344" s="13">
        <v>2018</v>
      </c>
      <c r="D344" s="13">
        <v>5</v>
      </c>
      <c r="E344" s="13">
        <v>3550000</v>
      </c>
      <c r="F344" s="7">
        <v>11.9</v>
      </c>
      <c r="G344" s="7">
        <v>401</v>
      </c>
      <c r="H344" s="9" t="s">
        <v>2526</v>
      </c>
      <c r="I344" s="9" t="s">
        <v>2527</v>
      </c>
      <c r="J344" s="9" t="s">
        <v>2528</v>
      </c>
      <c r="K344" s="9">
        <v>336100</v>
      </c>
    </row>
    <row r="345" spans="1:11" x14ac:dyDescent="0.25">
      <c r="A345" s="7" t="s">
        <v>4757</v>
      </c>
      <c r="B345" s="7" t="s">
        <v>4824</v>
      </c>
      <c r="C345" s="7">
        <v>2021</v>
      </c>
      <c r="D345" s="7">
        <v>2</v>
      </c>
      <c r="E345" s="7">
        <v>7460000</v>
      </c>
      <c r="F345" s="7">
        <v>11.9</v>
      </c>
      <c r="G345" s="7">
        <v>401</v>
      </c>
      <c r="H345" s="9" t="s">
        <v>2526</v>
      </c>
      <c r="I345" s="9" t="s">
        <v>2527</v>
      </c>
      <c r="J345" s="9" t="s">
        <v>2528</v>
      </c>
      <c r="K345" s="9">
        <v>123264</v>
      </c>
    </row>
    <row r="346" spans="1:11" x14ac:dyDescent="0.25">
      <c r="A346" s="7" t="s">
        <v>4757</v>
      </c>
      <c r="B346" s="7" t="s">
        <v>4790</v>
      </c>
      <c r="C346" s="7">
        <v>2016</v>
      </c>
      <c r="D346" s="7">
        <v>7</v>
      </c>
      <c r="E346" s="7">
        <v>2000000</v>
      </c>
      <c r="F346" s="7">
        <v>8.9</v>
      </c>
      <c r="G346" s="7">
        <v>401</v>
      </c>
      <c r="H346" s="9" t="s">
        <v>2531</v>
      </c>
      <c r="I346" s="9" t="s">
        <v>2527</v>
      </c>
      <c r="J346" s="9" t="s">
        <v>2528</v>
      </c>
      <c r="K346" s="16">
        <f>-1049.5*D346^4+15338*D346^3-62026*D346^2+151175*D346-70049</f>
        <v>689986.5</v>
      </c>
    </row>
    <row r="347" spans="1:11" x14ac:dyDescent="0.25">
      <c r="A347" s="13" t="s">
        <v>4757</v>
      </c>
      <c r="B347" s="13" t="s">
        <v>4851</v>
      </c>
      <c r="C347" s="13">
        <v>2022</v>
      </c>
      <c r="D347" s="13">
        <v>1</v>
      </c>
      <c r="E347" s="13">
        <v>9300000</v>
      </c>
      <c r="F347" s="7">
        <v>11.9</v>
      </c>
      <c r="G347" s="7">
        <v>401</v>
      </c>
      <c r="H347" s="9" t="s">
        <v>2526</v>
      </c>
      <c r="I347" s="9" t="s">
        <v>2527</v>
      </c>
      <c r="J347" s="9" t="s">
        <v>2528</v>
      </c>
      <c r="K347" s="16">
        <f t="shared" ref="K347:K350" si="32">-1049.5*D347^4+15338*D347^3-62026*D347^2+151175*D347-70049</f>
        <v>33388.5</v>
      </c>
    </row>
    <row r="348" spans="1:11" x14ac:dyDescent="0.25">
      <c r="A348" s="13" t="s">
        <v>4757</v>
      </c>
      <c r="B348" s="13" t="s">
        <v>4838</v>
      </c>
      <c r="C348" s="13">
        <v>2022</v>
      </c>
      <c r="D348" s="13">
        <v>1</v>
      </c>
      <c r="E348" s="13">
        <v>9300000</v>
      </c>
      <c r="F348" s="7">
        <v>11.9</v>
      </c>
      <c r="G348" s="7">
        <v>450</v>
      </c>
      <c r="H348" s="9" t="s">
        <v>2526</v>
      </c>
      <c r="I348" s="9" t="s">
        <v>2527</v>
      </c>
      <c r="J348" s="9" t="s">
        <v>2528</v>
      </c>
      <c r="K348" s="16">
        <f t="shared" si="32"/>
        <v>33388.5</v>
      </c>
    </row>
    <row r="349" spans="1:11" x14ac:dyDescent="0.25">
      <c r="A349" s="13" t="s">
        <v>4757</v>
      </c>
      <c r="B349" s="13" t="s">
        <v>4838</v>
      </c>
      <c r="C349" s="13">
        <v>2022</v>
      </c>
      <c r="D349" s="13">
        <v>1</v>
      </c>
      <c r="E349" s="13">
        <v>9300000</v>
      </c>
      <c r="F349" s="7">
        <v>11.9</v>
      </c>
      <c r="G349" s="7">
        <v>401</v>
      </c>
      <c r="H349" s="9" t="s">
        <v>2526</v>
      </c>
      <c r="I349" s="9" t="s">
        <v>2527</v>
      </c>
      <c r="J349" s="9" t="s">
        <v>2528</v>
      </c>
      <c r="K349" s="16">
        <f t="shared" si="32"/>
        <v>33388.5</v>
      </c>
    </row>
    <row r="350" spans="1:11" x14ac:dyDescent="0.25">
      <c r="A350" s="7" t="s">
        <v>4757</v>
      </c>
      <c r="B350" s="7" t="s">
        <v>4821</v>
      </c>
      <c r="C350" s="7">
        <v>2021</v>
      </c>
      <c r="D350" s="7">
        <v>2</v>
      </c>
      <c r="E350" s="7">
        <v>9500000</v>
      </c>
      <c r="F350" s="7">
        <v>11.9</v>
      </c>
      <c r="G350" s="7">
        <v>450</v>
      </c>
      <c r="H350" s="9" t="s">
        <v>2526</v>
      </c>
      <c r="I350" s="9" t="s">
        <v>2527</v>
      </c>
      <c r="J350" s="9" t="s">
        <v>2528</v>
      </c>
      <c r="K350" s="16">
        <f t="shared" si="32"/>
        <v>90109</v>
      </c>
    </row>
    <row r="351" spans="1:11" x14ac:dyDescent="0.25">
      <c r="A351" s="7" t="s">
        <v>4757</v>
      </c>
      <c r="B351" s="7" t="s">
        <v>4824</v>
      </c>
      <c r="C351" s="7">
        <v>2019</v>
      </c>
      <c r="D351" s="7">
        <v>4</v>
      </c>
      <c r="E351" s="7">
        <v>5890000</v>
      </c>
      <c r="F351" s="7">
        <v>11.9</v>
      </c>
      <c r="G351" s="7">
        <v>401</v>
      </c>
      <c r="H351" s="9" t="s">
        <v>2526</v>
      </c>
      <c r="I351" s="9" t="s">
        <v>2527</v>
      </c>
      <c r="J351" s="9" t="s">
        <v>2528</v>
      </c>
      <c r="K351" s="9">
        <v>53421</v>
      </c>
    </row>
    <row r="352" spans="1:11" x14ac:dyDescent="0.25">
      <c r="A352" s="13" t="s">
        <v>4757</v>
      </c>
      <c r="B352" s="13" t="s">
        <v>4851</v>
      </c>
      <c r="C352" s="13">
        <v>2022</v>
      </c>
      <c r="D352" s="13">
        <v>1</v>
      </c>
      <c r="E352" s="13">
        <v>9300000</v>
      </c>
      <c r="F352" s="7">
        <v>11.9</v>
      </c>
      <c r="G352" s="13">
        <v>300</v>
      </c>
      <c r="H352" s="9" t="s">
        <v>2531</v>
      </c>
      <c r="I352" s="9" t="s">
        <v>2527</v>
      </c>
      <c r="J352" s="9" t="s">
        <v>2533</v>
      </c>
      <c r="K352" s="16">
        <f>-1049.5*D352^4+15338*D352^3-62026*D352^2+151175*D352-70049</f>
        <v>33388.5</v>
      </c>
    </row>
    <row r="353" spans="1:11" x14ac:dyDescent="0.25">
      <c r="A353" s="7" t="s">
        <v>4757</v>
      </c>
      <c r="B353" s="7" t="s">
        <v>4842</v>
      </c>
      <c r="C353" s="7">
        <v>2020</v>
      </c>
      <c r="D353" s="7">
        <v>3</v>
      </c>
      <c r="E353" s="7">
        <v>6950000</v>
      </c>
      <c r="F353" s="7">
        <v>11.9</v>
      </c>
      <c r="G353" s="7">
        <v>401</v>
      </c>
      <c r="H353" s="9" t="s">
        <v>2526</v>
      </c>
      <c r="I353" s="9" t="s">
        <v>2527</v>
      </c>
      <c r="J353" s="9" t="s">
        <v>2528</v>
      </c>
      <c r="K353" s="9">
        <v>241749</v>
      </c>
    </row>
    <row r="354" spans="1:11" x14ac:dyDescent="0.25">
      <c r="A354" s="7" t="s">
        <v>4757</v>
      </c>
      <c r="B354" s="7" t="s">
        <v>4826</v>
      </c>
      <c r="C354" s="7">
        <v>2022</v>
      </c>
      <c r="D354" s="7">
        <v>1</v>
      </c>
      <c r="E354" s="7">
        <v>11990000</v>
      </c>
      <c r="F354" s="7">
        <v>11.9</v>
      </c>
      <c r="G354" s="7">
        <v>428</v>
      </c>
      <c r="H354" s="9" t="s">
        <v>2536</v>
      </c>
      <c r="I354" s="9" t="s">
        <v>2527</v>
      </c>
      <c r="J354" s="9" t="s">
        <v>2528</v>
      </c>
      <c r="K354" s="16">
        <f>-1049.5*D354^4+15338*D354^3-62026*D354^2+151175*D354-70049</f>
        <v>33388.5</v>
      </c>
    </row>
    <row r="355" spans="1:11" x14ac:dyDescent="0.25">
      <c r="A355" s="13" t="s">
        <v>4757</v>
      </c>
      <c r="B355" s="13" t="s">
        <v>4851</v>
      </c>
      <c r="C355" s="13">
        <v>2022</v>
      </c>
      <c r="D355" s="13">
        <v>1</v>
      </c>
      <c r="E355" s="13">
        <v>9300000</v>
      </c>
      <c r="F355" s="7">
        <v>11.9</v>
      </c>
      <c r="G355" s="7">
        <v>450</v>
      </c>
      <c r="H355" s="9" t="s">
        <v>2526</v>
      </c>
      <c r="I355" s="9" t="s">
        <v>2527</v>
      </c>
      <c r="J355" s="9" t="s">
        <v>2528</v>
      </c>
      <c r="K355" s="16">
        <f>-1049.5*D355^4+15338*D355^3-62026*D355^2+151175*D355-70049</f>
        <v>33388.5</v>
      </c>
    </row>
    <row r="356" spans="1:11" x14ac:dyDescent="0.25">
      <c r="A356" s="7" t="s">
        <v>4757</v>
      </c>
      <c r="B356" s="7" t="s">
        <v>4824</v>
      </c>
      <c r="C356" s="7">
        <v>2019</v>
      </c>
      <c r="D356" s="7">
        <v>4</v>
      </c>
      <c r="E356" s="7">
        <v>6240000</v>
      </c>
      <c r="F356" s="7">
        <v>11.9</v>
      </c>
      <c r="G356" s="7">
        <v>300</v>
      </c>
      <c r="H356" s="9" t="s">
        <v>2531</v>
      </c>
      <c r="I356" s="9" t="s">
        <v>2527</v>
      </c>
      <c r="J356" s="9" t="s">
        <v>2528</v>
      </c>
      <c r="K356" s="9">
        <v>63596</v>
      </c>
    </row>
    <row r="357" spans="1:11" x14ac:dyDescent="0.25">
      <c r="A357" s="7" t="s">
        <v>4757</v>
      </c>
      <c r="B357" s="7" t="s">
        <v>4851</v>
      </c>
      <c r="C357" s="7">
        <v>2022</v>
      </c>
      <c r="D357" s="7">
        <v>1</v>
      </c>
      <c r="E357" s="7">
        <v>9200000</v>
      </c>
      <c r="F357" s="7">
        <v>11.9</v>
      </c>
      <c r="G357" s="7">
        <v>401</v>
      </c>
      <c r="H357" s="9" t="s">
        <v>2526</v>
      </c>
      <c r="I357" s="9" t="s">
        <v>2527</v>
      </c>
      <c r="J357" s="9" t="s">
        <v>2528</v>
      </c>
      <c r="K357" s="16">
        <f>-1049.5*D357^4+15338*D357^3-62026*D357^2+151175*D357-70049</f>
        <v>33388.5</v>
      </c>
    </row>
    <row r="358" spans="1:11" x14ac:dyDescent="0.25">
      <c r="A358" s="7" t="s">
        <v>4757</v>
      </c>
      <c r="B358" s="7" t="s">
        <v>4821</v>
      </c>
      <c r="C358" s="7">
        <v>2017</v>
      </c>
      <c r="D358" s="7">
        <v>6</v>
      </c>
      <c r="E358" s="7">
        <v>3320000</v>
      </c>
      <c r="F358" s="7">
        <v>11.9</v>
      </c>
      <c r="G358" s="7">
        <v>401</v>
      </c>
      <c r="H358" s="9" t="s">
        <v>2526</v>
      </c>
      <c r="I358" s="9" t="s">
        <v>2527</v>
      </c>
      <c r="J358" s="9" t="s">
        <v>2528</v>
      </c>
      <c r="K358" s="9">
        <v>520000</v>
      </c>
    </row>
    <row r="359" spans="1:11" x14ac:dyDescent="0.25">
      <c r="A359" s="13" t="s">
        <v>4757</v>
      </c>
      <c r="B359" s="13" t="s">
        <v>4835</v>
      </c>
      <c r="C359" s="13">
        <v>2021</v>
      </c>
      <c r="D359" s="13">
        <v>2</v>
      </c>
      <c r="E359" s="13">
        <v>12000000</v>
      </c>
      <c r="F359" s="7">
        <v>11.9</v>
      </c>
      <c r="G359" s="7">
        <v>401</v>
      </c>
      <c r="H359" s="9" t="s">
        <v>2526</v>
      </c>
      <c r="I359" s="9" t="s">
        <v>2527</v>
      </c>
      <c r="J359" s="9" t="s">
        <v>2528</v>
      </c>
      <c r="K359" s="16">
        <f t="shared" ref="K359:K360" si="33">-1049.5*D359^4+15338*D359^3-62026*D359^2+151175*D359-70049</f>
        <v>90109</v>
      </c>
    </row>
    <row r="360" spans="1:11" x14ac:dyDescent="0.25">
      <c r="A360" s="7" t="s">
        <v>4757</v>
      </c>
      <c r="B360" s="7" t="s">
        <v>4782</v>
      </c>
      <c r="C360" s="7">
        <v>2021</v>
      </c>
      <c r="D360" s="7">
        <v>2</v>
      </c>
      <c r="E360" s="7">
        <v>9500000</v>
      </c>
      <c r="F360" s="7">
        <v>11.9</v>
      </c>
      <c r="G360" s="7">
        <v>450</v>
      </c>
      <c r="H360" s="9" t="s">
        <v>2526</v>
      </c>
      <c r="I360" s="9" t="s">
        <v>2527</v>
      </c>
      <c r="J360" s="9" t="s">
        <v>2528</v>
      </c>
      <c r="K360" s="16">
        <f t="shared" si="33"/>
        <v>90109</v>
      </c>
    </row>
    <row r="361" spans="1:11" x14ac:dyDescent="0.25">
      <c r="A361" s="13" t="s">
        <v>4757</v>
      </c>
      <c r="B361" s="13" t="s">
        <v>4842</v>
      </c>
      <c r="C361" s="13">
        <v>2020</v>
      </c>
      <c r="D361" s="13">
        <v>3</v>
      </c>
      <c r="E361" s="13">
        <v>7450000</v>
      </c>
      <c r="F361" s="7">
        <v>11.9</v>
      </c>
      <c r="G361" s="7">
        <v>401</v>
      </c>
      <c r="H361" s="9" t="s">
        <v>2526</v>
      </c>
      <c r="I361" s="9" t="s">
        <v>2527</v>
      </c>
      <c r="J361" s="9" t="s">
        <v>2528</v>
      </c>
      <c r="K361" s="9">
        <v>164827</v>
      </c>
    </row>
    <row r="362" spans="1:11" x14ac:dyDescent="0.25">
      <c r="A362" s="13" t="s">
        <v>4757</v>
      </c>
      <c r="B362" s="13" t="s">
        <v>4823</v>
      </c>
      <c r="C362" s="13">
        <v>2022</v>
      </c>
      <c r="D362" s="13">
        <v>1</v>
      </c>
      <c r="E362" s="13">
        <v>12500000</v>
      </c>
      <c r="F362" s="13">
        <v>6.7</v>
      </c>
      <c r="G362" s="13">
        <v>300</v>
      </c>
      <c r="H362" s="9" t="s">
        <v>2536</v>
      </c>
      <c r="I362" s="9" t="s">
        <v>2527</v>
      </c>
      <c r="J362" s="9" t="s">
        <v>2528</v>
      </c>
      <c r="K362" s="16">
        <f t="shared" ref="K362:K365" si="34">-1049.5*D362^4+15338*D362^3-62026*D362^2+151175*D362-70049</f>
        <v>33388.5</v>
      </c>
    </row>
    <row r="363" spans="1:11" x14ac:dyDescent="0.25">
      <c r="A363" s="13" t="s">
        <v>4757</v>
      </c>
      <c r="B363" s="13" t="s">
        <v>4851</v>
      </c>
      <c r="C363" s="13">
        <v>2022</v>
      </c>
      <c r="D363" s="13">
        <v>1</v>
      </c>
      <c r="E363" s="13">
        <v>9300000</v>
      </c>
      <c r="F363" s="7">
        <v>11.9</v>
      </c>
      <c r="G363" s="7">
        <v>450</v>
      </c>
      <c r="H363" s="9" t="s">
        <v>2536</v>
      </c>
      <c r="I363" s="9" t="s">
        <v>2527</v>
      </c>
      <c r="J363" s="9" t="s">
        <v>2528</v>
      </c>
      <c r="K363" s="16">
        <f t="shared" si="34"/>
        <v>33388.5</v>
      </c>
    </row>
    <row r="364" spans="1:11" x14ac:dyDescent="0.25">
      <c r="A364" s="7" t="s">
        <v>4757</v>
      </c>
      <c r="B364" s="7" t="s">
        <v>4851</v>
      </c>
      <c r="C364" s="7">
        <v>2022</v>
      </c>
      <c r="D364" s="7">
        <v>1</v>
      </c>
      <c r="E364" s="7">
        <v>9300000</v>
      </c>
      <c r="F364" s="7">
        <v>11.9</v>
      </c>
      <c r="G364" s="7">
        <v>401</v>
      </c>
      <c r="H364" s="9" t="s">
        <v>2526</v>
      </c>
      <c r="I364" s="9" t="s">
        <v>2527</v>
      </c>
      <c r="J364" s="9" t="s">
        <v>2528</v>
      </c>
      <c r="K364" s="16">
        <f t="shared" si="34"/>
        <v>33388.5</v>
      </c>
    </row>
    <row r="365" spans="1:11" x14ac:dyDescent="0.25">
      <c r="A365" s="7" t="s">
        <v>4757</v>
      </c>
      <c r="B365" s="7" t="s">
        <v>4826</v>
      </c>
      <c r="C365" s="7">
        <v>2022</v>
      </c>
      <c r="D365" s="7">
        <v>1</v>
      </c>
      <c r="E365" s="7">
        <v>10800000</v>
      </c>
      <c r="F365" s="7">
        <v>6.7</v>
      </c>
      <c r="G365" s="7">
        <v>280</v>
      </c>
      <c r="H365" s="9" t="s">
        <v>2536</v>
      </c>
      <c r="I365" s="9" t="s">
        <v>2527</v>
      </c>
      <c r="J365" s="9" t="s">
        <v>2528</v>
      </c>
      <c r="K365" s="16">
        <f t="shared" si="34"/>
        <v>33388.5</v>
      </c>
    </row>
    <row r="366" spans="1:11" x14ac:dyDescent="0.25">
      <c r="A366" s="13" t="s">
        <v>4757</v>
      </c>
      <c r="B366" s="13" t="s">
        <v>4821</v>
      </c>
      <c r="C366" s="13">
        <v>2018</v>
      </c>
      <c r="D366" s="13">
        <v>5</v>
      </c>
      <c r="E366" s="13">
        <v>3550000</v>
      </c>
      <c r="F366" s="13">
        <v>6.7</v>
      </c>
      <c r="G366" s="13">
        <v>280</v>
      </c>
      <c r="H366" s="9" t="s">
        <v>2536</v>
      </c>
      <c r="I366" s="9" t="s">
        <v>2527</v>
      </c>
      <c r="J366" s="9" t="s">
        <v>2528</v>
      </c>
      <c r="K366" s="9">
        <v>379468</v>
      </c>
    </row>
    <row r="367" spans="1:11" x14ac:dyDescent="0.25">
      <c r="A367" s="7" t="s">
        <v>4757</v>
      </c>
      <c r="B367" s="7" t="s">
        <v>4824</v>
      </c>
      <c r="C367" s="7">
        <v>2019</v>
      </c>
      <c r="D367" s="7">
        <v>4</v>
      </c>
      <c r="E367" s="7">
        <v>6400000</v>
      </c>
      <c r="F367" s="7">
        <v>6.7</v>
      </c>
      <c r="G367" s="7">
        <v>300</v>
      </c>
      <c r="H367" s="9" t="s">
        <v>2536</v>
      </c>
      <c r="I367" s="9" t="s">
        <v>2527</v>
      </c>
      <c r="J367" s="9" t="s">
        <v>2528</v>
      </c>
      <c r="K367" s="9">
        <v>61748</v>
      </c>
    </row>
    <row r="368" spans="1:11" x14ac:dyDescent="0.25">
      <c r="A368" s="13" t="s">
        <v>4757</v>
      </c>
      <c r="B368" s="13" t="s">
        <v>4823</v>
      </c>
      <c r="C368" s="13">
        <v>2022</v>
      </c>
      <c r="D368" s="13">
        <v>1</v>
      </c>
      <c r="E368" s="13">
        <v>12500000</v>
      </c>
      <c r="F368" s="7">
        <v>11.9</v>
      </c>
      <c r="G368" s="7">
        <v>428</v>
      </c>
      <c r="H368" s="9" t="s">
        <v>2536</v>
      </c>
      <c r="I368" s="9" t="s">
        <v>2527</v>
      </c>
      <c r="J368" s="9" t="s">
        <v>2528</v>
      </c>
      <c r="K368" s="16">
        <f t="shared" ref="K368:K369" si="35">-1049.5*D368^4+15338*D368^3-62026*D368^2+151175*D368-70049</f>
        <v>33388.5</v>
      </c>
    </row>
    <row r="369" spans="1:11" x14ac:dyDescent="0.25">
      <c r="A369" s="13" t="s">
        <v>4757</v>
      </c>
      <c r="B369" s="13" t="s">
        <v>4823</v>
      </c>
      <c r="C369" s="13">
        <v>2022</v>
      </c>
      <c r="D369" s="13">
        <v>1</v>
      </c>
      <c r="E369" s="13">
        <v>12000000</v>
      </c>
      <c r="F369" s="7">
        <v>11.9</v>
      </c>
      <c r="G369" s="7">
        <v>401</v>
      </c>
      <c r="H369" s="9" t="s">
        <v>2531</v>
      </c>
      <c r="I369" s="9" t="s">
        <v>2527</v>
      </c>
      <c r="J369" s="9" t="s">
        <v>2528</v>
      </c>
      <c r="K369" s="16">
        <f t="shared" si="35"/>
        <v>33388.5</v>
      </c>
    </row>
    <row r="370" spans="1:11" x14ac:dyDescent="0.25">
      <c r="A370" s="7" t="s">
        <v>4757</v>
      </c>
      <c r="B370" s="7" t="s">
        <v>4826</v>
      </c>
      <c r="C370" s="7">
        <v>2021</v>
      </c>
      <c r="D370" s="7">
        <v>2</v>
      </c>
      <c r="E370" s="7">
        <v>7300000</v>
      </c>
      <c r="F370" s="7">
        <v>11.9</v>
      </c>
      <c r="G370" s="7">
        <v>428</v>
      </c>
      <c r="H370" s="9" t="s">
        <v>2536</v>
      </c>
      <c r="I370" s="9" t="s">
        <v>2527</v>
      </c>
      <c r="J370" s="9" t="s">
        <v>2528</v>
      </c>
      <c r="K370" s="9">
        <v>78000</v>
      </c>
    </row>
    <row r="371" spans="1:11" x14ac:dyDescent="0.25">
      <c r="A371" s="7" t="s">
        <v>4757</v>
      </c>
      <c r="B371" s="7" t="s">
        <v>4826</v>
      </c>
      <c r="C371" s="7">
        <v>2017</v>
      </c>
      <c r="D371" s="7">
        <v>6</v>
      </c>
      <c r="E371" s="7">
        <v>3550000</v>
      </c>
      <c r="F371" s="7">
        <v>11.9</v>
      </c>
      <c r="G371" s="7">
        <v>450</v>
      </c>
      <c r="H371" s="9" t="s">
        <v>2526</v>
      </c>
      <c r="I371" s="9" t="s">
        <v>2527</v>
      </c>
      <c r="J371" s="9" t="s">
        <v>2528</v>
      </c>
      <c r="K371" s="9">
        <v>553000</v>
      </c>
    </row>
    <row r="372" spans="1:11" x14ac:dyDescent="0.25">
      <c r="A372" s="13" t="s">
        <v>4757</v>
      </c>
      <c r="B372" s="13" t="s">
        <v>4851</v>
      </c>
      <c r="C372" s="13">
        <v>2022</v>
      </c>
      <c r="D372" s="13">
        <v>1</v>
      </c>
      <c r="E372" s="13">
        <v>9300000</v>
      </c>
      <c r="F372" s="7">
        <v>11.9</v>
      </c>
      <c r="G372" s="7">
        <v>401</v>
      </c>
      <c r="H372" s="9" t="s">
        <v>2526</v>
      </c>
      <c r="I372" s="9" t="s">
        <v>2527</v>
      </c>
      <c r="J372" s="9" t="s">
        <v>2528</v>
      </c>
      <c r="K372" s="16">
        <f>-1049.5*D372^4+15338*D372^3-62026*D372^2+151175*D372-70049</f>
        <v>33388.5</v>
      </c>
    </row>
    <row r="373" spans="1:11" x14ac:dyDescent="0.25">
      <c r="A373" s="7" t="s">
        <v>4757</v>
      </c>
      <c r="B373" s="7" t="s">
        <v>4842</v>
      </c>
      <c r="C373" s="7">
        <v>2020</v>
      </c>
      <c r="D373" s="7">
        <v>3</v>
      </c>
      <c r="E373" s="7">
        <v>6790000</v>
      </c>
      <c r="F373" s="7">
        <v>11.9</v>
      </c>
      <c r="G373" s="7">
        <v>401</v>
      </c>
      <c r="H373" s="9" t="s">
        <v>2531</v>
      </c>
      <c r="I373" s="9" t="s">
        <v>2527</v>
      </c>
      <c r="J373" s="9" t="s">
        <v>2528</v>
      </c>
      <c r="K373" s="9">
        <v>241749</v>
      </c>
    </row>
    <row r="374" spans="1:11" x14ac:dyDescent="0.25">
      <c r="A374" s="7" t="s">
        <v>4757</v>
      </c>
      <c r="B374" s="7" t="s">
        <v>4823</v>
      </c>
      <c r="C374" s="7">
        <v>2022</v>
      </c>
      <c r="D374" s="7">
        <v>1</v>
      </c>
      <c r="E374" s="7">
        <v>12500000</v>
      </c>
      <c r="F374" s="7">
        <v>6.7</v>
      </c>
      <c r="G374" s="7">
        <v>300</v>
      </c>
      <c r="H374" s="9" t="s">
        <v>2536</v>
      </c>
      <c r="I374" s="9" t="s">
        <v>2527</v>
      </c>
      <c r="J374" s="9" t="s">
        <v>2528</v>
      </c>
      <c r="K374" s="16">
        <f t="shared" ref="K374:K375" si="36">-1049.5*D374^4+15338*D374^3-62026*D374^2+151175*D374-70049</f>
        <v>33388.5</v>
      </c>
    </row>
    <row r="375" spans="1:11" x14ac:dyDescent="0.25">
      <c r="A375" s="13" t="s">
        <v>4757</v>
      </c>
      <c r="B375" s="13" t="s">
        <v>4851</v>
      </c>
      <c r="C375" s="13">
        <v>2022</v>
      </c>
      <c r="D375" s="13">
        <v>1</v>
      </c>
      <c r="E375" s="13">
        <v>9300000</v>
      </c>
      <c r="F375" s="7">
        <v>11.9</v>
      </c>
      <c r="G375" s="7">
        <v>450</v>
      </c>
      <c r="H375" s="9" t="s">
        <v>2539</v>
      </c>
      <c r="I375" s="9" t="s">
        <v>2527</v>
      </c>
      <c r="J375" s="9" t="s">
        <v>2528</v>
      </c>
      <c r="K375" s="16">
        <f t="shared" si="36"/>
        <v>33388.5</v>
      </c>
    </row>
    <row r="376" spans="1:11" x14ac:dyDescent="0.25">
      <c r="A376" s="7" t="s">
        <v>4757</v>
      </c>
      <c r="B376" s="7" t="s">
        <v>4819</v>
      </c>
      <c r="C376" s="7">
        <v>2018</v>
      </c>
      <c r="D376" s="7">
        <v>5</v>
      </c>
      <c r="E376" s="7">
        <v>2950000</v>
      </c>
      <c r="F376" s="7">
        <v>6.7</v>
      </c>
      <c r="G376" s="7">
        <v>292</v>
      </c>
      <c r="H376" s="9" t="s">
        <v>2536</v>
      </c>
      <c r="I376" s="9" t="s">
        <v>2527</v>
      </c>
      <c r="J376" s="9" t="s">
        <v>2528</v>
      </c>
      <c r="K376" s="9">
        <v>550000</v>
      </c>
    </row>
    <row r="377" spans="1:11" x14ac:dyDescent="0.25">
      <c r="A377" s="7" t="s">
        <v>4757</v>
      </c>
      <c r="B377" s="7" t="s">
        <v>4823</v>
      </c>
      <c r="C377" s="7">
        <v>2022</v>
      </c>
      <c r="D377" s="7">
        <v>1</v>
      </c>
      <c r="E377" s="7">
        <v>12500000</v>
      </c>
      <c r="F377" s="7">
        <v>11.9</v>
      </c>
      <c r="G377" s="7">
        <v>401</v>
      </c>
      <c r="H377" s="9" t="s">
        <v>2531</v>
      </c>
      <c r="I377" s="9" t="s">
        <v>2527</v>
      </c>
      <c r="J377" s="9" t="s">
        <v>2528</v>
      </c>
      <c r="K377" s="16">
        <f t="shared" ref="K377" si="37">-1049.5*D377^4+15338*D377^3-62026*D377^2+151175*D377-70049</f>
        <v>33388.5</v>
      </c>
    </row>
    <row r="378" spans="1:11" x14ac:dyDescent="0.25">
      <c r="A378" s="13" t="s">
        <v>4757</v>
      </c>
      <c r="B378" s="13" t="s">
        <v>4842</v>
      </c>
      <c r="C378" s="13">
        <v>2020</v>
      </c>
      <c r="D378" s="13">
        <v>3</v>
      </c>
      <c r="E378" s="13">
        <v>7450000</v>
      </c>
      <c r="F378" s="7">
        <v>11.9</v>
      </c>
      <c r="G378" s="7">
        <v>401</v>
      </c>
      <c r="H378" s="9" t="s">
        <v>2536</v>
      </c>
      <c r="I378" s="9" t="s">
        <v>2527</v>
      </c>
      <c r="J378" s="9" t="s">
        <v>2533</v>
      </c>
      <c r="K378" s="9">
        <v>121831</v>
      </c>
    </row>
    <row r="379" spans="1:11" x14ac:dyDescent="0.25">
      <c r="A379" s="7" t="s">
        <v>4757</v>
      </c>
      <c r="B379" s="7" t="s">
        <v>4826</v>
      </c>
      <c r="C379" s="7">
        <v>2018</v>
      </c>
      <c r="D379" s="7">
        <v>5</v>
      </c>
      <c r="E379" s="7">
        <v>3690000</v>
      </c>
      <c r="F379" s="7">
        <v>11.9</v>
      </c>
      <c r="G379" s="7">
        <v>428</v>
      </c>
      <c r="H379" s="9" t="s">
        <v>2536</v>
      </c>
      <c r="I379" s="9" t="s">
        <v>2527</v>
      </c>
      <c r="J379" s="9" t="s">
        <v>2528</v>
      </c>
      <c r="K379" s="9">
        <v>530000</v>
      </c>
    </row>
    <row r="380" spans="1:11" x14ac:dyDescent="0.25">
      <c r="A380" s="7" t="s">
        <v>4757</v>
      </c>
      <c r="B380" s="7" t="s">
        <v>4821</v>
      </c>
      <c r="C380" s="7">
        <v>2020</v>
      </c>
      <c r="D380" s="7">
        <v>3</v>
      </c>
      <c r="E380" s="7">
        <v>6690000</v>
      </c>
      <c r="F380" s="7">
        <v>11.9</v>
      </c>
      <c r="G380" s="7">
        <v>401</v>
      </c>
      <c r="H380" s="9" t="s">
        <v>2526</v>
      </c>
      <c r="I380" s="9" t="s">
        <v>2527</v>
      </c>
      <c r="J380" s="9" t="s">
        <v>2528</v>
      </c>
      <c r="K380" s="9">
        <v>142000</v>
      </c>
    </row>
    <row r="381" spans="1:11" x14ac:dyDescent="0.25">
      <c r="A381" s="7" t="s">
        <v>4757</v>
      </c>
      <c r="B381" s="7" t="s">
        <v>4826</v>
      </c>
      <c r="C381" s="7">
        <v>2022</v>
      </c>
      <c r="D381" s="7">
        <v>1</v>
      </c>
      <c r="E381" s="7">
        <v>11990000</v>
      </c>
      <c r="F381" s="7">
        <v>11.9</v>
      </c>
      <c r="G381" s="7">
        <v>428</v>
      </c>
      <c r="H381" s="9" t="s">
        <v>2536</v>
      </c>
      <c r="I381" s="9" t="s">
        <v>2527</v>
      </c>
      <c r="J381" s="9" t="s">
        <v>2528</v>
      </c>
      <c r="K381" s="16">
        <f>-1049.5*D381^4+15338*D381^3-62026*D381^2+151175*D381-70049</f>
        <v>33388.5</v>
      </c>
    </row>
    <row r="382" spans="1:11" x14ac:dyDescent="0.25">
      <c r="A382" s="7" t="s">
        <v>4757</v>
      </c>
      <c r="B382" s="7" t="s">
        <v>4830</v>
      </c>
      <c r="C382" s="7">
        <v>2015</v>
      </c>
      <c r="D382" s="7">
        <v>8</v>
      </c>
      <c r="E382" s="7">
        <v>2300000</v>
      </c>
      <c r="F382" s="7">
        <v>11.9</v>
      </c>
      <c r="G382" s="7">
        <v>401</v>
      </c>
      <c r="H382" s="9" t="s">
        <v>2526</v>
      </c>
      <c r="I382" s="9" t="s">
        <v>2527</v>
      </c>
      <c r="J382" s="9" t="s">
        <v>2528</v>
      </c>
      <c r="K382" s="9">
        <v>700000</v>
      </c>
    </row>
    <row r="383" spans="1:11" x14ac:dyDescent="0.25">
      <c r="A383" s="7" t="s">
        <v>4757</v>
      </c>
      <c r="B383" s="7" t="s">
        <v>4826</v>
      </c>
      <c r="C383" s="7">
        <v>2021</v>
      </c>
      <c r="D383" s="7">
        <v>2</v>
      </c>
      <c r="E383" s="7">
        <v>9500000</v>
      </c>
      <c r="F383" s="7">
        <v>11.9</v>
      </c>
      <c r="G383" s="7">
        <v>300</v>
      </c>
      <c r="H383" s="9" t="s">
        <v>2531</v>
      </c>
      <c r="I383" s="9" t="s">
        <v>2527</v>
      </c>
      <c r="J383" s="9" t="s">
        <v>2552</v>
      </c>
      <c r="K383" s="16">
        <f t="shared" ref="K383:K384" si="38">-1049.5*D383^4+15338*D383^3-62026*D383^2+151175*D383-70049</f>
        <v>90109</v>
      </c>
    </row>
    <row r="384" spans="1:11" x14ac:dyDescent="0.25">
      <c r="A384" s="7" t="s">
        <v>4757</v>
      </c>
      <c r="B384" s="7" t="s">
        <v>4851</v>
      </c>
      <c r="C384" s="7">
        <v>2022</v>
      </c>
      <c r="D384" s="7">
        <v>1</v>
      </c>
      <c r="E384" s="7">
        <v>9200000</v>
      </c>
      <c r="F384" s="7">
        <v>11.9</v>
      </c>
      <c r="G384" s="7">
        <v>428</v>
      </c>
      <c r="H384" s="9" t="s">
        <v>2536</v>
      </c>
      <c r="I384" s="9" t="s">
        <v>2527</v>
      </c>
      <c r="J384" s="9" t="s">
        <v>2528</v>
      </c>
      <c r="K384" s="16">
        <f t="shared" si="38"/>
        <v>33388.5</v>
      </c>
    </row>
    <row r="385" spans="1:11" x14ac:dyDescent="0.25">
      <c r="A385" s="7" t="s">
        <v>4757</v>
      </c>
      <c r="B385" s="7" t="s">
        <v>4822</v>
      </c>
      <c r="C385" s="7">
        <v>2020</v>
      </c>
      <c r="D385" s="7">
        <v>3</v>
      </c>
      <c r="E385" s="7">
        <v>6950000</v>
      </c>
      <c r="F385" s="7">
        <v>11.9</v>
      </c>
      <c r="G385" s="7">
        <v>450</v>
      </c>
      <c r="H385" s="9" t="s">
        <v>2526</v>
      </c>
      <c r="I385" s="9" t="s">
        <v>2527</v>
      </c>
      <c r="J385" s="9" t="s">
        <v>2528</v>
      </c>
      <c r="K385" s="9">
        <v>136000</v>
      </c>
    </row>
    <row r="386" spans="1:11" x14ac:dyDescent="0.25">
      <c r="A386" s="13" t="s">
        <v>4757</v>
      </c>
      <c r="B386" s="13" t="s">
        <v>4830</v>
      </c>
      <c r="C386" s="13">
        <v>2020</v>
      </c>
      <c r="D386" s="13">
        <v>3</v>
      </c>
      <c r="E386" s="13">
        <v>6340000</v>
      </c>
      <c r="F386" s="7">
        <v>11.9</v>
      </c>
      <c r="G386" s="7">
        <v>401</v>
      </c>
      <c r="H386" s="9" t="s">
        <v>2531</v>
      </c>
      <c r="I386" s="9" t="s">
        <v>2527</v>
      </c>
      <c r="J386" s="9" t="s">
        <v>2528</v>
      </c>
      <c r="K386" s="9">
        <v>201868</v>
      </c>
    </row>
    <row r="387" spans="1:11" x14ac:dyDescent="0.25">
      <c r="A387" s="7" t="s">
        <v>4757</v>
      </c>
      <c r="B387" s="7">
        <v>5490</v>
      </c>
      <c r="C387" s="7">
        <v>2019</v>
      </c>
      <c r="D387" s="7">
        <v>4</v>
      </c>
      <c r="E387" s="7">
        <v>5950000</v>
      </c>
      <c r="F387" s="7">
        <v>11.9</v>
      </c>
      <c r="G387" s="7">
        <v>428</v>
      </c>
      <c r="H387" s="9" t="s">
        <v>2536</v>
      </c>
      <c r="I387" s="9" t="s">
        <v>2527</v>
      </c>
      <c r="J387" s="9" t="s">
        <v>2528</v>
      </c>
      <c r="K387" s="16">
        <f t="shared" ref="K387" si="39">-1049.5*D387^4+15338*D387^3-62026*D387^2+151175*D387-70049</f>
        <v>255195</v>
      </c>
    </row>
    <row r="388" spans="1:11" x14ac:dyDescent="0.25">
      <c r="A388" s="7" t="s">
        <v>4757</v>
      </c>
      <c r="B388" s="7" t="s">
        <v>4826</v>
      </c>
      <c r="C388" s="7">
        <v>2018</v>
      </c>
      <c r="D388" s="7">
        <v>5</v>
      </c>
      <c r="E388" s="7">
        <v>3800000</v>
      </c>
      <c r="F388" s="7">
        <v>11.9</v>
      </c>
      <c r="G388" s="7">
        <v>300</v>
      </c>
      <c r="H388" s="9" t="s">
        <v>2531</v>
      </c>
      <c r="I388" s="9" t="s">
        <v>2527</v>
      </c>
      <c r="J388" s="9" t="s">
        <v>2528</v>
      </c>
      <c r="K388" s="9">
        <v>190000</v>
      </c>
    </row>
    <row r="389" spans="1:11" x14ac:dyDescent="0.25">
      <c r="A389" s="7" t="s">
        <v>4757</v>
      </c>
      <c r="B389" s="7" t="s">
        <v>4821</v>
      </c>
      <c r="C389" s="7">
        <v>2018</v>
      </c>
      <c r="D389" s="7">
        <v>5</v>
      </c>
      <c r="E389" s="7">
        <v>3950000</v>
      </c>
      <c r="F389" s="7">
        <v>11.9</v>
      </c>
      <c r="G389" s="7">
        <v>300</v>
      </c>
      <c r="H389" s="9" t="s">
        <v>2531</v>
      </c>
      <c r="I389" s="9" t="s">
        <v>2527</v>
      </c>
      <c r="J389" s="9" t="s">
        <v>2528</v>
      </c>
      <c r="K389" s="9">
        <v>479077</v>
      </c>
    </row>
    <row r="390" spans="1:11" x14ac:dyDescent="0.25">
      <c r="A390" s="13" t="s">
        <v>4757</v>
      </c>
      <c r="B390" s="13" t="s">
        <v>4823</v>
      </c>
      <c r="C390" s="13">
        <v>2022</v>
      </c>
      <c r="D390" s="13">
        <v>1</v>
      </c>
      <c r="E390" s="13">
        <v>12900000</v>
      </c>
      <c r="F390" s="7">
        <v>11.9</v>
      </c>
      <c r="G390" s="13">
        <v>300</v>
      </c>
      <c r="H390" s="9" t="s">
        <v>2531</v>
      </c>
      <c r="I390" s="9" t="s">
        <v>2527</v>
      </c>
      <c r="J390" s="9" t="s">
        <v>2533</v>
      </c>
      <c r="K390" s="16">
        <f>-1049.5*D390^4+15338*D390^3-62026*D390^2+151175*D390-70049</f>
        <v>33388.5</v>
      </c>
    </row>
    <row r="391" spans="1:11" x14ac:dyDescent="0.25">
      <c r="A391" s="7" t="s">
        <v>4757</v>
      </c>
      <c r="B391" s="7" t="s">
        <v>4842</v>
      </c>
      <c r="C391" s="7">
        <v>2020</v>
      </c>
      <c r="D391" s="7">
        <v>3</v>
      </c>
      <c r="E391" s="7">
        <v>6950000</v>
      </c>
      <c r="F391" s="7">
        <v>11.9</v>
      </c>
      <c r="G391" s="7">
        <v>428</v>
      </c>
      <c r="H391" s="9" t="s">
        <v>2536</v>
      </c>
      <c r="I391" s="9" t="s">
        <v>2527</v>
      </c>
      <c r="J391" s="9" t="s">
        <v>2528</v>
      </c>
      <c r="K391" s="9">
        <v>241749</v>
      </c>
    </row>
    <row r="392" spans="1:11" x14ac:dyDescent="0.25">
      <c r="A392" s="7" t="s">
        <v>4757</v>
      </c>
      <c r="B392" s="7" t="s">
        <v>4819</v>
      </c>
      <c r="C392" s="7">
        <v>2018</v>
      </c>
      <c r="D392" s="7">
        <v>5</v>
      </c>
      <c r="E392" s="7">
        <v>4000000</v>
      </c>
      <c r="F392" s="7">
        <v>11.9</v>
      </c>
      <c r="G392" s="7">
        <v>428</v>
      </c>
      <c r="H392" s="9" t="s">
        <v>2536</v>
      </c>
      <c r="I392" s="9" t="s">
        <v>2527</v>
      </c>
      <c r="J392" s="9" t="s">
        <v>2528</v>
      </c>
      <c r="K392" s="9">
        <v>434600</v>
      </c>
    </row>
    <row r="393" spans="1:11" x14ac:dyDescent="0.25">
      <c r="A393" s="7" t="s">
        <v>4757</v>
      </c>
      <c r="B393" s="7" t="s">
        <v>4823</v>
      </c>
      <c r="C393" s="7">
        <v>2020</v>
      </c>
      <c r="D393" s="7">
        <v>3</v>
      </c>
      <c r="E393" s="7">
        <v>8400000</v>
      </c>
      <c r="F393" s="7">
        <v>6.7</v>
      </c>
      <c r="G393" s="7">
        <v>292</v>
      </c>
      <c r="H393" s="9" t="s">
        <v>2536</v>
      </c>
      <c r="I393" s="9" t="s">
        <v>2527</v>
      </c>
      <c r="J393" s="9" t="s">
        <v>2528</v>
      </c>
      <c r="K393" s="9">
        <v>180000</v>
      </c>
    </row>
    <row r="394" spans="1:11" x14ac:dyDescent="0.25">
      <c r="A394" s="7" t="s">
        <v>4757</v>
      </c>
      <c r="B394" s="7" t="s">
        <v>4842</v>
      </c>
      <c r="C394" s="7">
        <v>2021</v>
      </c>
      <c r="D394" s="7">
        <v>2</v>
      </c>
      <c r="E394" s="7">
        <v>9070000</v>
      </c>
      <c r="F394" s="7">
        <v>11.9</v>
      </c>
      <c r="G394" s="7">
        <v>401</v>
      </c>
      <c r="H394" s="9" t="s">
        <v>2526</v>
      </c>
      <c r="I394" s="9" t="s">
        <v>2527</v>
      </c>
      <c r="J394" s="9" t="s">
        <v>2528</v>
      </c>
      <c r="K394" s="9">
        <v>49750</v>
      </c>
    </row>
    <row r="395" spans="1:11" x14ac:dyDescent="0.25">
      <c r="A395" s="7" t="s">
        <v>4757</v>
      </c>
      <c r="B395" s="7" t="s">
        <v>4824</v>
      </c>
      <c r="C395" s="7">
        <v>2017</v>
      </c>
      <c r="D395" s="7">
        <v>6</v>
      </c>
      <c r="E395" s="7">
        <v>3590000</v>
      </c>
      <c r="F395" s="7">
        <v>11.9</v>
      </c>
      <c r="G395" s="7">
        <v>401</v>
      </c>
      <c r="H395" s="9" t="s">
        <v>2526</v>
      </c>
      <c r="I395" s="9" t="s">
        <v>2527</v>
      </c>
      <c r="J395" s="9" t="s">
        <v>2528</v>
      </c>
      <c r="K395" s="9">
        <v>531000</v>
      </c>
    </row>
    <row r="396" spans="1:11" x14ac:dyDescent="0.25">
      <c r="A396" s="7" t="s">
        <v>4757</v>
      </c>
      <c r="B396" s="7" t="s">
        <v>4824</v>
      </c>
      <c r="C396" s="7">
        <v>2019</v>
      </c>
      <c r="D396" s="7">
        <v>4</v>
      </c>
      <c r="E396" s="7">
        <v>5990000</v>
      </c>
      <c r="F396" s="7">
        <v>11.9</v>
      </c>
      <c r="G396" s="7">
        <v>401</v>
      </c>
      <c r="H396" s="9" t="s">
        <v>2531</v>
      </c>
      <c r="I396" s="9" t="s">
        <v>2527</v>
      </c>
      <c r="J396" s="9" t="s">
        <v>2528</v>
      </c>
      <c r="K396" s="9">
        <v>53584</v>
      </c>
    </row>
    <row r="397" spans="1:11" x14ac:dyDescent="0.25">
      <c r="A397" s="7" t="s">
        <v>4757</v>
      </c>
      <c r="B397" s="7" t="s">
        <v>4792</v>
      </c>
      <c r="C397" s="7">
        <v>2022</v>
      </c>
      <c r="D397" s="7">
        <v>1</v>
      </c>
      <c r="E397" s="7">
        <v>9300000</v>
      </c>
      <c r="F397" s="7">
        <v>11.9</v>
      </c>
      <c r="G397" s="7">
        <v>401</v>
      </c>
      <c r="H397" s="9" t="s">
        <v>2526</v>
      </c>
      <c r="I397" s="9" t="s">
        <v>2527</v>
      </c>
      <c r="J397" s="9" t="s">
        <v>2528</v>
      </c>
      <c r="K397" s="16">
        <f>-1049.5*D397^4+15338*D397^3-62026*D397^2+151175*D397-70049</f>
        <v>33388.5</v>
      </c>
    </row>
    <row r="398" spans="1:11" x14ac:dyDescent="0.25">
      <c r="A398" s="7" t="s">
        <v>4757</v>
      </c>
      <c r="B398" s="7" t="s">
        <v>4822</v>
      </c>
      <c r="C398" s="7">
        <v>2020</v>
      </c>
      <c r="D398" s="7">
        <v>3</v>
      </c>
      <c r="E398" s="7">
        <v>6950000</v>
      </c>
      <c r="F398" s="7">
        <v>11.9</v>
      </c>
      <c r="G398" s="7">
        <v>300</v>
      </c>
      <c r="H398" s="9" t="s">
        <v>2531</v>
      </c>
      <c r="I398" s="9" t="s">
        <v>2527</v>
      </c>
      <c r="J398" s="9" t="s">
        <v>2528</v>
      </c>
      <c r="K398" s="9">
        <v>136000</v>
      </c>
    </row>
    <row r="399" spans="1:11" x14ac:dyDescent="0.25">
      <c r="A399" s="7" t="s">
        <v>4757</v>
      </c>
      <c r="B399" s="7" t="s">
        <v>4776</v>
      </c>
      <c r="C399" s="7">
        <v>2022</v>
      </c>
      <c r="D399" s="7">
        <v>1</v>
      </c>
      <c r="E399" s="7">
        <v>13579955</v>
      </c>
      <c r="F399" s="7">
        <v>11.9</v>
      </c>
      <c r="G399" s="7">
        <v>401</v>
      </c>
      <c r="H399" s="9" t="s">
        <v>2526</v>
      </c>
      <c r="I399" s="9" t="s">
        <v>2527</v>
      </c>
      <c r="J399" s="9" t="s">
        <v>2528</v>
      </c>
      <c r="K399" s="16">
        <f t="shared" ref="K399:K400" si="40">-1049.5*D399^4+15338*D399^3-62026*D399^2+151175*D399-70049</f>
        <v>33388.5</v>
      </c>
    </row>
    <row r="400" spans="1:11" x14ac:dyDescent="0.25">
      <c r="A400" s="7" t="s">
        <v>4757</v>
      </c>
      <c r="B400" s="7" t="s">
        <v>4823</v>
      </c>
      <c r="C400" s="7">
        <v>2022</v>
      </c>
      <c r="D400" s="7">
        <v>1</v>
      </c>
      <c r="E400" s="7">
        <v>12900000</v>
      </c>
      <c r="F400" s="7">
        <v>11.9</v>
      </c>
      <c r="G400" s="7">
        <v>401</v>
      </c>
      <c r="H400" s="9" t="s">
        <v>2526</v>
      </c>
      <c r="I400" s="9" t="s">
        <v>2527</v>
      </c>
      <c r="J400" s="9" t="s">
        <v>2528</v>
      </c>
      <c r="K400" s="16">
        <f t="shared" si="40"/>
        <v>33388.5</v>
      </c>
    </row>
    <row r="401" spans="1:11" x14ac:dyDescent="0.25">
      <c r="A401" s="7" t="s">
        <v>4757</v>
      </c>
      <c r="B401" s="7" t="s">
        <v>4824</v>
      </c>
      <c r="C401" s="7">
        <v>2019</v>
      </c>
      <c r="D401" s="7">
        <v>4</v>
      </c>
      <c r="E401" s="7">
        <v>6290000</v>
      </c>
      <c r="F401" s="7">
        <v>11.9</v>
      </c>
      <c r="G401" s="7">
        <v>428</v>
      </c>
      <c r="H401" s="9" t="s">
        <v>2536</v>
      </c>
      <c r="I401" s="9" t="s">
        <v>2527</v>
      </c>
      <c r="J401" s="9" t="s">
        <v>2528</v>
      </c>
      <c r="K401" s="9">
        <v>53000</v>
      </c>
    </row>
    <row r="402" spans="1:11" x14ac:dyDescent="0.25">
      <c r="A402" s="7" t="s">
        <v>4757</v>
      </c>
      <c r="B402" s="7" t="s">
        <v>4851</v>
      </c>
      <c r="C402" s="7">
        <v>2022</v>
      </c>
      <c r="D402" s="7">
        <v>1</v>
      </c>
      <c r="E402" s="7">
        <v>9200000</v>
      </c>
      <c r="F402" s="7">
        <v>11.9</v>
      </c>
      <c r="G402" s="7">
        <v>401</v>
      </c>
      <c r="H402" s="9" t="s">
        <v>2531</v>
      </c>
      <c r="I402" s="9" t="s">
        <v>2527</v>
      </c>
      <c r="J402" s="9" t="s">
        <v>2528</v>
      </c>
      <c r="K402" s="16">
        <f>-1049.5*D402^4+15338*D402^3-62026*D402^2+151175*D402-70049</f>
        <v>33388.5</v>
      </c>
    </row>
    <row r="403" spans="1:11" x14ac:dyDescent="0.25">
      <c r="A403" s="7" t="s">
        <v>4757</v>
      </c>
      <c r="B403" s="7" t="s">
        <v>4821</v>
      </c>
      <c r="C403" s="7">
        <v>2020</v>
      </c>
      <c r="D403" s="7">
        <v>3</v>
      </c>
      <c r="E403" s="7">
        <v>6300000</v>
      </c>
      <c r="F403" s="7">
        <v>11.9</v>
      </c>
      <c r="G403" s="7">
        <v>300</v>
      </c>
      <c r="H403" s="9" t="s">
        <v>2531</v>
      </c>
      <c r="I403" s="9" t="s">
        <v>2527</v>
      </c>
      <c r="J403" s="9" t="s">
        <v>2528</v>
      </c>
      <c r="K403" s="9">
        <v>230000</v>
      </c>
    </row>
    <row r="404" spans="1:11" x14ac:dyDescent="0.25">
      <c r="A404" s="7" t="s">
        <v>4757</v>
      </c>
      <c r="B404" s="7" t="s">
        <v>4821</v>
      </c>
      <c r="C404" s="7">
        <v>2016</v>
      </c>
      <c r="D404" s="7">
        <v>7</v>
      </c>
      <c r="E404" s="7">
        <v>2150000</v>
      </c>
      <c r="F404" s="7">
        <v>11.9</v>
      </c>
      <c r="G404" s="7">
        <v>401</v>
      </c>
      <c r="H404" s="9" t="s">
        <v>2526</v>
      </c>
      <c r="I404" s="9" t="s">
        <v>2527</v>
      </c>
      <c r="J404" s="9" t="s">
        <v>2528</v>
      </c>
      <c r="K404" s="9">
        <v>812696</v>
      </c>
    </row>
    <row r="405" spans="1:11" x14ac:dyDescent="0.25">
      <c r="A405" s="7" t="s">
        <v>4757</v>
      </c>
      <c r="B405" s="7" t="s">
        <v>4826</v>
      </c>
      <c r="C405" s="7">
        <v>2015</v>
      </c>
      <c r="D405" s="7">
        <v>8</v>
      </c>
      <c r="E405" s="7">
        <v>2390000</v>
      </c>
      <c r="F405" s="7">
        <v>11.9</v>
      </c>
      <c r="G405" s="7">
        <v>300</v>
      </c>
      <c r="H405" s="9" t="s">
        <v>2531</v>
      </c>
      <c r="I405" s="9" t="s">
        <v>2527</v>
      </c>
      <c r="J405" s="9" t="s">
        <v>2528</v>
      </c>
      <c r="K405" s="16">
        <f t="shared" ref="K405:K406" si="41">-1049.5*D405^4+15338*D405^3-62026*D405^2+151175*D405-70049</f>
        <v>723991</v>
      </c>
    </row>
    <row r="406" spans="1:11" x14ac:dyDescent="0.25">
      <c r="A406" s="13" t="s">
        <v>4757</v>
      </c>
      <c r="B406" s="13" t="s">
        <v>4838</v>
      </c>
      <c r="C406" s="13">
        <v>2022</v>
      </c>
      <c r="D406" s="13">
        <v>1</v>
      </c>
      <c r="E406" s="13">
        <v>9300000</v>
      </c>
      <c r="F406" s="7">
        <v>11.9</v>
      </c>
      <c r="G406" s="7">
        <v>401</v>
      </c>
      <c r="H406" s="9" t="s">
        <v>2526</v>
      </c>
      <c r="I406" s="9" t="s">
        <v>2527</v>
      </c>
      <c r="J406" s="9" t="s">
        <v>2528</v>
      </c>
      <c r="K406" s="16">
        <f t="shared" si="41"/>
        <v>33388.5</v>
      </c>
    </row>
    <row r="407" spans="1:11" x14ac:dyDescent="0.25">
      <c r="A407" s="7" t="s">
        <v>4757</v>
      </c>
      <c r="B407" s="7" t="s">
        <v>4821</v>
      </c>
      <c r="C407" s="7">
        <v>2018</v>
      </c>
      <c r="D407" s="7">
        <v>5</v>
      </c>
      <c r="E407" s="7">
        <v>3500000</v>
      </c>
      <c r="F407" s="7">
        <v>11.9</v>
      </c>
      <c r="G407" s="7">
        <v>401</v>
      </c>
      <c r="H407" s="9" t="s">
        <v>2526</v>
      </c>
      <c r="I407" s="9" t="s">
        <v>2527</v>
      </c>
      <c r="J407" s="9" t="s">
        <v>2528</v>
      </c>
      <c r="K407" s="9">
        <v>360521</v>
      </c>
    </row>
    <row r="408" spans="1:11" x14ac:dyDescent="0.25">
      <c r="A408" s="7" t="s">
        <v>4757</v>
      </c>
      <c r="B408" s="7" t="s">
        <v>4826</v>
      </c>
      <c r="C408" s="7">
        <v>2015</v>
      </c>
      <c r="D408" s="7">
        <v>8</v>
      </c>
      <c r="E408" s="7">
        <v>2550000</v>
      </c>
      <c r="F408" s="7">
        <v>11.9</v>
      </c>
      <c r="G408" s="7">
        <v>401</v>
      </c>
      <c r="H408" s="9" t="s">
        <v>2526</v>
      </c>
      <c r="I408" s="9" t="s">
        <v>2527</v>
      </c>
      <c r="J408" s="9" t="s">
        <v>2528</v>
      </c>
      <c r="K408" s="9">
        <v>368000</v>
      </c>
    </row>
    <row r="409" spans="1:11" x14ac:dyDescent="0.25">
      <c r="A409" s="7" t="s">
        <v>4757</v>
      </c>
      <c r="B409" s="7" t="s">
        <v>4826</v>
      </c>
      <c r="C409" s="7">
        <v>2018</v>
      </c>
      <c r="D409" s="7">
        <v>5</v>
      </c>
      <c r="E409" s="7">
        <v>3400000</v>
      </c>
      <c r="F409" s="7">
        <v>11.9</v>
      </c>
      <c r="G409" s="7">
        <v>428</v>
      </c>
      <c r="H409" s="9" t="s">
        <v>2536</v>
      </c>
      <c r="I409" s="9" t="s">
        <v>2527</v>
      </c>
      <c r="J409" s="9" t="s">
        <v>2528</v>
      </c>
      <c r="K409" s="9">
        <v>288000</v>
      </c>
    </row>
    <row r="410" spans="1:11" x14ac:dyDescent="0.25">
      <c r="A410" s="13" t="s">
        <v>4757</v>
      </c>
      <c r="B410" s="13" t="s">
        <v>4819</v>
      </c>
      <c r="C410" s="13">
        <v>2020</v>
      </c>
      <c r="D410" s="13">
        <v>3</v>
      </c>
      <c r="E410" s="13">
        <v>6500000</v>
      </c>
      <c r="F410" s="7">
        <v>11.9</v>
      </c>
      <c r="G410" s="7">
        <v>428</v>
      </c>
      <c r="H410" s="9" t="s">
        <v>2536</v>
      </c>
      <c r="I410" s="9" t="s">
        <v>2527</v>
      </c>
      <c r="J410" s="9" t="s">
        <v>2528</v>
      </c>
      <c r="K410" s="9">
        <v>380000</v>
      </c>
    </row>
    <row r="411" spans="1:11" x14ac:dyDescent="0.25">
      <c r="A411" s="13" t="s">
        <v>4757</v>
      </c>
      <c r="B411" s="13" t="s">
        <v>4838</v>
      </c>
      <c r="C411" s="13">
        <v>2022</v>
      </c>
      <c r="D411" s="13">
        <v>1</v>
      </c>
      <c r="E411" s="13">
        <v>9300000</v>
      </c>
      <c r="F411" s="7">
        <v>11.9</v>
      </c>
      <c r="G411" s="7">
        <v>401</v>
      </c>
      <c r="H411" s="9" t="s">
        <v>2526</v>
      </c>
      <c r="I411" s="9" t="s">
        <v>2527</v>
      </c>
      <c r="J411" s="9" t="s">
        <v>2528</v>
      </c>
      <c r="K411" s="16">
        <f>-1049.5*D411^4+15338*D411^3-62026*D411^2+151175*D411-70049</f>
        <v>33388.5</v>
      </c>
    </row>
    <row r="412" spans="1:11" x14ac:dyDescent="0.25">
      <c r="A412" s="13" t="s">
        <v>4757</v>
      </c>
      <c r="B412" s="13" t="s">
        <v>4821</v>
      </c>
      <c r="C412" s="13">
        <v>2018</v>
      </c>
      <c r="D412" s="13">
        <v>5</v>
      </c>
      <c r="E412" s="13">
        <v>3450000</v>
      </c>
      <c r="F412" s="7">
        <v>11.9</v>
      </c>
      <c r="G412" s="7">
        <v>401</v>
      </c>
      <c r="H412" s="9" t="s">
        <v>2526</v>
      </c>
      <c r="I412" s="9" t="s">
        <v>2527</v>
      </c>
      <c r="J412" s="9" t="s">
        <v>2528</v>
      </c>
      <c r="K412" s="9">
        <v>369573</v>
      </c>
    </row>
    <row r="413" spans="1:11" x14ac:dyDescent="0.25">
      <c r="A413" s="7" t="s">
        <v>4757</v>
      </c>
      <c r="B413" s="7" t="s">
        <v>4821</v>
      </c>
      <c r="C413" s="7">
        <v>2018</v>
      </c>
      <c r="D413" s="7">
        <v>5</v>
      </c>
      <c r="E413" s="7">
        <v>3900000</v>
      </c>
      <c r="F413" s="7">
        <v>8.9</v>
      </c>
      <c r="G413" s="7">
        <v>300</v>
      </c>
      <c r="H413" s="9" t="s">
        <v>2536</v>
      </c>
      <c r="I413" s="9" t="s">
        <v>2527</v>
      </c>
      <c r="J413" s="9" t="s">
        <v>2528</v>
      </c>
      <c r="K413" s="9">
        <v>253000</v>
      </c>
    </row>
    <row r="414" spans="1:11" x14ac:dyDescent="0.25">
      <c r="A414" s="13" t="s">
        <v>4757</v>
      </c>
      <c r="B414" s="13" t="s">
        <v>4842</v>
      </c>
      <c r="C414" s="13">
        <v>2021</v>
      </c>
      <c r="D414" s="13">
        <v>2</v>
      </c>
      <c r="E414" s="13">
        <v>8940000</v>
      </c>
      <c r="F414" s="7">
        <v>11.9</v>
      </c>
      <c r="G414" s="7">
        <v>401</v>
      </c>
      <c r="H414" s="9" t="s">
        <v>2526</v>
      </c>
      <c r="I414" s="9" t="s">
        <v>2527</v>
      </c>
      <c r="J414" s="9" t="s">
        <v>2528</v>
      </c>
      <c r="K414" s="9">
        <v>45010</v>
      </c>
    </row>
    <row r="415" spans="1:11" x14ac:dyDescent="0.25">
      <c r="A415" s="7" t="s">
        <v>4757</v>
      </c>
      <c r="B415" s="7" t="s">
        <v>4842</v>
      </c>
      <c r="C415" s="7">
        <v>2021</v>
      </c>
      <c r="D415" s="7">
        <v>2</v>
      </c>
      <c r="E415" s="7">
        <v>9070000</v>
      </c>
      <c r="F415" s="7">
        <v>11.9</v>
      </c>
      <c r="G415" s="7">
        <v>401</v>
      </c>
      <c r="H415" s="9" t="s">
        <v>2526</v>
      </c>
      <c r="I415" s="9" t="s">
        <v>2527</v>
      </c>
      <c r="J415" s="9" t="s">
        <v>2528</v>
      </c>
      <c r="K415" s="9">
        <v>49750</v>
      </c>
    </row>
    <row r="416" spans="1:11" x14ac:dyDescent="0.25">
      <c r="A416" s="7" t="s">
        <v>4757</v>
      </c>
      <c r="B416" s="7" t="s">
        <v>4826</v>
      </c>
      <c r="C416" s="7">
        <v>2022</v>
      </c>
      <c r="D416" s="7">
        <v>1</v>
      </c>
      <c r="E416" s="7">
        <v>10355975</v>
      </c>
      <c r="F416" s="7">
        <v>11.9</v>
      </c>
      <c r="G416" s="7">
        <v>428</v>
      </c>
      <c r="H416" s="9" t="s">
        <v>2526</v>
      </c>
      <c r="I416" s="9" t="s">
        <v>2527</v>
      </c>
      <c r="J416" s="9" t="s">
        <v>2528</v>
      </c>
      <c r="K416" s="16">
        <f t="shared" ref="K416:K418" si="42">-1049.5*D416^4+15338*D416^3-62026*D416^2+151175*D416-70049</f>
        <v>33388.5</v>
      </c>
    </row>
    <row r="417" spans="1:11" x14ac:dyDescent="0.25">
      <c r="A417" s="7" t="s">
        <v>4757</v>
      </c>
      <c r="B417" s="7" t="s">
        <v>4851</v>
      </c>
      <c r="C417" s="7">
        <v>2022</v>
      </c>
      <c r="D417" s="7">
        <v>1</v>
      </c>
      <c r="E417" s="7">
        <v>9190000</v>
      </c>
      <c r="F417" s="7">
        <v>11.9</v>
      </c>
      <c r="G417" s="7">
        <v>300</v>
      </c>
      <c r="H417" s="9" t="s">
        <v>2531</v>
      </c>
      <c r="I417" s="9" t="s">
        <v>2527</v>
      </c>
      <c r="J417" s="9" t="s">
        <v>2528</v>
      </c>
      <c r="K417" s="16">
        <f t="shared" si="42"/>
        <v>33388.5</v>
      </c>
    </row>
    <row r="418" spans="1:11" x14ac:dyDescent="0.25">
      <c r="A418" s="13" t="s">
        <v>4757</v>
      </c>
      <c r="B418" s="13" t="s">
        <v>4838</v>
      </c>
      <c r="C418" s="13">
        <v>2022</v>
      </c>
      <c r="D418" s="13">
        <v>1</v>
      </c>
      <c r="E418" s="13">
        <v>9300000</v>
      </c>
      <c r="F418" s="7">
        <v>11.9</v>
      </c>
      <c r="G418" s="7">
        <v>401</v>
      </c>
      <c r="H418" s="9" t="s">
        <v>2526</v>
      </c>
      <c r="I418" s="9" t="s">
        <v>2527</v>
      </c>
      <c r="J418" s="9" t="s">
        <v>2528</v>
      </c>
      <c r="K418" s="16">
        <f t="shared" si="42"/>
        <v>33388.5</v>
      </c>
    </row>
    <row r="419" spans="1:11" x14ac:dyDescent="0.25">
      <c r="A419" s="7" t="s">
        <v>4757</v>
      </c>
      <c r="B419" s="7" t="s">
        <v>4819</v>
      </c>
      <c r="C419" s="7">
        <v>2018</v>
      </c>
      <c r="D419" s="7">
        <v>5</v>
      </c>
      <c r="E419" s="7">
        <v>3700000</v>
      </c>
      <c r="F419" s="7">
        <v>6.7</v>
      </c>
      <c r="G419" s="7">
        <v>280</v>
      </c>
      <c r="H419" s="9" t="s">
        <v>2536</v>
      </c>
      <c r="I419" s="9" t="s">
        <v>2527</v>
      </c>
      <c r="J419" s="9" t="s">
        <v>2528</v>
      </c>
      <c r="K419" s="9">
        <v>550000</v>
      </c>
    </row>
    <row r="420" spans="1:11" x14ac:dyDescent="0.25">
      <c r="A420" s="13" t="s">
        <v>4757</v>
      </c>
      <c r="B420" s="13" t="s">
        <v>4851</v>
      </c>
      <c r="C420" s="13">
        <v>2022</v>
      </c>
      <c r="D420" s="13">
        <v>1</v>
      </c>
      <c r="E420" s="13">
        <v>9300000</v>
      </c>
      <c r="F420" s="13">
        <v>11</v>
      </c>
      <c r="G420" s="13">
        <v>300</v>
      </c>
      <c r="H420" s="9" t="s">
        <v>2531</v>
      </c>
      <c r="I420" s="9" t="s">
        <v>2527</v>
      </c>
      <c r="J420" s="9" t="s">
        <v>2528</v>
      </c>
      <c r="K420" s="16">
        <f>-1049.5*D420^4+15338*D420^3-62026*D420^2+151175*D420-70049</f>
        <v>33388.5</v>
      </c>
    </row>
    <row r="421" spans="1:11" x14ac:dyDescent="0.25">
      <c r="A421" s="7" t="s">
        <v>4757</v>
      </c>
      <c r="B421" s="7" t="s">
        <v>4842</v>
      </c>
      <c r="C421" s="7">
        <v>2020</v>
      </c>
      <c r="D421" s="7">
        <v>3</v>
      </c>
      <c r="E421" s="7">
        <v>7880000</v>
      </c>
      <c r="F421" s="7">
        <v>11.9</v>
      </c>
      <c r="G421" s="7">
        <v>300</v>
      </c>
      <c r="H421" s="9" t="s">
        <v>2531</v>
      </c>
      <c r="I421" s="9" t="s">
        <v>2527</v>
      </c>
      <c r="J421" s="9" t="s">
        <v>2552</v>
      </c>
      <c r="K421" s="9">
        <v>101000</v>
      </c>
    </row>
    <row r="422" spans="1:11" x14ac:dyDescent="0.25">
      <c r="A422" s="7" t="s">
        <v>4757</v>
      </c>
      <c r="B422" s="7" t="s">
        <v>4826</v>
      </c>
      <c r="C422" s="7">
        <v>2022</v>
      </c>
      <c r="D422" s="7">
        <v>1</v>
      </c>
      <c r="E422" s="7">
        <v>10450000</v>
      </c>
      <c r="F422" s="7">
        <v>11.9</v>
      </c>
      <c r="G422" s="7">
        <v>428</v>
      </c>
      <c r="H422" s="9" t="s">
        <v>2536</v>
      </c>
      <c r="I422" s="9" t="s">
        <v>2527</v>
      </c>
      <c r="J422" s="9" t="s">
        <v>2528</v>
      </c>
      <c r="K422" s="16">
        <f t="shared" ref="K422:K425" si="43">-1049.5*D422^4+15338*D422^3-62026*D422^2+151175*D422-70049</f>
        <v>33388.5</v>
      </c>
    </row>
    <row r="423" spans="1:11" x14ac:dyDescent="0.25">
      <c r="A423" s="7" t="s">
        <v>4757</v>
      </c>
      <c r="B423" s="7" t="s">
        <v>4826</v>
      </c>
      <c r="C423" s="7">
        <v>2022</v>
      </c>
      <c r="D423" s="7">
        <v>1</v>
      </c>
      <c r="E423" s="7">
        <v>9300000</v>
      </c>
      <c r="F423" s="7">
        <v>11.9</v>
      </c>
      <c r="G423" s="7">
        <v>401</v>
      </c>
      <c r="H423" s="9" t="s">
        <v>2536</v>
      </c>
      <c r="I423" s="9" t="s">
        <v>2527</v>
      </c>
      <c r="J423" s="9" t="s">
        <v>2528</v>
      </c>
      <c r="K423" s="16">
        <f t="shared" si="43"/>
        <v>33388.5</v>
      </c>
    </row>
    <row r="424" spans="1:11" x14ac:dyDescent="0.25">
      <c r="A424" s="7" t="s">
        <v>4757</v>
      </c>
      <c r="B424" s="7" t="s">
        <v>4775</v>
      </c>
      <c r="C424" s="7">
        <v>2017</v>
      </c>
      <c r="D424" s="7">
        <v>6</v>
      </c>
      <c r="E424" s="7">
        <v>3000000</v>
      </c>
      <c r="F424" s="7">
        <v>11.9</v>
      </c>
      <c r="G424" s="7">
        <v>300</v>
      </c>
      <c r="H424" s="9" t="s">
        <v>2531</v>
      </c>
      <c r="I424" s="9" t="s">
        <v>2527</v>
      </c>
      <c r="J424" s="9" t="s">
        <v>2528</v>
      </c>
      <c r="K424" s="16">
        <f t="shared" si="43"/>
        <v>556921</v>
      </c>
    </row>
    <row r="425" spans="1:11" x14ac:dyDescent="0.25">
      <c r="A425" s="13" t="s">
        <v>4757</v>
      </c>
      <c r="B425" s="13" t="s">
        <v>4838</v>
      </c>
      <c r="C425" s="13">
        <v>2022</v>
      </c>
      <c r="D425" s="13">
        <v>1</v>
      </c>
      <c r="E425" s="13">
        <v>9300000</v>
      </c>
      <c r="F425" s="7">
        <v>11.9</v>
      </c>
      <c r="G425" s="7">
        <v>401</v>
      </c>
      <c r="H425" s="9" t="s">
        <v>2526</v>
      </c>
      <c r="I425" s="9" t="s">
        <v>2527</v>
      </c>
      <c r="J425" s="9" t="s">
        <v>2528</v>
      </c>
      <c r="K425" s="16">
        <f t="shared" si="43"/>
        <v>33388.5</v>
      </c>
    </row>
    <row r="426" spans="1:11" x14ac:dyDescent="0.25">
      <c r="A426" s="7" t="s">
        <v>4757</v>
      </c>
      <c r="B426" s="7" t="s">
        <v>4822</v>
      </c>
      <c r="C426" s="7">
        <v>2021</v>
      </c>
      <c r="D426" s="7">
        <v>2</v>
      </c>
      <c r="E426" s="7">
        <v>9500000</v>
      </c>
      <c r="F426" s="7">
        <v>11.9</v>
      </c>
      <c r="G426" s="7">
        <v>401</v>
      </c>
      <c r="H426" s="9" t="s">
        <v>2536</v>
      </c>
      <c r="I426" s="9" t="s">
        <v>2527</v>
      </c>
      <c r="J426" s="9" t="s">
        <v>2528</v>
      </c>
      <c r="K426" s="16">
        <f>-1049.5*D426^4+15338*D426^3-62026*D426^2+151175*D426-70049</f>
        <v>90109</v>
      </c>
    </row>
    <row r="427" spans="1:11" x14ac:dyDescent="0.25">
      <c r="A427" s="7" t="s">
        <v>4757</v>
      </c>
      <c r="B427" s="7" t="s">
        <v>4826</v>
      </c>
      <c r="C427" s="7">
        <v>2019</v>
      </c>
      <c r="D427" s="7">
        <v>4</v>
      </c>
      <c r="E427" s="7">
        <v>5500000</v>
      </c>
      <c r="F427" s="7">
        <v>11.9</v>
      </c>
      <c r="G427" s="7">
        <v>401</v>
      </c>
      <c r="H427" s="9" t="s">
        <v>2526</v>
      </c>
      <c r="I427" s="9" t="s">
        <v>2527</v>
      </c>
      <c r="J427" s="9" t="s">
        <v>2528</v>
      </c>
      <c r="K427" s="9">
        <v>304483</v>
      </c>
    </row>
    <row r="428" spans="1:11" x14ac:dyDescent="0.25">
      <c r="A428" s="13" t="s">
        <v>4757</v>
      </c>
      <c r="B428" s="13" t="s">
        <v>4821</v>
      </c>
      <c r="C428" s="13">
        <v>2018</v>
      </c>
      <c r="D428" s="13">
        <v>5</v>
      </c>
      <c r="E428" s="13">
        <v>3550000</v>
      </c>
      <c r="F428" s="7">
        <v>11.9</v>
      </c>
      <c r="G428" s="7">
        <v>401</v>
      </c>
      <c r="H428" s="9" t="s">
        <v>2526</v>
      </c>
      <c r="I428" s="9" t="s">
        <v>2527</v>
      </c>
      <c r="J428" s="9" t="s">
        <v>2528</v>
      </c>
      <c r="K428" s="9">
        <v>371671</v>
      </c>
    </row>
    <row r="429" spans="1:11" x14ac:dyDescent="0.25">
      <c r="A429" s="7" t="s">
        <v>4757</v>
      </c>
      <c r="B429" s="7" t="s">
        <v>4823</v>
      </c>
      <c r="C429" s="7">
        <v>2021</v>
      </c>
      <c r="D429" s="7">
        <v>2</v>
      </c>
      <c r="E429" s="7">
        <v>10990000</v>
      </c>
      <c r="F429" s="7">
        <v>11.9</v>
      </c>
      <c r="G429" s="7">
        <v>450</v>
      </c>
      <c r="H429" s="9" t="s">
        <v>2526</v>
      </c>
      <c r="I429" s="9" t="s">
        <v>2527</v>
      </c>
      <c r="J429" s="9" t="s">
        <v>2528</v>
      </c>
      <c r="K429" s="16">
        <f>-1049.5*D429^4+15338*D429^3-62026*D429^2+151175*D429-70049</f>
        <v>90109</v>
      </c>
    </row>
    <row r="430" spans="1:11" x14ac:dyDescent="0.25">
      <c r="A430" s="7" t="s">
        <v>4757</v>
      </c>
      <c r="B430" s="7" t="s">
        <v>4826</v>
      </c>
      <c r="C430" s="7">
        <v>2016</v>
      </c>
      <c r="D430" s="7">
        <v>7</v>
      </c>
      <c r="E430" s="7">
        <v>2650000</v>
      </c>
      <c r="F430" s="7">
        <v>11.9</v>
      </c>
      <c r="G430" s="7">
        <v>450</v>
      </c>
      <c r="H430" s="9" t="s">
        <v>2526</v>
      </c>
      <c r="I430" s="9" t="s">
        <v>2527</v>
      </c>
      <c r="J430" s="9" t="s">
        <v>2528</v>
      </c>
      <c r="K430" s="9">
        <v>430000</v>
      </c>
    </row>
    <row r="431" spans="1:11" x14ac:dyDescent="0.25">
      <c r="A431" s="7" t="s">
        <v>4757</v>
      </c>
      <c r="B431" s="7" t="s">
        <v>4851</v>
      </c>
      <c r="C431" s="7">
        <v>2022</v>
      </c>
      <c r="D431" s="7">
        <v>1</v>
      </c>
      <c r="E431" s="7">
        <v>9300000</v>
      </c>
      <c r="F431" s="7">
        <v>11.9</v>
      </c>
      <c r="G431" s="7">
        <v>401</v>
      </c>
      <c r="H431" s="9" t="s">
        <v>2526</v>
      </c>
      <c r="I431" s="9" t="s">
        <v>2527</v>
      </c>
      <c r="J431" s="9" t="s">
        <v>2528</v>
      </c>
      <c r="K431" s="16">
        <f>-1049.5*D431^4+15338*D431^3-62026*D431^2+151175*D431-70049</f>
        <v>33388.5</v>
      </c>
    </row>
    <row r="432" spans="1:11" x14ac:dyDescent="0.25">
      <c r="A432" s="13" t="s">
        <v>4757</v>
      </c>
      <c r="B432" s="13" t="s">
        <v>4823</v>
      </c>
      <c r="C432" s="13">
        <v>2021</v>
      </c>
      <c r="D432" s="13">
        <v>2</v>
      </c>
      <c r="E432" s="13">
        <v>10990000</v>
      </c>
      <c r="F432" s="7">
        <v>8.9</v>
      </c>
      <c r="G432" s="7">
        <v>401</v>
      </c>
      <c r="H432" s="9" t="s">
        <v>2531</v>
      </c>
      <c r="I432" s="9" t="s">
        <v>2527</v>
      </c>
      <c r="J432" s="9" t="s">
        <v>2528</v>
      </c>
      <c r="K432" s="16">
        <f t="shared" ref="K432" si="44">-1049.5*D432^4+15338*D432^3-62026*D432^2+151175*D432-70049</f>
        <v>90109</v>
      </c>
    </row>
    <row r="433" spans="1:11" x14ac:dyDescent="0.25">
      <c r="A433" s="13" t="s">
        <v>4757</v>
      </c>
      <c r="B433" s="13" t="s">
        <v>4826</v>
      </c>
      <c r="C433" s="13">
        <v>2017</v>
      </c>
      <c r="D433" s="13">
        <v>6</v>
      </c>
      <c r="E433" s="13">
        <v>3075000</v>
      </c>
      <c r="F433" s="7">
        <v>11.9</v>
      </c>
      <c r="G433" s="7">
        <v>401</v>
      </c>
      <c r="H433" s="9" t="s">
        <v>2531</v>
      </c>
      <c r="I433" s="9" t="s">
        <v>2527</v>
      </c>
      <c r="J433" s="9" t="s">
        <v>2533</v>
      </c>
      <c r="K433" s="9">
        <v>552000</v>
      </c>
    </row>
    <row r="434" spans="1:11" x14ac:dyDescent="0.25">
      <c r="A434" s="7" t="s">
        <v>4757</v>
      </c>
      <c r="B434" s="7" t="s">
        <v>4830</v>
      </c>
      <c r="C434" s="7">
        <v>2017</v>
      </c>
      <c r="D434" s="7">
        <v>6</v>
      </c>
      <c r="E434" s="7">
        <v>2600000</v>
      </c>
      <c r="F434" s="7">
        <v>11.9</v>
      </c>
      <c r="G434" s="7">
        <v>401</v>
      </c>
      <c r="H434" s="9" t="s">
        <v>2526</v>
      </c>
      <c r="I434" s="9" t="s">
        <v>2527</v>
      </c>
      <c r="J434" s="9" t="s">
        <v>2528</v>
      </c>
      <c r="K434" s="9">
        <v>167851</v>
      </c>
    </row>
    <row r="435" spans="1:11" x14ac:dyDescent="0.25">
      <c r="A435" s="7" t="s">
        <v>4757</v>
      </c>
      <c r="B435" s="7" t="s">
        <v>4826</v>
      </c>
      <c r="C435" s="7">
        <v>2018</v>
      </c>
      <c r="D435" s="7">
        <v>5</v>
      </c>
      <c r="E435" s="7">
        <v>3890000</v>
      </c>
      <c r="F435" s="7">
        <v>11.9</v>
      </c>
      <c r="G435" s="7">
        <v>401</v>
      </c>
      <c r="H435" s="9" t="s">
        <v>2531</v>
      </c>
      <c r="I435" s="9" t="s">
        <v>2527</v>
      </c>
      <c r="J435" s="9" t="s">
        <v>2528</v>
      </c>
      <c r="K435" s="9">
        <v>540000</v>
      </c>
    </row>
    <row r="436" spans="1:11" x14ac:dyDescent="0.25">
      <c r="A436" s="7" t="s">
        <v>4757</v>
      </c>
      <c r="B436" s="7" t="s">
        <v>4842</v>
      </c>
      <c r="C436" s="7">
        <v>2021</v>
      </c>
      <c r="D436" s="7">
        <v>2</v>
      </c>
      <c r="E436" s="7">
        <v>7750000</v>
      </c>
      <c r="F436" s="7">
        <v>11.9</v>
      </c>
      <c r="G436" s="7">
        <v>428</v>
      </c>
      <c r="H436" s="9" t="s">
        <v>2536</v>
      </c>
      <c r="I436" s="9" t="s">
        <v>2527</v>
      </c>
      <c r="J436" s="9" t="s">
        <v>2528</v>
      </c>
      <c r="K436" s="9">
        <v>120000</v>
      </c>
    </row>
    <row r="437" spans="1:11" x14ac:dyDescent="0.25">
      <c r="A437" s="7" t="s">
        <v>4757</v>
      </c>
      <c r="B437" s="7" t="s">
        <v>4821</v>
      </c>
      <c r="C437" s="7">
        <v>2015</v>
      </c>
      <c r="D437" s="7">
        <v>8</v>
      </c>
      <c r="E437" s="7">
        <v>1990000</v>
      </c>
      <c r="F437" s="7">
        <v>11.9</v>
      </c>
      <c r="G437" s="7">
        <v>300</v>
      </c>
      <c r="H437" s="9" t="s">
        <v>2531</v>
      </c>
      <c r="I437" s="9" t="s">
        <v>2527</v>
      </c>
      <c r="J437" s="9" t="s">
        <v>2528</v>
      </c>
      <c r="K437" s="9">
        <v>700000</v>
      </c>
    </row>
    <row r="438" spans="1:11" x14ac:dyDescent="0.25">
      <c r="A438" s="13" t="s">
        <v>4757</v>
      </c>
      <c r="B438" s="13" t="s">
        <v>4823</v>
      </c>
      <c r="C438" s="13">
        <v>2022</v>
      </c>
      <c r="D438" s="13">
        <v>1</v>
      </c>
      <c r="E438" s="13">
        <v>10990000</v>
      </c>
      <c r="F438" s="13">
        <v>6.7</v>
      </c>
      <c r="G438" s="13">
        <v>280</v>
      </c>
      <c r="H438" s="9" t="s">
        <v>2536</v>
      </c>
      <c r="I438" s="9" t="s">
        <v>2527</v>
      </c>
      <c r="J438" s="9" t="s">
        <v>2533</v>
      </c>
      <c r="K438" s="16">
        <f t="shared" ref="K438:K440" si="45">-1049.5*D438^4+15338*D438^3-62026*D438^2+151175*D438-70049</f>
        <v>33388.5</v>
      </c>
    </row>
    <row r="439" spans="1:11" x14ac:dyDescent="0.25">
      <c r="A439" s="13" t="s">
        <v>4757</v>
      </c>
      <c r="B439" s="13" t="s">
        <v>4823</v>
      </c>
      <c r="C439" s="13">
        <v>2022</v>
      </c>
      <c r="D439" s="13">
        <v>1</v>
      </c>
      <c r="E439" s="13">
        <v>10990000</v>
      </c>
      <c r="F439" s="7">
        <v>11.9</v>
      </c>
      <c r="G439" s="7">
        <v>428</v>
      </c>
      <c r="H439" s="9" t="s">
        <v>2536</v>
      </c>
      <c r="I439" s="9" t="s">
        <v>2527</v>
      </c>
      <c r="J439" s="9" t="s">
        <v>2528</v>
      </c>
      <c r="K439" s="16">
        <f t="shared" si="45"/>
        <v>33388.5</v>
      </c>
    </row>
    <row r="440" spans="1:11" x14ac:dyDescent="0.25">
      <c r="A440" s="13" t="s">
        <v>4757</v>
      </c>
      <c r="B440" s="13" t="s">
        <v>4838</v>
      </c>
      <c r="C440" s="13">
        <v>2022</v>
      </c>
      <c r="D440" s="13">
        <v>1</v>
      </c>
      <c r="E440" s="13">
        <v>9300000</v>
      </c>
      <c r="F440" s="7">
        <v>11.9</v>
      </c>
      <c r="G440" s="7">
        <v>401</v>
      </c>
      <c r="H440" s="9" t="s">
        <v>2526</v>
      </c>
      <c r="I440" s="9" t="s">
        <v>2527</v>
      </c>
      <c r="J440" s="9" t="s">
        <v>2528</v>
      </c>
      <c r="K440" s="16">
        <f t="shared" si="45"/>
        <v>33388.5</v>
      </c>
    </row>
    <row r="441" spans="1:11" x14ac:dyDescent="0.25">
      <c r="A441" s="7" t="s">
        <v>4757</v>
      </c>
      <c r="B441" s="7" t="s">
        <v>4824</v>
      </c>
      <c r="C441" s="7">
        <v>2021</v>
      </c>
      <c r="D441" s="7">
        <v>2</v>
      </c>
      <c r="E441" s="7">
        <v>7940000</v>
      </c>
      <c r="F441" s="7">
        <v>11.9</v>
      </c>
      <c r="G441" s="7">
        <v>401</v>
      </c>
      <c r="H441" s="9" t="s">
        <v>2526</v>
      </c>
      <c r="I441" s="9" t="s">
        <v>2527</v>
      </c>
      <c r="J441" s="9" t="s">
        <v>2528</v>
      </c>
      <c r="K441" s="9">
        <v>58032</v>
      </c>
    </row>
    <row r="442" spans="1:11" x14ac:dyDescent="0.25">
      <c r="A442" s="7" t="s">
        <v>4757</v>
      </c>
      <c r="B442" s="7" t="s">
        <v>4821</v>
      </c>
      <c r="C442" s="7">
        <v>2018</v>
      </c>
      <c r="D442" s="7">
        <v>5</v>
      </c>
      <c r="E442" s="7">
        <v>3550000</v>
      </c>
      <c r="F442" s="7">
        <v>11.9</v>
      </c>
      <c r="G442" s="7">
        <v>428</v>
      </c>
      <c r="H442" s="9" t="s">
        <v>2526</v>
      </c>
      <c r="I442" s="9" t="s">
        <v>2527</v>
      </c>
      <c r="J442" s="9" t="s">
        <v>2528</v>
      </c>
      <c r="K442" s="9">
        <v>324675</v>
      </c>
    </row>
    <row r="443" spans="1:11" x14ac:dyDescent="0.25">
      <c r="A443" s="7" t="s">
        <v>4757</v>
      </c>
      <c r="B443" s="7" t="s">
        <v>4851</v>
      </c>
      <c r="C443" s="7">
        <v>2022</v>
      </c>
      <c r="D443" s="7">
        <v>1</v>
      </c>
      <c r="E443" s="7">
        <v>9450000</v>
      </c>
      <c r="F443" s="7">
        <v>11.9</v>
      </c>
      <c r="G443" s="7">
        <v>401</v>
      </c>
      <c r="H443" s="9" t="s">
        <v>2526</v>
      </c>
      <c r="I443" s="9" t="s">
        <v>2527</v>
      </c>
      <c r="J443" s="9" t="s">
        <v>2528</v>
      </c>
      <c r="K443" s="16">
        <f t="shared" ref="K443:K444" si="46">-1049.5*D443^4+15338*D443^3-62026*D443^2+151175*D443-70049</f>
        <v>33388.5</v>
      </c>
    </row>
    <row r="444" spans="1:11" x14ac:dyDescent="0.25">
      <c r="A444" s="7" t="s">
        <v>4757</v>
      </c>
      <c r="B444" s="7" t="s">
        <v>4835</v>
      </c>
      <c r="C444" s="7">
        <v>2022</v>
      </c>
      <c r="D444" s="7">
        <v>1</v>
      </c>
      <c r="E444" s="7">
        <v>10990000</v>
      </c>
      <c r="F444" s="7">
        <v>11.9</v>
      </c>
      <c r="G444" s="7">
        <v>401</v>
      </c>
      <c r="H444" s="9" t="s">
        <v>2526</v>
      </c>
      <c r="I444" s="9" t="s">
        <v>2527</v>
      </c>
      <c r="J444" s="9" t="s">
        <v>2528</v>
      </c>
      <c r="K444" s="16">
        <f t="shared" si="46"/>
        <v>33388.5</v>
      </c>
    </row>
    <row r="445" spans="1:11" x14ac:dyDescent="0.25">
      <c r="A445" s="7" t="s">
        <v>4757</v>
      </c>
      <c r="B445" s="7" t="s">
        <v>4826</v>
      </c>
      <c r="C445" s="7">
        <v>2018</v>
      </c>
      <c r="D445" s="7">
        <v>5</v>
      </c>
      <c r="E445" s="7">
        <v>3890000</v>
      </c>
      <c r="F445" s="7">
        <v>11.9</v>
      </c>
      <c r="G445" s="7">
        <v>300</v>
      </c>
      <c r="H445" s="9" t="s">
        <v>2531</v>
      </c>
      <c r="I445" s="9" t="s">
        <v>2527</v>
      </c>
      <c r="J445" s="9" t="s">
        <v>2528</v>
      </c>
      <c r="K445" s="9">
        <v>358000</v>
      </c>
    </row>
    <row r="446" spans="1:11" x14ac:dyDescent="0.25">
      <c r="A446" s="7" t="s">
        <v>4757</v>
      </c>
      <c r="B446" s="7" t="s">
        <v>4826</v>
      </c>
      <c r="C446" s="7">
        <v>2018</v>
      </c>
      <c r="D446" s="7">
        <v>5</v>
      </c>
      <c r="E446" s="7">
        <v>2699000</v>
      </c>
      <c r="F446" s="7">
        <v>11.9</v>
      </c>
      <c r="G446" s="7">
        <v>401</v>
      </c>
      <c r="H446" s="9" t="s">
        <v>2526</v>
      </c>
      <c r="I446" s="9" t="s">
        <v>2527</v>
      </c>
      <c r="J446" s="9" t="s">
        <v>2528</v>
      </c>
      <c r="K446" s="9">
        <v>426000</v>
      </c>
    </row>
    <row r="447" spans="1:11" x14ac:dyDescent="0.25">
      <c r="A447" s="7" t="s">
        <v>4757</v>
      </c>
      <c r="B447" s="7" t="s">
        <v>4821</v>
      </c>
      <c r="C447" s="7">
        <v>2017</v>
      </c>
      <c r="D447" s="7">
        <v>6</v>
      </c>
      <c r="E447" s="7">
        <v>3300000</v>
      </c>
      <c r="F447" s="7">
        <v>11.9</v>
      </c>
      <c r="G447" s="7">
        <v>450</v>
      </c>
      <c r="H447" s="9" t="s">
        <v>2526</v>
      </c>
      <c r="I447" s="9" t="s">
        <v>2527</v>
      </c>
      <c r="J447" s="9" t="s">
        <v>2528</v>
      </c>
      <c r="K447" s="9">
        <v>490000</v>
      </c>
    </row>
    <row r="448" spans="1:11" x14ac:dyDescent="0.25">
      <c r="A448" s="7" t="s">
        <v>4757</v>
      </c>
      <c r="B448" s="7" t="s">
        <v>4826</v>
      </c>
      <c r="C448" s="7">
        <v>2022</v>
      </c>
      <c r="D448" s="7">
        <v>1</v>
      </c>
      <c r="E448" s="7">
        <v>10455798</v>
      </c>
      <c r="F448" s="7">
        <v>11.9</v>
      </c>
      <c r="G448" s="7">
        <v>401</v>
      </c>
      <c r="H448" s="9" t="s">
        <v>2526</v>
      </c>
      <c r="I448" s="9" t="s">
        <v>2527</v>
      </c>
      <c r="J448" s="9" t="s">
        <v>2528</v>
      </c>
      <c r="K448" s="16">
        <f t="shared" ref="K448:K450" si="47">-1049.5*D448^4+15338*D448^3-62026*D448^2+151175*D448-70049</f>
        <v>33388.5</v>
      </c>
    </row>
    <row r="449" spans="1:11" x14ac:dyDescent="0.25">
      <c r="A449" s="13" t="s">
        <v>4757</v>
      </c>
      <c r="B449" s="13" t="s">
        <v>4823</v>
      </c>
      <c r="C449" s="13">
        <v>2021</v>
      </c>
      <c r="D449" s="13">
        <v>2</v>
      </c>
      <c r="E449" s="13">
        <v>10990000</v>
      </c>
      <c r="F449" s="7">
        <v>11.9</v>
      </c>
      <c r="G449" s="7">
        <v>401</v>
      </c>
      <c r="H449" s="9" t="s">
        <v>2526</v>
      </c>
      <c r="I449" s="9" t="s">
        <v>2527</v>
      </c>
      <c r="J449" s="9" t="s">
        <v>2528</v>
      </c>
      <c r="K449" s="16">
        <f t="shared" si="47"/>
        <v>90109</v>
      </c>
    </row>
    <row r="450" spans="1:11" x14ac:dyDescent="0.25">
      <c r="A450" s="13" t="s">
        <v>4757</v>
      </c>
      <c r="B450" s="13" t="s">
        <v>4819</v>
      </c>
      <c r="C450" s="13">
        <v>2022</v>
      </c>
      <c r="D450" s="13">
        <v>1</v>
      </c>
      <c r="E450" s="13">
        <v>10455000</v>
      </c>
      <c r="F450" s="13">
        <v>6.7</v>
      </c>
      <c r="G450" s="13">
        <v>300</v>
      </c>
      <c r="H450" s="9" t="s">
        <v>2536</v>
      </c>
      <c r="I450" s="9" t="s">
        <v>2527</v>
      </c>
      <c r="J450" s="9" t="s">
        <v>2533</v>
      </c>
      <c r="K450" s="16">
        <f t="shared" si="47"/>
        <v>33388.5</v>
      </c>
    </row>
    <row r="451" spans="1:11" x14ac:dyDescent="0.25">
      <c r="A451" s="7" t="s">
        <v>4757</v>
      </c>
      <c r="B451" s="7" t="s">
        <v>4826</v>
      </c>
      <c r="C451" s="7">
        <v>2020</v>
      </c>
      <c r="D451" s="7">
        <v>3</v>
      </c>
      <c r="E451" s="7">
        <v>5700000</v>
      </c>
      <c r="F451" s="7">
        <v>11.9</v>
      </c>
      <c r="G451" s="7">
        <v>300</v>
      </c>
      <c r="H451" s="9" t="s">
        <v>2531</v>
      </c>
      <c r="I451" s="9" t="s">
        <v>2527</v>
      </c>
      <c r="J451" s="9" t="s">
        <v>2528</v>
      </c>
      <c r="K451" s="9">
        <v>372716</v>
      </c>
    </row>
    <row r="452" spans="1:11" x14ac:dyDescent="0.25">
      <c r="A452" s="7" t="s">
        <v>4757</v>
      </c>
      <c r="B452" s="7" t="s">
        <v>4842</v>
      </c>
      <c r="C452" s="7">
        <v>2020</v>
      </c>
      <c r="D452" s="7">
        <v>3</v>
      </c>
      <c r="E452" s="7">
        <v>7450000</v>
      </c>
      <c r="F452" s="7">
        <v>11.9</v>
      </c>
      <c r="G452" s="7">
        <v>401</v>
      </c>
      <c r="H452" s="9" t="s">
        <v>2526</v>
      </c>
      <c r="I452" s="9" t="s">
        <v>2527</v>
      </c>
      <c r="J452" s="9" t="s">
        <v>2533</v>
      </c>
      <c r="K452" s="9">
        <v>169652</v>
      </c>
    </row>
    <row r="453" spans="1:11" x14ac:dyDescent="0.25">
      <c r="A453" s="13" t="s">
        <v>4757</v>
      </c>
      <c r="B453" s="13" t="s">
        <v>4821</v>
      </c>
      <c r="C453" s="13">
        <v>2018</v>
      </c>
      <c r="D453" s="13">
        <v>5</v>
      </c>
      <c r="E453" s="13">
        <v>3550000</v>
      </c>
      <c r="F453" s="7">
        <v>11.9</v>
      </c>
      <c r="G453" s="7">
        <v>401</v>
      </c>
      <c r="H453" s="9" t="s">
        <v>2526</v>
      </c>
      <c r="I453" s="9" t="s">
        <v>2527</v>
      </c>
      <c r="J453" s="9" t="s">
        <v>2528</v>
      </c>
      <c r="K453" s="9">
        <v>340838</v>
      </c>
    </row>
    <row r="454" spans="1:11" x14ac:dyDescent="0.25">
      <c r="A454" s="13" t="s">
        <v>4757</v>
      </c>
      <c r="B454" s="13" t="s">
        <v>4826</v>
      </c>
      <c r="C454" s="13">
        <v>2018</v>
      </c>
      <c r="D454" s="13">
        <v>5</v>
      </c>
      <c r="E454" s="13">
        <v>4800000</v>
      </c>
      <c r="F454" s="7">
        <v>11.9</v>
      </c>
      <c r="G454" s="7">
        <v>450</v>
      </c>
      <c r="H454" s="9" t="s">
        <v>2526</v>
      </c>
      <c r="I454" s="9" t="s">
        <v>2527</v>
      </c>
      <c r="J454" s="9" t="s">
        <v>2528</v>
      </c>
      <c r="K454" s="9">
        <v>470000</v>
      </c>
    </row>
    <row r="455" spans="1:11" x14ac:dyDescent="0.25">
      <c r="A455" s="7" t="s">
        <v>4757</v>
      </c>
      <c r="B455" s="7" t="s">
        <v>4822</v>
      </c>
      <c r="C455" s="7">
        <v>2021</v>
      </c>
      <c r="D455" s="7">
        <v>2</v>
      </c>
      <c r="E455" s="7">
        <v>8000000</v>
      </c>
      <c r="F455" s="7">
        <v>11.9</v>
      </c>
      <c r="G455" s="7">
        <v>401</v>
      </c>
      <c r="H455" s="9" t="s">
        <v>2526</v>
      </c>
      <c r="I455" s="9" t="s">
        <v>2527</v>
      </c>
      <c r="J455" s="9" t="s">
        <v>2528</v>
      </c>
      <c r="K455" s="9">
        <v>7000</v>
      </c>
    </row>
    <row r="456" spans="1:11" x14ac:dyDescent="0.25">
      <c r="A456" s="13" t="s">
        <v>4757</v>
      </c>
      <c r="B456" s="13" t="s">
        <v>4826</v>
      </c>
      <c r="C456" s="13">
        <v>2017</v>
      </c>
      <c r="D456" s="13">
        <v>6</v>
      </c>
      <c r="E456" s="13">
        <v>2970000</v>
      </c>
      <c r="F456" s="7">
        <v>11.9</v>
      </c>
      <c r="G456" s="7">
        <v>401</v>
      </c>
      <c r="H456" s="9" t="s">
        <v>2526</v>
      </c>
      <c r="I456" s="9" t="s">
        <v>2527</v>
      </c>
      <c r="J456" s="9" t="s">
        <v>2528</v>
      </c>
      <c r="K456" s="9">
        <v>530000</v>
      </c>
    </row>
    <row r="457" spans="1:11" x14ac:dyDescent="0.25">
      <c r="A457" s="13" t="s">
        <v>4757</v>
      </c>
      <c r="B457" s="13" t="s">
        <v>4826</v>
      </c>
      <c r="C457" s="13">
        <v>2022</v>
      </c>
      <c r="D457" s="13">
        <v>1</v>
      </c>
      <c r="E457" s="13">
        <v>10350000</v>
      </c>
      <c r="F457" s="7">
        <v>11.9</v>
      </c>
      <c r="G457" s="7">
        <v>401</v>
      </c>
      <c r="H457" s="9" t="s">
        <v>2531</v>
      </c>
      <c r="I457" s="9" t="s">
        <v>2527</v>
      </c>
      <c r="J457" s="9" t="s">
        <v>2528</v>
      </c>
      <c r="K457" s="16">
        <f>-1049.5*D457^4+15338*D457^3-62026*D457^2+151175*D457-70049</f>
        <v>33388.5</v>
      </c>
    </row>
    <row r="458" spans="1:11" x14ac:dyDescent="0.25">
      <c r="A458" s="7" t="s">
        <v>4757</v>
      </c>
      <c r="B458" s="7" t="s">
        <v>4842</v>
      </c>
      <c r="C458" s="7">
        <v>2021</v>
      </c>
      <c r="D458" s="7">
        <v>2</v>
      </c>
      <c r="E458" s="7">
        <v>7300000</v>
      </c>
      <c r="F458" s="7">
        <v>11</v>
      </c>
      <c r="G458" s="7">
        <v>401</v>
      </c>
      <c r="H458" s="9" t="s">
        <v>2526</v>
      </c>
      <c r="I458" s="9" t="s">
        <v>2527</v>
      </c>
      <c r="J458" s="9" t="s">
        <v>2528</v>
      </c>
      <c r="K458" s="9">
        <v>47200</v>
      </c>
    </row>
    <row r="459" spans="1:11" x14ac:dyDescent="0.25">
      <c r="A459" s="7" t="s">
        <v>4757</v>
      </c>
      <c r="B459" s="7" t="s">
        <v>4835</v>
      </c>
      <c r="C459" s="7">
        <v>2022</v>
      </c>
      <c r="D459" s="7">
        <v>1</v>
      </c>
      <c r="E459" s="7">
        <v>12650000</v>
      </c>
      <c r="F459" s="7">
        <v>6.7</v>
      </c>
      <c r="G459" s="7">
        <v>300</v>
      </c>
      <c r="H459" s="9" t="s">
        <v>2536</v>
      </c>
      <c r="I459" s="9" t="s">
        <v>2527</v>
      </c>
      <c r="J459" s="9" t="s">
        <v>2528</v>
      </c>
      <c r="K459" s="16">
        <f>-1049.5*D459^4+15338*D459^3-62026*D459^2+151175*D459-70049</f>
        <v>33388.5</v>
      </c>
    </row>
    <row r="460" spans="1:11" x14ac:dyDescent="0.25">
      <c r="A460" s="7" t="s">
        <v>4757</v>
      </c>
      <c r="B460" s="7" t="s">
        <v>4826</v>
      </c>
      <c r="C460" s="7">
        <v>2016</v>
      </c>
      <c r="D460" s="7">
        <v>7</v>
      </c>
      <c r="E460" s="7">
        <v>2250000</v>
      </c>
      <c r="F460" s="7">
        <v>11.9</v>
      </c>
      <c r="G460" s="7">
        <v>401</v>
      </c>
      <c r="H460" s="9" t="s">
        <v>2526</v>
      </c>
      <c r="I460" s="9" t="s">
        <v>2527</v>
      </c>
      <c r="J460" s="9" t="s">
        <v>2528</v>
      </c>
      <c r="K460" s="9">
        <v>760180</v>
      </c>
    </row>
    <row r="461" spans="1:11" x14ac:dyDescent="0.25">
      <c r="A461" s="7" t="s">
        <v>4757</v>
      </c>
      <c r="B461" s="7" t="s">
        <v>4867</v>
      </c>
      <c r="C461" s="7">
        <v>2022</v>
      </c>
      <c r="D461" s="7">
        <v>1</v>
      </c>
      <c r="E461" s="7">
        <v>12000000</v>
      </c>
      <c r="F461" s="7">
        <v>11.9</v>
      </c>
      <c r="G461" s="7">
        <v>401</v>
      </c>
      <c r="H461" s="9" t="s">
        <v>2531</v>
      </c>
      <c r="I461" s="9" t="s">
        <v>2527</v>
      </c>
      <c r="J461" s="9" t="s">
        <v>2528</v>
      </c>
      <c r="K461" s="16">
        <f>-1049.5*D461^4+15338*D461^3-62026*D461^2+151175*D461-70049</f>
        <v>33388.5</v>
      </c>
    </row>
    <row r="462" spans="1:11" x14ac:dyDescent="0.25">
      <c r="A462" s="13" t="s">
        <v>4757</v>
      </c>
      <c r="B462" s="13" t="s">
        <v>4822</v>
      </c>
      <c r="C462" s="13">
        <v>2021</v>
      </c>
      <c r="D462" s="13">
        <v>2</v>
      </c>
      <c r="E462" s="13">
        <v>6974800</v>
      </c>
      <c r="F462" s="7">
        <v>11.9</v>
      </c>
      <c r="G462" s="7">
        <v>401</v>
      </c>
      <c r="H462" s="9" t="s">
        <v>2526</v>
      </c>
      <c r="I462" s="9" t="s">
        <v>2527</v>
      </c>
      <c r="J462" s="9" t="s">
        <v>2528</v>
      </c>
      <c r="K462" s="9">
        <v>95376</v>
      </c>
    </row>
    <row r="463" spans="1:11" x14ac:dyDescent="0.25">
      <c r="A463" s="7" t="s">
        <v>4757</v>
      </c>
      <c r="B463" s="7" t="s">
        <v>4826</v>
      </c>
      <c r="C463" s="7">
        <v>2018</v>
      </c>
      <c r="D463" s="7">
        <v>5</v>
      </c>
      <c r="E463" s="7">
        <v>3750000</v>
      </c>
      <c r="F463" s="7">
        <v>11.9</v>
      </c>
      <c r="G463" s="7">
        <v>300</v>
      </c>
      <c r="H463" s="9" t="s">
        <v>2531</v>
      </c>
      <c r="I463" s="9" t="s">
        <v>2527</v>
      </c>
      <c r="J463" s="9" t="s">
        <v>2533</v>
      </c>
      <c r="K463" s="9">
        <v>420000</v>
      </c>
    </row>
    <row r="464" spans="1:11" x14ac:dyDescent="0.25">
      <c r="A464" s="7" t="s">
        <v>4757</v>
      </c>
      <c r="B464" s="7" t="s">
        <v>4826</v>
      </c>
      <c r="C464" s="7">
        <v>2020</v>
      </c>
      <c r="D464" s="7">
        <v>3</v>
      </c>
      <c r="E464" s="7">
        <v>6990000</v>
      </c>
      <c r="F464" s="7">
        <v>11.9</v>
      </c>
      <c r="G464" s="7">
        <v>401</v>
      </c>
      <c r="H464" s="9" t="s">
        <v>2539</v>
      </c>
      <c r="I464" s="9" t="s">
        <v>2527</v>
      </c>
      <c r="J464" s="9" t="s">
        <v>2528</v>
      </c>
      <c r="K464" s="9">
        <v>172611</v>
      </c>
    </row>
    <row r="465" spans="1:11" x14ac:dyDescent="0.25">
      <c r="A465" s="7" t="s">
        <v>4757</v>
      </c>
      <c r="B465" s="7" t="s">
        <v>4851</v>
      </c>
      <c r="C465" s="7">
        <v>2022</v>
      </c>
      <c r="D465" s="7">
        <v>1</v>
      </c>
      <c r="E465" s="7">
        <v>9100000</v>
      </c>
      <c r="F465" s="7">
        <v>6.7</v>
      </c>
      <c r="G465" s="7">
        <v>300</v>
      </c>
      <c r="H465" s="9" t="s">
        <v>2536</v>
      </c>
      <c r="I465" s="9" t="s">
        <v>2527</v>
      </c>
      <c r="J465" s="9" t="s">
        <v>2528</v>
      </c>
      <c r="K465" s="16">
        <f>-1049.5*D465^4+15338*D465^3-62026*D465^2+151175*D465-70049</f>
        <v>33388.5</v>
      </c>
    </row>
    <row r="466" spans="1:11" x14ac:dyDescent="0.25">
      <c r="A466" s="7" t="s">
        <v>4757</v>
      </c>
      <c r="B466" s="7" t="s">
        <v>4826</v>
      </c>
      <c r="C466" s="7">
        <v>2017</v>
      </c>
      <c r="D466" s="7">
        <v>6</v>
      </c>
      <c r="E466" s="7">
        <v>3380000</v>
      </c>
      <c r="F466" s="7">
        <v>6.7</v>
      </c>
      <c r="G466" s="7">
        <v>280</v>
      </c>
      <c r="H466" s="9" t="s">
        <v>2536</v>
      </c>
      <c r="I466" s="9" t="s">
        <v>2527</v>
      </c>
      <c r="J466" s="9" t="s">
        <v>2552</v>
      </c>
      <c r="K466" s="9">
        <v>543000</v>
      </c>
    </row>
    <row r="467" spans="1:11" x14ac:dyDescent="0.25">
      <c r="A467" s="13" t="s">
        <v>4757</v>
      </c>
      <c r="B467" s="13" t="s">
        <v>4819</v>
      </c>
      <c r="C467" s="13">
        <v>2018</v>
      </c>
      <c r="D467" s="13">
        <v>5</v>
      </c>
      <c r="E467" s="13">
        <v>4390000</v>
      </c>
      <c r="F467" s="7">
        <v>11.9</v>
      </c>
      <c r="G467" s="7">
        <v>401</v>
      </c>
      <c r="H467" s="9" t="s">
        <v>2526</v>
      </c>
      <c r="I467" s="9" t="s">
        <v>2527</v>
      </c>
      <c r="J467" s="9" t="s">
        <v>2528</v>
      </c>
      <c r="K467" s="9">
        <v>427668</v>
      </c>
    </row>
    <row r="468" spans="1:11" x14ac:dyDescent="0.25">
      <c r="A468" s="7" t="s">
        <v>4757</v>
      </c>
      <c r="B468" s="7" t="s">
        <v>4821</v>
      </c>
      <c r="C468" s="7">
        <v>2020</v>
      </c>
      <c r="D468" s="7">
        <v>3</v>
      </c>
      <c r="E468" s="7">
        <v>6350000</v>
      </c>
      <c r="F468" s="7">
        <v>11.9</v>
      </c>
      <c r="G468" s="7">
        <v>428</v>
      </c>
      <c r="H468" s="9" t="s">
        <v>2526</v>
      </c>
      <c r="I468" s="9" t="s">
        <v>2527</v>
      </c>
      <c r="J468" s="9" t="s">
        <v>2528</v>
      </c>
      <c r="K468" s="9">
        <v>361427</v>
      </c>
    </row>
    <row r="469" spans="1:11" x14ac:dyDescent="0.25">
      <c r="A469" s="7" t="s">
        <v>4757</v>
      </c>
      <c r="B469" s="7" t="s">
        <v>4868</v>
      </c>
      <c r="C469" s="7">
        <v>2022</v>
      </c>
      <c r="D469" s="7">
        <v>1</v>
      </c>
      <c r="E469" s="7">
        <v>9500000</v>
      </c>
      <c r="F469" s="7">
        <v>11.9</v>
      </c>
      <c r="G469" s="7">
        <v>428</v>
      </c>
      <c r="H469" s="9" t="s">
        <v>2536</v>
      </c>
      <c r="I469" s="9" t="s">
        <v>2527</v>
      </c>
      <c r="J469" s="9" t="s">
        <v>2528</v>
      </c>
      <c r="K469" s="16">
        <f>-1049.5*D469^4+15338*D469^3-62026*D469^2+151175*D469-70049</f>
        <v>33388.5</v>
      </c>
    </row>
    <row r="470" spans="1:11" x14ac:dyDescent="0.25">
      <c r="A470" s="13" t="s">
        <v>4757</v>
      </c>
      <c r="B470" s="13" t="s">
        <v>4819</v>
      </c>
      <c r="C470" s="13">
        <v>2018</v>
      </c>
      <c r="D470" s="13">
        <v>5</v>
      </c>
      <c r="E470" s="13">
        <v>4000000</v>
      </c>
      <c r="F470" s="7">
        <v>11.9</v>
      </c>
      <c r="G470" s="7">
        <v>401</v>
      </c>
      <c r="H470" s="9" t="s">
        <v>2531</v>
      </c>
      <c r="I470" s="9" t="s">
        <v>2527</v>
      </c>
      <c r="J470" s="9" t="s">
        <v>2528</v>
      </c>
      <c r="K470" s="9">
        <v>320000</v>
      </c>
    </row>
    <row r="471" spans="1:11" x14ac:dyDescent="0.25">
      <c r="A471" s="7" t="s">
        <v>4757</v>
      </c>
      <c r="B471" s="7" t="s">
        <v>4842</v>
      </c>
      <c r="C471" s="7">
        <v>2020</v>
      </c>
      <c r="D471" s="7">
        <v>3</v>
      </c>
      <c r="E471" s="7">
        <v>7790000</v>
      </c>
      <c r="F471" s="7">
        <v>11.9</v>
      </c>
      <c r="G471" s="7">
        <v>300</v>
      </c>
      <c r="H471" s="9" t="s">
        <v>2536</v>
      </c>
      <c r="I471" s="9" t="s">
        <v>2527</v>
      </c>
      <c r="J471" s="9" t="s">
        <v>2528</v>
      </c>
      <c r="K471" s="9">
        <v>146500</v>
      </c>
    </row>
    <row r="472" spans="1:11" x14ac:dyDescent="0.25">
      <c r="A472" s="13" t="s">
        <v>4757</v>
      </c>
      <c r="B472" s="13" t="s">
        <v>4830</v>
      </c>
      <c r="C472" s="13">
        <v>2020</v>
      </c>
      <c r="D472" s="13">
        <v>3</v>
      </c>
      <c r="E472" s="13">
        <v>5990000</v>
      </c>
      <c r="F472" s="13">
        <v>6.7</v>
      </c>
      <c r="G472" s="13">
        <v>292</v>
      </c>
      <c r="H472" s="9" t="s">
        <v>2536</v>
      </c>
      <c r="I472" s="9" t="s">
        <v>2527</v>
      </c>
      <c r="J472" s="9" t="s">
        <v>2528</v>
      </c>
      <c r="K472" s="9">
        <v>258500</v>
      </c>
    </row>
    <row r="473" spans="1:11" x14ac:dyDescent="0.25">
      <c r="A473" s="7" t="s">
        <v>4757</v>
      </c>
      <c r="B473" s="7" t="s">
        <v>4826</v>
      </c>
      <c r="C473" s="7">
        <v>2015</v>
      </c>
      <c r="D473" s="7">
        <v>8</v>
      </c>
      <c r="E473" s="7">
        <v>2350000</v>
      </c>
      <c r="F473" s="7">
        <v>11.9</v>
      </c>
      <c r="G473" s="7">
        <v>300</v>
      </c>
      <c r="H473" s="9" t="s">
        <v>2531</v>
      </c>
      <c r="I473" s="9" t="s">
        <v>2527</v>
      </c>
      <c r="J473" s="9" t="s">
        <v>2528</v>
      </c>
      <c r="K473" s="9">
        <v>646000</v>
      </c>
    </row>
    <row r="474" spans="1:11" x14ac:dyDescent="0.25">
      <c r="A474" s="7" t="s">
        <v>4757</v>
      </c>
      <c r="B474" s="7" t="s">
        <v>4826</v>
      </c>
      <c r="C474" s="7">
        <v>2021</v>
      </c>
      <c r="D474" s="7">
        <v>2</v>
      </c>
      <c r="E474" s="7">
        <v>9070000</v>
      </c>
      <c r="F474" s="7">
        <v>11.9</v>
      </c>
      <c r="G474" s="7">
        <v>428</v>
      </c>
      <c r="H474" s="9" t="s">
        <v>2536</v>
      </c>
      <c r="I474" s="9" t="s">
        <v>2527</v>
      </c>
      <c r="J474" s="9" t="s">
        <v>2528</v>
      </c>
      <c r="K474" s="9">
        <v>49750</v>
      </c>
    </row>
    <row r="475" spans="1:11" x14ac:dyDescent="0.25">
      <c r="A475" s="7" t="s">
        <v>4757</v>
      </c>
      <c r="B475" s="7" t="s">
        <v>4826</v>
      </c>
      <c r="C475" s="7">
        <v>2022</v>
      </c>
      <c r="D475" s="7">
        <v>1</v>
      </c>
      <c r="E475" s="7">
        <v>10100000</v>
      </c>
      <c r="F475" s="7">
        <v>11.9</v>
      </c>
      <c r="G475" s="7">
        <v>450</v>
      </c>
      <c r="H475" s="9" t="s">
        <v>2526</v>
      </c>
      <c r="I475" s="9" t="s">
        <v>2527</v>
      </c>
      <c r="J475" s="9" t="s">
        <v>2528</v>
      </c>
      <c r="K475" s="16">
        <f>-1049.5*D475^4+15338*D475^3-62026*D475^2+151175*D475-70049</f>
        <v>33388.5</v>
      </c>
    </row>
    <row r="476" spans="1:11" x14ac:dyDescent="0.25">
      <c r="A476" s="7" t="s">
        <v>4757</v>
      </c>
      <c r="B476" s="7" t="s">
        <v>4819</v>
      </c>
      <c r="C476" s="7">
        <v>2018</v>
      </c>
      <c r="D476" s="7">
        <v>5</v>
      </c>
      <c r="E476" s="7">
        <v>3290000</v>
      </c>
      <c r="F476" s="7">
        <v>11.9</v>
      </c>
      <c r="G476" s="7">
        <v>401</v>
      </c>
      <c r="H476" s="9" t="s">
        <v>2526</v>
      </c>
      <c r="I476" s="9" t="s">
        <v>2527</v>
      </c>
      <c r="J476" s="9" t="s">
        <v>2528</v>
      </c>
      <c r="K476" s="9">
        <v>594940</v>
      </c>
    </row>
    <row r="477" spans="1:11" x14ac:dyDescent="0.25">
      <c r="A477" s="7" t="s">
        <v>4757</v>
      </c>
      <c r="B477" s="7" t="s">
        <v>4775</v>
      </c>
      <c r="C477" s="7">
        <v>2017</v>
      </c>
      <c r="D477" s="7">
        <v>6</v>
      </c>
      <c r="E477" s="7">
        <v>3100000</v>
      </c>
      <c r="F477" s="7">
        <v>11.9</v>
      </c>
      <c r="G477" s="7">
        <v>401</v>
      </c>
      <c r="H477" s="9" t="s">
        <v>2526</v>
      </c>
      <c r="I477" s="9" t="s">
        <v>2527</v>
      </c>
      <c r="J477" s="9" t="s">
        <v>2528</v>
      </c>
      <c r="K477" s="16">
        <f>-1049.5*D477^4+15338*D477^3-62026*D477^2+151175*D477-70049</f>
        <v>556921</v>
      </c>
    </row>
    <row r="478" spans="1:11" x14ac:dyDescent="0.25">
      <c r="A478" s="13" t="s">
        <v>4757</v>
      </c>
      <c r="B478" s="13" t="s">
        <v>4819</v>
      </c>
      <c r="C478" s="13">
        <v>2018</v>
      </c>
      <c r="D478" s="13">
        <v>5</v>
      </c>
      <c r="E478" s="13">
        <v>4390000</v>
      </c>
      <c r="F478" s="7">
        <v>11.9</v>
      </c>
      <c r="G478" s="7">
        <v>401</v>
      </c>
      <c r="H478" s="9" t="s">
        <v>2526</v>
      </c>
      <c r="I478" s="9" t="s">
        <v>2527</v>
      </c>
      <c r="J478" s="9" t="s">
        <v>2528</v>
      </c>
      <c r="K478" s="9">
        <v>437071</v>
      </c>
    </row>
    <row r="479" spans="1:11" x14ac:dyDescent="0.25">
      <c r="A479" s="13" t="s">
        <v>4757</v>
      </c>
      <c r="B479" s="13" t="s">
        <v>4842</v>
      </c>
      <c r="C479" s="13">
        <v>2020</v>
      </c>
      <c r="D479" s="13">
        <v>3</v>
      </c>
      <c r="E479" s="13">
        <v>7390000</v>
      </c>
      <c r="F479" s="7">
        <v>11.9</v>
      </c>
      <c r="G479" s="13">
        <v>300</v>
      </c>
      <c r="H479" s="9" t="s">
        <v>2531</v>
      </c>
      <c r="I479" s="9" t="s">
        <v>2527</v>
      </c>
      <c r="J479" s="9" t="s">
        <v>2528</v>
      </c>
      <c r="K479" s="9">
        <v>83000</v>
      </c>
    </row>
    <row r="480" spans="1:11" x14ac:dyDescent="0.25">
      <c r="A480" s="13" t="s">
        <v>4757</v>
      </c>
      <c r="B480" s="13" t="s">
        <v>4861</v>
      </c>
      <c r="C480" s="13">
        <v>2020</v>
      </c>
      <c r="D480" s="13">
        <v>3</v>
      </c>
      <c r="E480" s="13">
        <v>6490000</v>
      </c>
      <c r="F480" s="13">
        <v>11</v>
      </c>
      <c r="G480" s="13">
        <v>292</v>
      </c>
      <c r="H480" s="9" t="s">
        <v>2526</v>
      </c>
      <c r="I480" s="9" t="s">
        <v>2527</v>
      </c>
      <c r="J480" s="9" t="s">
        <v>2528</v>
      </c>
      <c r="K480" s="9">
        <v>173577</v>
      </c>
    </row>
    <row r="481" spans="1:11" x14ac:dyDescent="0.25">
      <c r="A481" s="7" t="s">
        <v>4757</v>
      </c>
      <c r="B481" s="7" t="s">
        <v>4823</v>
      </c>
      <c r="C481" s="7">
        <v>2022</v>
      </c>
      <c r="D481" s="7">
        <v>1</v>
      </c>
      <c r="E481" s="7">
        <v>12500000</v>
      </c>
      <c r="F481" s="7">
        <v>11.9</v>
      </c>
      <c r="G481" s="7">
        <v>300</v>
      </c>
      <c r="H481" s="9" t="s">
        <v>2531</v>
      </c>
      <c r="I481" s="9" t="s">
        <v>2527</v>
      </c>
      <c r="J481" s="9" t="s">
        <v>2528</v>
      </c>
      <c r="K481" s="16">
        <f t="shared" ref="K481:K483" si="48">-1049.5*D481^4+15338*D481^3-62026*D481^2+151175*D481-70049</f>
        <v>33388.5</v>
      </c>
    </row>
    <row r="482" spans="1:11" x14ac:dyDescent="0.25">
      <c r="A482" s="7" t="s">
        <v>4757</v>
      </c>
      <c r="B482" s="7" t="s">
        <v>4821</v>
      </c>
      <c r="C482" s="7">
        <v>2022</v>
      </c>
      <c r="D482" s="7">
        <v>1</v>
      </c>
      <c r="E482" s="7">
        <v>9100000</v>
      </c>
      <c r="F482" s="7">
        <v>11.9</v>
      </c>
      <c r="G482" s="7">
        <v>450</v>
      </c>
      <c r="H482" s="9" t="s">
        <v>2526</v>
      </c>
      <c r="I482" s="9" t="s">
        <v>2527</v>
      </c>
      <c r="J482" s="9" t="s">
        <v>2528</v>
      </c>
      <c r="K482" s="16">
        <f t="shared" si="48"/>
        <v>33388.5</v>
      </c>
    </row>
    <row r="483" spans="1:11" x14ac:dyDescent="0.25">
      <c r="A483" s="13" t="s">
        <v>4757</v>
      </c>
      <c r="B483" s="13" t="s">
        <v>4851</v>
      </c>
      <c r="C483" s="13">
        <v>2022</v>
      </c>
      <c r="D483" s="13">
        <v>1</v>
      </c>
      <c r="E483" s="13">
        <v>9300000</v>
      </c>
      <c r="F483" s="7">
        <v>11.9</v>
      </c>
      <c r="G483" s="7">
        <v>401</v>
      </c>
      <c r="H483" s="9" t="s">
        <v>2526</v>
      </c>
      <c r="I483" s="9" t="s">
        <v>2527</v>
      </c>
      <c r="J483" s="9" t="s">
        <v>2528</v>
      </c>
      <c r="K483" s="16">
        <f t="shared" si="48"/>
        <v>33388.5</v>
      </c>
    </row>
    <row r="484" spans="1:11" x14ac:dyDescent="0.25">
      <c r="A484" s="13" t="s">
        <v>4757</v>
      </c>
      <c r="B484" s="13" t="s">
        <v>4823</v>
      </c>
      <c r="C484" s="13">
        <v>2022</v>
      </c>
      <c r="D484" s="13">
        <v>1</v>
      </c>
      <c r="E484" s="13">
        <v>10990000</v>
      </c>
      <c r="F484" s="7">
        <v>11.9</v>
      </c>
      <c r="G484" s="7">
        <v>450</v>
      </c>
      <c r="H484" s="9" t="s">
        <v>2526</v>
      </c>
      <c r="I484" s="9" t="s">
        <v>2527</v>
      </c>
      <c r="J484" s="9" t="s">
        <v>2528</v>
      </c>
      <c r="K484" s="16">
        <f>-1049.5*D484^4+15338*D484^3-62026*D484^2+151175*D484-70049</f>
        <v>33388.5</v>
      </c>
    </row>
    <row r="485" spans="1:11" x14ac:dyDescent="0.25">
      <c r="A485" s="13" t="s">
        <v>4757</v>
      </c>
      <c r="B485" s="13" t="s">
        <v>4821</v>
      </c>
      <c r="C485" s="13">
        <v>2018</v>
      </c>
      <c r="D485" s="13">
        <v>5</v>
      </c>
      <c r="E485" s="13">
        <v>3150000</v>
      </c>
      <c r="F485" s="7">
        <v>11.9</v>
      </c>
      <c r="G485" s="7">
        <v>401</v>
      </c>
      <c r="H485" s="9" t="s">
        <v>2526</v>
      </c>
      <c r="I485" s="9" t="s">
        <v>2527</v>
      </c>
      <c r="J485" s="9" t="s">
        <v>2528</v>
      </c>
      <c r="K485" s="9">
        <v>570000</v>
      </c>
    </row>
    <row r="486" spans="1:11" x14ac:dyDescent="0.25">
      <c r="A486" s="7" t="s">
        <v>4757</v>
      </c>
      <c r="B486" s="7" t="s">
        <v>4821</v>
      </c>
      <c r="C486" s="7">
        <v>2019</v>
      </c>
      <c r="D486" s="7">
        <v>4</v>
      </c>
      <c r="E486" s="7">
        <v>5310000</v>
      </c>
      <c r="F486" s="7">
        <v>11.9</v>
      </c>
      <c r="G486" s="7">
        <v>450</v>
      </c>
      <c r="H486" s="9" t="s">
        <v>2526</v>
      </c>
      <c r="I486" s="9" t="s">
        <v>2527</v>
      </c>
      <c r="J486" s="9" t="s">
        <v>2528</v>
      </c>
      <c r="K486" s="9">
        <v>413816</v>
      </c>
    </row>
    <row r="487" spans="1:11" x14ac:dyDescent="0.25">
      <c r="A487" s="7" t="s">
        <v>4757</v>
      </c>
      <c r="B487" s="7" t="s">
        <v>4826</v>
      </c>
      <c r="C487" s="7">
        <v>2019</v>
      </c>
      <c r="D487" s="7">
        <v>4</v>
      </c>
      <c r="E487" s="7">
        <v>6000000</v>
      </c>
      <c r="F487" s="7">
        <v>11.9</v>
      </c>
      <c r="G487" s="7">
        <v>401</v>
      </c>
      <c r="H487" s="9" t="s">
        <v>2526</v>
      </c>
      <c r="I487" s="9" t="s">
        <v>2527</v>
      </c>
      <c r="J487" s="9" t="s">
        <v>2528</v>
      </c>
      <c r="K487" s="9">
        <v>94469</v>
      </c>
    </row>
    <row r="488" spans="1:11" x14ac:dyDescent="0.25">
      <c r="A488" s="7" t="s">
        <v>4757</v>
      </c>
      <c r="B488" s="7" t="s">
        <v>4826</v>
      </c>
      <c r="C488" s="7">
        <v>2018</v>
      </c>
      <c r="D488" s="7">
        <v>5</v>
      </c>
      <c r="E488" s="7">
        <v>4800000</v>
      </c>
      <c r="F488" s="7">
        <v>6.7</v>
      </c>
      <c r="G488" s="7">
        <v>300</v>
      </c>
      <c r="H488" s="9" t="s">
        <v>2536</v>
      </c>
      <c r="I488" s="9" t="s">
        <v>2527</v>
      </c>
      <c r="J488" s="9" t="s">
        <v>2528</v>
      </c>
      <c r="K488" s="16">
        <f>-1049.5*D488^4+15338*D488^3-62026*D488^2+151175*D488-70049</f>
        <v>396488.5</v>
      </c>
    </row>
    <row r="489" spans="1:11" x14ac:dyDescent="0.25">
      <c r="A489" s="7" t="s">
        <v>4757</v>
      </c>
      <c r="B489" s="7" t="s">
        <v>4819</v>
      </c>
      <c r="C489" s="7">
        <v>2016</v>
      </c>
      <c r="D489" s="7">
        <v>7</v>
      </c>
      <c r="E489" s="7">
        <v>2400000</v>
      </c>
      <c r="F489" s="7">
        <v>11.9</v>
      </c>
      <c r="G489" s="7">
        <v>401</v>
      </c>
      <c r="H489" s="9" t="s">
        <v>2526</v>
      </c>
      <c r="I489" s="9" t="s">
        <v>2527</v>
      </c>
      <c r="J489" s="9" t="s">
        <v>2528</v>
      </c>
      <c r="K489" s="9">
        <v>696279</v>
      </c>
    </row>
    <row r="490" spans="1:11" x14ac:dyDescent="0.25">
      <c r="A490" s="7" t="s">
        <v>4757</v>
      </c>
      <c r="B490" s="7" t="s">
        <v>4822</v>
      </c>
      <c r="C490" s="7">
        <v>2020</v>
      </c>
      <c r="D490" s="7">
        <v>3</v>
      </c>
      <c r="E490" s="7">
        <v>7880000</v>
      </c>
      <c r="F490" s="7">
        <v>11.9</v>
      </c>
      <c r="G490" s="7">
        <v>401</v>
      </c>
      <c r="H490" s="9" t="s">
        <v>2526</v>
      </c>
      <c r="I490" s="9" t="s">
        <v>2527</v>
      </c>
      <c r="J490" s="9" t="s">
        <v>2528</v>
      </c>
      <c r="K490" s="9">
        <v>155600</v>
      </c>
    </row>
    <row r="491" spans="1:11" x14ac:dyDescent="0.25">
      <c r="A491" s="13" t="s">
        <v>4757</v>
      </c>
      <c r="B491" s="13" t="s">
        <v>4826</v>
      </c>
      <c r="C491" s="13">
        <v>2017</v>
      </c>
      <c r="D491" s="13">
        <v>6</v>
      </c>
      <c r="E491" s="13">
        <v>3500000</v>
      </c>
      <c r="F491" s="7">
        <v>11.9</v>
      </c>
      <c r="G491" s="13">
        <v>300</v>
      </c>
      <c r="H491" s="9" t="s">
        <v>2531</v>
      </c>
      <c r="I491" s="9" t="s">
        <v>2527</v>
      </c>
      <c r="J491" s="9" t="s">
        <v>2528</v>
      </c>
      <c r="K491" s="9">
        <v>566972</v>
      </c>
    </row>
    <row r="492" spans="1:11" x14ac:dyDescent="0.25">
      <c r="A492" s="7" t="s">
        <v>4757</v>
      </c>
      <c r="B492" s="7" t="s">
        <v>4823</v>
      </c>
      <c r="C492" s="7">
        <v>2021</v>
      </c>
      <c r="D492" s="7">
        <v>2</v>
      </c>
      <c r="E492" s="7">
        <v>10990000</v>
      </c>
      <c r="F492" s="7">
        <v>11.9</v>
      </c>
      <c r="G492" s="7">
        <v>428</v>
      </c>
      <c r="H492" s="9" t="s">
        <v>2536</v>
      </c>
      <c r="I492" s="9" t="s">
        <v>2527</v>
      </c>
      <c r="J492" s="9" t="s">
        <v>2528</v>
      </c>
      <c r="K492" s="16">
        <f t="shared" ref="K492:K493" si="49">-1049.5*D492^4+15338*D492^3-62026*D492^2+151175*D492-70049</f>
        <v>90109</v>
      </c>
    </row>
    <row r="493" spans="1:11" x14ac:dyDescent="0.25">
      <c r="A493" s="7" t="s">
        <v>4757</v>
      </c>
      <c r="B493" s="7" t="s">
        <v>4826</v>
      </c>
      <c r="C493" s="7">
        <v>2022</v>
      </c>
      <c r="D493" s="7">
        <v>1</v>
      </c>
      <c r="E493" s="7">
        <v>9300000</v>
      </c>
      <c r="F493" s="7">
        <v>11.9</v>
      </c>
      <c r="G493" s="7">
        <v>450</v>
      </c>
      <c r="H493" s="9" t="s">
        <v>2526</v>
      </c>
      <c r="I493" s="9" t="s">
        <v>2527</v>
      </c>
      <c r="J493" s="9" t="s">
        <v>2528</v>
      </c>
      <c r="K493" s="16">
        <f t="shared" si="49"/>
        <v>33388.5</v>
      </c>
    </row>
    <row r="494" spans="1:11" x14ac:dyDescent="0.25">
      <c r="A494" s="7" t="s">
        <v>4757</v>
      </c>
      <c r="B494" s="7" t="s">
        <v>4826</v>
      </c>
      <c r="C494" s="7">
        <v>2016</v>
      </c>
      <c r="D494" s="7">
        <v>7</v>
      </c>
      <c r="E494" s="7">
        <v>2600000</v>
      </c>
      <c r="F494" s="7">
        <v>11.9</v>
      </c>
      <c r="G494" s="7">
        <v>450</v>
      </c>
      <c r="H494" s="9" t="s">
        <v>2526</v>
      </c>
      <c r="I494" s="9" t="s">
        <v>2527</v>
      </c>
      <c r="J494" s="9" t="s">
        <v>2528</v>
      </c>
      <c r="K494" s="9">
        <v>798000</v>
      </c>
    </row>
    <row r="495" spans="1:11" x14ac:dyDescent="0.25">
      <c r="A495" s="13" t="s">
        <v>4757</v>
      </c>
      <c r="B495" s="13" t="s">
        <v>4823</v>
      </c>
      <c r="C495" s="13">
        <v>2021</v>
      </c>
      <c r="D495" s="13">
        <v>2</v>
      </c>
      <c r="E495" s="13">
        <v>10990000</v>
      </c>
      <c r="F495" s="7">
        <v>11.9</v>
      </c>
      <c r="G495" s="7">
        <v>401</v>
      </c>
      <c r="H495" s="9" t="s">
        <v>2526</v>
      </c>
      <c r="I495" s="9" t="s">
        <v>2527</v>
      </c>
      <c r="J495" s="9" t="s">
        <v>2528</v>
      </c>
      <c r="K495" s="16">
        <f>-1049.5*D495^4+15338*D495^3-62026*D495^2+151175*D495-70049</f>
        <v>90109</v>
      </c>
    </row>
    <row r="496" spans="1:11" x14ac:dyDescent="0.25">
      <c r="A496" s="7" t="s">
        <v>4757</v>
      </c>
      <c r="B496" s="7" t="s">
        <v>4826</v>
      </c>
      <c r="C496" s="7">
        <v>2016</v>
      </c>
      <c r="D496" s="7">
        <v>7</v>
      </c>
      <c r="E496" s="7">
        <v>2260000</v>
      </c>
      <c r="F496" s="7">
        <v>11.9</v>
      </c>
      <c r="G496" s="7">
        <v>300</v>
      </c>
      <c r="H496" s="9" t="s">
        <v>2531</v>
      </c>
      <c r="I496" s="9" t="s">
        <v>2527</v>
      </c>
      <c r="J496" s="9" t="s">
        <v>2533</v>
      </c>
      <c r="K496" s="9">
        <v>728314</v>
      </c>
    </row>
    <row r="497" spans="1:11" x14ac:dyDescent="0.25">
      <c r="A497" s="13" t="s">
        <v>4757</v>
      </c>
      <c r="B497" s="13" t="s">
        <v>4842</v>
      </c>
      <c r="C497" s="13">
        <v>2020</v>
      </c>
      <c r="D497" s="13">
        <v>3</v>
      </c>
      <c r="E497" s="13">
        <v>6890000</v>
      </c>
      <c r="F497" s="7">
        <v>11.9</v>
      </c>
      <c r="G497" s="7">
        <v>401</v>
      </c>
      <c r="H497" s="9" t="s">
        <v>2526</v>
      </c>
      <c r="I497" s="9" t="s">
        <v>2527</v>
      </c>
      <c r="J497" s="9" t="s">
        <v>2528</v>
      </c>
      <c r="K497" s="9">
        <v>241749</v>
      </c>
    </row>
    <row r="498" spans="1:11" x14ac:dyDescent="0.25">
      <c r="A498" s="13" t="s">
        <v>4757</v>
      </c>
      <c r="B498" s="13" t="s">
        <v>4823</v>
      </c>
      <c r="C498" s="13">
        <v>2022</v>
      </c>
      <c r="D498" s="13">
        <v>1</v>
      </c>
      <c r="E498" s="13">
        <v>10990000</v>
      </c>
      <c r="F498" s="7">
        <v>11.9</v>
      </c>
      <c r="G498" s="13">
        <v>300</v>
      </c>
      <c r="H498" s="9" t="s">
        <v>2531</v>
      </c>
      <c r="I498" s="9" t="s">
        <v>2527</v>
      </c>
      <c r="J498" s="9" t="s">
        <v>2528</v>
      </c>
      <c r="K498" s="16">
        <f t="shared" ref="K498" si="50">-1049.5*D498^4+15338*D498^3-62026*D498^2+151175*D498-70049</f>
        <v>33388.5</v>
      </c>
    </row>
    <row r="499" spans="1:11" x14ac:dyDescent="0.25">
      <c r="A499" s="7" t="s">
        <v>4757</v>
      </c>
      <c r="B499" s="7" t="s">
        <v>4821</v>
      </c>
      <c r="C499" s="7">
        <v>2020</v>
      </c>
      <c r="D499" s="7">
        <v>3</v>
      </c>
      <c r="E499" s="7">
        <v>6300000</v>
      </c>
      <c r="F499" s="7">
        <v>11.9</v>
      </c>
      <c r="G499" s="7">
        <v>401</v>
      </c>
      <c r="H499" s="9" t="s">
        <v>2526</v>
      </c>
      <c r="I499" s="9" t="s">
        <v>2527</v>
      </c>
      <c r="J499" s="9" t="s">
        <v>2528</v>
      </c>
      <c r="K499" s="9">
        <v>385727</v>
      </c>
    </row>
    <row r="500" spans="1:11" x14ac:dyDescent="0.25">
      <c r="A500" s="7" t="s">
        <v>4757</v>
      </c>
      <c r="B500" s="7" t="s">
        <v>4821</v>
      </c>
      <c r="C500" s="7">
        <v>2017</v>
      </c>
      <c r="D500" s="7">
        <v>6</v>
      </c>
      <c r="E500" s="7">
        <v>4500000</v>
      </c>
      <c r="F500" s="7">
        <v>11.9</v>
      </c>
      <c r="G500" s="7">
        <v>300</v>
      </c>
      <c r="H500" s="9" t="s">
        <v>2531</v>
      </c>
      <c r="I500" s="9" t="s">
        <v>2527</v>
      </c>
      <c r="J500" s="9" t="s">
        <v>2528</v>
      </c>
      <c r="K500" s="9">
        <v>650000</v>
      </c>
    </row>
    <row r="501" spans="1:11" x14ac:dyDescent="0.25">
      <c r="A501" s="7" t="s">
        <v>4757</v>
      </c>
      <c r="B501" s="7" t="s">
        <v>4842</v>
      </c>
      <c r="C501" s="7">
        <v>2020</v>
      </c>
      <c r="D501" s="7">
        <v>3</v>
      </c>
      <c r="E501" s="7">
        <v>7450000</v>
      </c>
      <c r="F501" s="7">
        <v>11.9</v>
      </c>
      <c r="G501" s="7">
        <v>450</v>
      </c>
      <c r="H501" s="9" t="s">
        <v>2526</v>
      </c>
      <c r="I501" s="9" t="s">
        <v>2527</v>
      </c>
      <c r="J501" s="9" t="s">
        <v>2528</v>
      </c>
      <c r="K501" s="9">
        <v>121831</v>
      </c>
    </row>
    <row r="502" spans="1:11" x14ac:dyDescent="0.25">
      <c r="A502" s="13" t="s">
        <v>4757</v>
      </c>
      <c r="B502" s="13" t="s">
        <v>4838</v>
      </c>
      <c r="C502" s="13">
        <v>2022</v>
      </c>
      <c r="D502" s="13">
        <v>1</v>
      </c>
      <c r="E502" s="13">
        <v>9300000</v>
      </c>
      <c r="F502" s="7">
        <v>11.9</v>
      </c>
      <c r="G502" s="7">
        <v>401</v>
      </c>
      <c r="H502" s="9" t="s">
        <v>2531</v>
      </c>
      <c r="I502" s="9" t="s">
        <v>2527</v>
      </c>
      <c r="J502" s="9" t="s">
        <v>2528</v>
      </c>
      <c r="K502" s="16">
        <f>-1049.5*D502^4+15338*D502^3-62026*D502^2+151175*D502-70049</f>
        <v>33388.5</v>
      </c>
    </row>
    <row r="503" spans="1:11" x14ac:dyDescent="0.25">
      <c r="A503" s="7" t="s">
        <v>4757</v>
      </c>
      <c r="B503" s="7" t="s">
        <v>4826</v>
      </c>
      <c r="C503" s="7">
        <v>2017</v>
      </c>
      <c r="D503" s="7">
        <v>6</v>
      </c>
      <c r="E503" s="7">
        <v>3000000</v>
      </c>
      <c r="F503" s="7">
        <v>11.9</v>
      </c>
      <c r="G503" s="7">
        <v>401</v>
      </c>
      <c r="H503" s="9" t="s">
        <v>2526</v>
      </c>
      <c r="I503" s="9" t="s">
        <v>2527</v>
      </c>
      <c r="J503" s="9" t="s">
        <v>2528</v>
      </c>
      <c r="K503" s="9">
        <v>500000</v>
      </c>
    </row>
    <row r="504" spans="1:11" x14ac:dyDescent="0.25">
      <c r="A504" s="13" t="s">
        <v>4757</v>
      </c>
      <c r="B504" s="13" t="s">
        <v>4826</v>
      </c>
      <c r="C504" s="13">
        <v>2020</v>
      </c>
      <c r="D504" s="13">
        <v>3</v>
      </c>
      <c r="E504" s="13">
        <v>7390000</v>
      </c>
      <c r="F504" s="7">
        <v>11.9</v>
      </c>
      <c r="G504" s="7">
        <v>401</v>
      </c>
      <c r="H504" s="9" t="s">
        <v>2526</v>
      </c>
      <c r="I504" s="9" t="s">
        <v>2527</v>
      </c>
      <c r="J504" s="9" t="s">
        <v>2528</v>
      </c>
      <c r="K504" s="9">
        <v>196894</v>
      </c>
    </row>
    <row r="505" spans="1:11" x14ac:dyDescent="0.25">
      <c r="A505" s="7" t="s">
        <v>4757</v>
      </c>
      <c r="B505" s="7" t="s">
        <v>4838</v>
      </c>
      <c r="C505" s="7">
        <v>2022</v>
      </c>
      <c r="D505" s="7">
        <v>1</v>
      </c>
      <c r="E505" s="7">
        <v>9400000</v>
      </c>
      <c r="F505" s="7">
        <v>11.9</v>
      </c>
      <c r="G505" s="7">
        <v>401</v>
      </c>
      <c r="H505" s="9" t="s">
        <v>2526</v>
      </c>
      <c r="I505" s="9" t="s">
        <v>2527</v>
      </c>
      <c r="J505" s="9" t="s">
        <v>2528</v>
      </c>
      <c r="K505" s="16">
        <f t="shared" ref="K505:K506" si="51">-1049.5*D505^4+15338*D505^3-62026*D505^2+151175*D505-70049</f>
        <v>33388.5</v>
      </c>
    </row>
    <row r="506" spans="1:11" x14ac:dyDescent="0.25">
      <c r="A506" s="7" t="s">
        <v>4757</v>
      </c>
      <c r="B506" s="7" t="s">
        <v>4823</v>
      </c>
      <c r="C506" s="7">
        <v>2022</v>
      </c>
      <c r="D506" s="7">
        <v>1</v>
      </c>
      <c r="E506" s="7">
        <v>11000000</v>
      </c>
      <c r="F506" s="7">
        <v>11.9</v>
      </c>
      <c r="G506" s="7">
        <v>401</v>
      </c>
      <c r="H506" s="9" t="s">
        <v>2526</v>
      </c>
      <c r="I506" s="9" t="s">
        <v>2527</v>
      </c>
      <c r="J506" s="9" t="s">
        <v>2528</v>
      </c>
      <c r="K506" s="16">
        <f t="shared" si="51"/>
        <v>33388.5</v>
      </c>
    </row>
    <row r="507" spans="1:11" x14ac:dyDescent="0.25">
      <c r="A507" s="7" t="s">
        <v>4757</v>
      </c>
      <c r="B507" s="7" t="s">
        <v>4826</v>
      </c>
      <c r="C507" s="7">
        <v>2017</v>
      </c>
      <c r="D507" s="7">
        <v>6</v>
      </c>
      <c r="E507" s="7">
        <v>2800000</v>
      </c>
      <c r="F507" s="7">
        <v>11.9</v>
      </c>
      <c r="G507" s="7">
        <v>401</v>
      </c>
      <c r="H507" s="9" t="s">
        <v>2526</v>
      </c>
      <c r="I507" s="9" t="s">
        <v>2527</v>
      </c>
      <c r="J507" s="9" t="s">
        <v>2528</v>
      </c>
      <c r="K507" s="9">
        <v>510000</v>
      </c>
    </row>
    <row r="508" spans="1:11" x14ac:dyDescent="0.25">
      <c r="A508" s="13" t="s">
        <v>4757</v>
      </c>
      <c r="B508" s="13" t="s">
        <v>4823</v>
      </c>
      <c r="C508" s="13">
        <v>2022</v>
      </c>
      <c r="D508" s="13">
        <v>1</v>
      </c>
      <c r="E508" s="13">
        <v>12500000</v>
      </c>
      <c r="F508" s="7">
        <v>11.9</v>
      </c>
      <c r="G508" s="7">
        <v>450</v>
      </c>
      <c r="H508" s="9" t="s">
        <v>2526</v>
      </c>
      <c r="I508" s="9" t="s">
        <v>2527</v>
      </c>
      <c r="J508" s="9" t="s">
        <v>2528</v>
      </c>
      <c r="K508" s="16">
        <f t="shared" ref="K508:K509" si="52">-1049.5*D508^4+15338*D508^3-62026*D508^2+151175*D508-70049</f>
        <v>33388.5</v>
      </c>
    </row>
    <row r="509" spans="1:11" x14ac:dyDescent="0.25">
      <c r="A509" s="7" t="s">
        <v>4757</v>
      </c>
      <c r="B509" s="7" t="s">
        <v>4823</v>
      </c>
      <c r="C509" s="7">
        <v>2022</v>
      </c>
      <c r="D509" s="7">
        <v>1</v>
      </c>
      <c r="E509" s="7">
        <v>10990000</v>
      </c>
      <c r="F509" s="7">
        <v>6.7</v>
      </c>
      <c r="G509" s="7">
        <v>280</v>
      </c>
      <c r="H509" s="9" t="s">
        <v>2536</v>
      </c>
      <c r="I509" s="9" t="s">
        <v>2527</v>
      </c>
      <c r="J509" s="9" t="s">
        <v>2528</v>
      </c>
      <c r="K509" s="16">
        <f t="shared" si="52"/>
        <v>33388.5</v>
      </c>
    </row>
    <row r="510" spans="1:11" x14ac:dyDescent="0.25">
      <c r="A510" s="7" t="s">
        <v>4757</v>
      </c>
      <c r="B510" s="7" t="s">
        <v>4821</v>
      </c>
      <c r="C510" s="7">
        <v>2017</v>
      </c>
      <c r="D510" s="7">
        <v>6</v>
      </c>
      <c r="E510" s="7">
        <v>3340000</v>
      </c>
      <c r="F510" s="7">
        <v>11.9</v>
      </c>
      <c r="G510" s="7">
        <v>401</v>
      </c>
      <c r="H510" s="9" t="s">
        <v>2526</v>
      </c>
      <c r="I510" s="9" t="s">
        <v>2527</v>
      </c>
      <c r="J510" s="9" t="s">
        <v>2528</v>
      </c>
      <c r="K510" s="9">
        <v>524785</v>
      </c>
    </row>
    <row r="511" spans="1:11" x14ac:dyDescent="0.25">
      <c r="A511" s="13" t="s">
        <v>4757</v>
      </c>
      <c r="B511" s="13" t="s">
        <v>4823</v>
      </c>
      <c r="C511" s="13">
        <v>2022</v>
      </c>
      <c r="D511" s="13">
        <v>1</v>
      </c>
      <c r="E511" s="13">
        <v>12500000</v>
      </c>
      <c r="F511" s="7">
        <v>11.9</v>
      </c>
      <c r="G511" s="7">
        <v>401</v>
      </c>
      <c r="H511" s="9" t="s">
        <v>2526</v>
      </c>
      <c r="I511" s="9" t="s">
        <v>2527</v>
      </c>
      <c r="J511" s="9" t="s">
        <v>2528</v>
      </c>
      <c r="K511" s="16">
        <f t="shared" ref="K511:K512" si="53">-1049.5*D511^4+15338*D511^3-62026*D511^2+151175*D511-70049</f>
        <v>33388.5</v>
      </c>
    </row>
    <row r="512" spans="1:11" x14ac:dyDescent="0.25">
      <c r="A512" s="7" t="s">
        <v>4757</v>
      </c>
      <c r="B512" s="7" t="s">
        <v>4823</v>
      </c>
      <c r="C512" s="7">
        <v>2022</v>
      </c>
      <c r="D512" s="7">
        <v>1</v>
      </c>
      <c r="E512" s="7">
        <v>11500000</v>
      </c>
      <c r="F512" s="7">
        <v>11.9</v>
      </c>
      <c r="G512" s="7">
        <v>401</v>
      </c>
      <c r="H512" s="9" t="s">
        <v>2526</v>
      </c>
      <c r="I512" s="9" t="s">
        <v>2527</v>
      </c>
      <c r="J512" s="9" t="s">
        <v>2528</v>
      </c>
      <c r="K512" s="16">
        <f t="shared" si="53"/>
        <v>33388.5</v>
      </c>
    </row>
    <row r="513" spans="1:11" x14ac:dyDescent="0.25">
      <c r="A513" s="7" t="s">
        <v>4757</v>
      </c>
      <c r="B513" s="7" t="s">
        <v>4819</v>
      </c>
      <c r="C513" s="7">
        <v>2018</v>
      </c>
      <c r="D513" s="7">
        <v>5</v>
      </c>
      <c r="E513" s="7">
        <v>2900000</v>
      </c>
      <c r="F513" s="7">
        <v>11.9</v>
      </c>
      <c r="G513" s="7">
        <v>401</v>
      </c>
      <c r="H513" s="9" t="s">
        <v>2536</v>
      </c>
      <c r="I513" s="9" t="s">
        <v>2527</v>
      </c>
      <c r="J513" s="9" t="s">
        <v>2533</v>
      </c>
      <c r="K513" s="9">
        <v>650000</v>
      </c>
    </row>
    <row r="514" spans="1:11" x14ac:dyDescent="0.25">
      <c r="A514" s="7" t="s">
        <v>4757</v>
      </c>
      <c r="B514" s="7" t="s">
        <v>4821</v>
      </c>
      <c r="C514" s="7">
        <v>2017</v>
      </c>
      <c r="D514" s="7">
        <v>6</v>
      </c>
      <c r="E514" s="7">
        <v>3550000</v>
      </c>
      <c r="F514" s="7">
        <v>11.9</v>
      </c>
      <c r="G514" s="7">
        <v>450</v>
      </c>
      <c r="H514" s="9" t="s">
        <v>2526</v>
      </c>
      <c r="I514" s="9" t="s">
        <v>2527</v>
      </c>
      <c r="J514" s="9" t="s">
        <v>2528</v>
      </c>
      <c r="K514" s="9">
        <v>700000</v>
      </c>
    </row>
    <row r="515" spans="1:11" x14ac:dyDescent="0.25">
      <c r="A515" s="13" t="s">
        <v>4757</v>
      </c>
      <c r="B515" s="13" t="s">
        <v>4822</v>
      </c>
      <c r="C515" s="13">
        <v>2022</v>
      </c>
      <c r="D515" s="13">
        <v>1</v>
      </c>
      <c r="E515" s="13">
        <v>11000000</v>
      </c>
      <c r="F515" s="7">
        <v>11.9</v>
      </c>
      <c r="G515" s="7">
        <v>450</v>
      </c>
      <c r="H515" s="9" t="s">
        <v>2526</v>
      </c>
      <c r="I515" s="9" t="s">
        <v>2527</v>
      </c>
      <c r="J515" s="9" t="s">
        <v>2528</v>
      </c>
      <c r="K515" s="16">
        <f>-1049.5*D515^4+15338*D515^3-62026*D515^2+151175*D515-70049</f>
        <v>33388.5</v>
      </c>
    </row>
    <row r="516" spans="1:11" x14ac:dyDescent="0.25">
      <c r="A516" s="13" t="s">
        <v>4757</v>
      </c>
      <c r="B516" s="13" t="s">
        <v>4826</v>
      </c>
      <c r="C516" s="13">
        <v>2020</v>
      </c>
      <c r="D516" s="13">
        <v>3</v>
      </c>
      <c r="E516" s="13">
        <v>7650000</v>
      </c>
      <c r="F516" s="7">
        <v>11.9</v>
      </c>
      <c r="G516" s="7">
        <v>401</v>
      </c>
      <c r="H516" s="9" t="s">
        <v>2526</v>
      </c>
      <c r="I516" s="9" t="s">
        <v>2527</v>
      </c>
      <c r="J516" s="9" t="s">
        <v>2528</v>
      </c>
      <c r="K516" s="9">
        <v>158000</v>
      </c>
    </row>
    <row r="517" spans="1:11" x14ac:dyDescent="0.25">
      <c r="A517" s="7" t="s">
        <v>4757</v>
      </c>
      <c r="B517" s="7" t="s">
        <v>4826</v>
      </c>
      <c r="C517" s="7">
        <v>2017</v>
      </c>
      <c r="D517" s="7">
        <v>6</v>
      </c>
      <c r="E517" s="7">
        <v>3500000</v>
      </c>
      <c r="F517" s="7">
        <v>11.9</v>
      </c>
      <c r="G517" s="7">
        <v>450</v>
      </c>
      <c r="H517" s="9" t="s">
        <v>2526</v>
      </c>
      <c r="I517" s="9" t="s">
        <v>2527</v>
      </c>
      <c r="J517" s="9" t="s">
        <v>2528</v>
      </c>
      <c r="K517" s="9">
        <v>484163</v>
      </c>
    </row>
    <row r="518" spans="1:11" x14ac:dyDescent="0.25">
      <c r="A518" s="13" t="s">
        <v>4757</v>
      </c>
      <c r="B518" s="13" t="s">
        <v>4819</v>
      </c>
      <c r="C518" s="13">
        <v>2019</v>
      </c>
      <c r="D518" s="13">
        <v>4</v>
      </c>
      <c r="E518" s="13">
        <v>5765000</v>
      </c>
      <c r="F518" s="7">
        <v>11.9</v>
      </c>
      <c r="G518" s="7">
        <v>401</v>
      </c>
      <c r="H518" s="9" t="s">
        <v>2531</v>
      </c>
      <c r="I518" s="9" t="s">
        <v>2527</v>
      </c>
      <c r="J518" s="9" t="s">
        <v>2528</v>
      </c>
      <c r="K518" s="9">
        <v>218064</v>
      </c>
    </row>
    <row r="519" spans="1:11" x14ac:dyDescent="0.25">
      <c r="A519" s="7" t="s">
        <v>4757</v>
      </c>
      <c r="B519" s="7" t="s">
        <v>4823</v>
      </c>
      <c r="C519" s="7">
        <v>2021</v>
      </c>
      <c r="D519" s="7">
        <v>2</v>
      </c>
      <c r="E519" s="7">
        <v>9300000</v>
      </c>
      <c r="F519" s="7">
        <v>11.9</v>
      </c>
      <c r="G519" s="7">
        <v>450</v>
      </c>
      <c r="H519" s="9" t="s">
        <v>2526</v>
      </c>
      <c r="I519" s="9" t="s">
        <v>2527</v>
      </c>
      <c r="J519" s="9" t="s">
        <v>2528</v>
      </c>
      <c r="K519" s="9">
        <v>110162</v>
      </c>
    </row>
    <row r="520" spans="1:11" x14ac:dyDescent="0.25">
      <c r="A520" s="13" t="s">
        <v>4757</v>
      </c>
      <c r="B520" s="13" t="s">
        <v>4823</v>
      </c>
      <c r="C520" s="13">
        <v>2022</v>
      </c>
      <c r="D520" s="13">
        <v>1</v>
      </c>
      <c r="E520" s="13">
        <v>10990000</v>
      </c>
      <c r="F520" s="7">
        <v>11.9</v>
      </c>
      <c r="G520" s="7">
        <v>401</v>
      </c>
      <c r="H520" s="9" t="s">
        <v>2526</v>
      </c>
      <c r="I520" s="9" t="s">
        <v>2527</v>
      </c>
      <c r="J520" s="9" t="s">
        <v>2528</v>
      </c>
      <c r="K520" s="16">
        <f>-1049.5*D520^4+15338*D520^3-62026*D520^2+151175*D520-70049</f>
        <v>33388.5</v>
      </c>
    </row>
    <row r="521" spans="1:11" x14ac:dyDescent="0.25">
      <c r="A521" s="7" t="s">
        <v>4757</v>
      </c>
      <c r="B521" s="7" t="s">
        <v>4821</v>
      </c>
      <c r="C521" s="7">
        <v>2020</v>
      </c>
      <c r="D521" s="7">
        <v>3</v>
      </c>
      <c r="E521" s="7">
        <v>6610000</v>
      </c>
      <c r="F521" s="7">
        <v>11.9</v>
      </c>
      <c r="G521" s="7">
        <v>428</v>
      </c>
      <c r="H521" s="9" t="s">
        <v>2536</v>
      </c>
      <c r="I521" s="9" t="s">
        <v>2527</v>
      </c>
      <c r="J521" s="9" t="s">
        <v>2528</v>
      </c>
      <c r="K521" s="9">
        <v>376728</v>
      </c>
    </row>
    <row r="522" spans="1:11" x14ac:dyDescent="0.25">
      <c r="A522" s="7" t="s">
        <v>4757</v>
      </c>
      <c r="B522" s="7" t="s">
        <v>4823</v>
      </c>
      <c r="C522" s="7">
        <v>2022</v>
      </c>
      <c r="D522" s="7">
        <v>1</v>
      </c>
      <c r="E522" s="7">
        <v>10990000</v>
      </c>
      <c r="F522" s="7">
        <v>11.9</v>
      </c>
      <c r="G522" s="7">
        <v>450</v>
      </c>
      <c r="H522" s="9" t="s">
        <v>2526</v>
      </c>
      <c r="I522" s="9" t="s">
        <v>2527</v>
      </c>
      <c r="J522" s="9" t="s">
        <v>2528</v>
      </c>
      <c r="K522" s="16">
        <f>-1049.5*D522^4+15338*D522^3-62026*D522^2+151175*D522-70049</f>
        <v>33388.5</v>
      </c>
    </row>
    <row r="523" spans="1:11" x14ac:dyDescent="0.25">
      <c r="A523" s="13" t="s">
        <v>4757</v>
      </c>
      <c r="B523" s="13" t="s">
        <v>4821</v>
      </c>
      <c r="C523" s="13">
        <v>2018</v>
      </c>
      <c r="D523" s="13">
        <v>5</v>
      </c>
      <c r="E523" s="13">
        <v>3550000</v>
      </c>
      <c r="F523" s="13">
        <v>6.7</v>
      </c>
      <c r="G523" s="13">
        <v>300</v>
      </c>
      <c r="H523" s="9" t="s">
        <v>2536</v>
      </c>
      <c r="I523" s="9" t="s">
        <v>2527</v>
      </c>
      <c r="J523" s="9" t="s">
        <v>2528</v>
      </c>
      <c r="K523" s="9">
        <v>359282</v>
      </c>
    </row>
    <row r="524" spans="1:11" x14ac:dyDescent="0.25">
      <c r="A524" s="7" t="s">
        <v>4757</v>
      </c>
      <c r="B524" s="7" t="s">
        <v>4776</v>
      </c>
      <c r="C524" s="7">
        <v>2018</v>
      </c>
      <c r="D524" s="7">
        <v>5</v>
      </c>
      <c r="E524" s="7">
        <v>3540000</v>
      </c>
      <c r="F524" s="7">
        <v>11.9</v>
      </c>
      <c r="G524" s="7">
        <v>300</v>
      </c>
      <c r="H524" s="9" t="s">
        <v>2531</v>
      </c>
      <c r="I524" s="9" t="s">
        <v>2527</v>
      </c>
      <c r="J524" s="9" t="s">
        <v>2528</v>
      </c>
      <c r="K524" s="16">
        <f>-1049.5*D524^4+15338*D524^3-62026*D524^2+151175*D524-70049</f>
        <v>396488.5</v>
      </c>
    </row>
    <row r="525" spans="1:11" x14ac:dyDescent="0.25">
      <c r="A525" s="7" t="s">
        <v>4757</v>
      </c>
      <c r="B525" s="7" t="s">
        <v>4821</v>
      </c>
      <c r="C525" s="7">
        <v>2020</v>
      </c>
      <c r="D525" s="7">
        <v>3</v>
      </c>
      <c r="E525" s="7">
        <v>6620000</v>
      </c>
      <c r="F525" s="7">
        <v>11.9</v>
      </c>
      <c r="G525" s="7">
        <v>401</v>
      </c>
      <c r="H525" s="9" t="s">
        <v>2526</v>
      </c>
      <c r="I525" s="9" t="s">
        <v>2527</v>
      </c>
      <c r="J525" s="9" t="s">
        <v>2528</v>
      </c>
      <c r="K525" s="9">
        <v>315207</v>
      </c>
    </row>
    <row r="526" spans="1:11" x14ac:dyDescent="0.25">
      <c r="A526" s="13" t="s">
        <v>4757</v>
      </c>
      <c r="B526" s="13" t="s">
        <v>4826</v>
      </c>
      <c r="C526" s="13">
        <v>2017</v>
      </c>
      <c r="D526" s="13">
        <v>6</v>
      </c>
      <c r="E526" s="13">
        <v>3250000</v>
      </c>
      <c r="F526" s="7">
        <v>11.9</v>
      </c>
      <c r="G526" s="7">
        <v>401</v>
      </c>
      <c r="H526" s="9" t="s">
        <v>2526</v>
      </c>
      <c r="I526" s="9" t="s">
        <v>2527</v>
      </c>
      <c r="J526" s="9" t="s">
        <v>2528</v>
      </c>
      <c r="K526" s="9">
        <v>550000</v>
      </c>
    </row>
    <row r="527" spans="1:11" x14ac:dyDescent="0.25">
      <c r="A527" s="13" t="s">
        <v>4757</v>
      </c>
      <c r="B527" s="13" t="s">
        <v>4823</v>
      </c>
      <c r="C527" s="13">
        <v>2022</v>
      </c>
      <c r="D527" s="13">
        <v>1</v>
      </c>
      <c r="E527" s="13">
        <v>10990000</v>
      </c>
      <c r="F527" s="7">
        <v>11.9</v>
      </c>
      <c r="G527" s="7">
        <v>450</v>
      </c>
      <c r="H527" s="9" t="s">
        <v>2526</v>
      </c>
      <c r="I527" s="9" t="s">
        <v>2527</v>
      </c>
      <c r="J527" s="9" t="s">
        <v>2528</v>
      </c>
      <c r="K527" s="16">
        <f t="shared" ref="K527:K528" si="54">-1049.5*D527^4+15338*D527^3-62026*D527^2+151175*D527-70049</f>
        <v>33388.5</v>
      </c>
    </row>
    <row r="528" spans="1:11" x14ac:dyDescent="0.25">
      <c r="A528" s="13" t="s">
        <v>4757</v>
      </c>
      <c r="B528" s="13" t="s">
        <v>4823</v>
      </c>
      <c r="C528" s="13">
        <v>2022</v>
      </c>
      <c r="D528" s="13">
        <v>1</v>
      </c>
      <c r="E528" s="13">
        <v>10990000</v>
      </c>
      <c r="F528" s="7">
        <v>11.9</v>
      </c>
      <c r="G528" s="7">
        <v>450</v>
      </c>
      <c r="H528" s="9" t="s">
        <v>2526</v>
      </c>
      <c r="I528" s="9" t="s">
        <v>2527</v>
      </c>
      <c r="J528" s="9" t="s">
        <v>2528</v>
      </c>
      <c r="K528" s="16">
        <f t="shared" si="54"/>
        <v>33388.5</v>
      </c>
    </row>
    <row r="529" spans="1:11" x14ac:dyDescent="0.25">
      <c r="A529" s="7" t="s">
        <v>4757</v>
      </c>
      <c r="B529" s="7" t="s">
        <v>4826</v>
      </c>
      <c r="C529" s="7">
        <v>2018</v>
      </c>
      <c r="D529" s="7">
        <v>5</v>
      </c>
      <c r="E529" s="7">
        <v>3480000</v>
      </c>
      <c r="F529" s="7">
        <v>11.9</v>
      </c>
      <c r="G529" s="7">
        <v>401</v>
      </c>
      <c r="H529" s="9" t="s">
        <v>2526</v>
      </c>
      <c r="I529" s="9" t="s">
        <v>2527</v>
      </c>
      <c r="J529" s="9" t="s">
        <v>2528</v>
      </c>
      <c r="K529" s="9">
        <v>573403</v>
      </c>
    </row>
    <row r="530" spans="1:11" x14ac:dyDescent="0.25">
      <c r="A530" s="7" t="s">
        <v>4757</v>
      </c>
      <c r="B530" s="7" t="s">
        <v>4826</v>
      </c>
      <c r="C530" s="7">
        <v>2016</v>
      </c>
      <c r="D530" s="7">
        <v>7</v>
      </c>
      <c r="E530" s="7">
        <v>2249000</v>
      </c>
      <c r="F530" s="7">
        <v>11.9</v>
      </c>
      <c r="G530" s="7">
        <v>401</v>
      </c>
      <c r="H530" s="9" t="s">
        <v>2526</v>
      </c>
      <c r="I530" s="9" t="s">
        <v>2527</v>
      </c>
      <c r="J530" s="9" t="s">
        <v>2528</v>
      </c>
      <c r="K530" s="9">
        <v>786748</v>
      </c>
    </row>
    <row r="531" spans="1:11" x14ac:dyDescent="0.25">
      <c r="A531" s="13" t="s">
        <v>4757</v>
      </c>
      <c r="B531" s="13" t="s">
        <v>4823</v>
      </c>
      <c r="C531" s="13">
        <v>2022</v>
      </c>
      <c r="D531" s="13">
        <v>1</v>
      </c>
      <c r="E531" s="13">
        <v>10990000</v>
      </c>
      <c r="F531" s="7">
        <v>11.9</v>
      </c>
      <c r="G531" s="7">
        <v>401</v>
      </c>
      <c r="H531" s="9" t="s">
        <v>2526</v>
      </c>
      <c r="I531" s="9" t="s">
        <v>2527</v>
      </c>
      <c r="J531" s="9" t="s">
        <v>2528</v>
      </c>
      <c r="K531" s="16">
        <f t="shared" ref="K531:K533" si="55">-1049.5*D531^4+15338*D531^3-62026*D531^2+151175*D531-70049</f>
        <v>33388.5</v>
      </c>
    </row>
    <row r="532" spans="1:11" x14ac:dyDescent="0.25">
      <c r="A532" s="13" t="s">
        <v>4757</v>
      </c>
      <c r="B532" s="13" t="s">
        <v>4823</v>
      </c>
      <c r="C532" s="13">
        <v>2021</v>
      </c>
      <c r="D532" s="13">
        <v>2</v>
      </c>
      <c r="E532" s="13">
        <v>11000000</v>
      </c>
      <c r="F532" s="7">
        <v>11.9</v>
      </c>
      <c r="G532" s="7">
        <v>450</v>
      </c>
      <c r="H532" s="9" t="s">
        <v>2526</v>
      </c>
      <c r="I532" s="9" t="s">
        <v>2527</v>
      </c>
      <c r="J532" s="9" t="s">
        <v>2528</v>
      </c>
      <c r="K532" s="16">
        <f t="shared" si="55"/>
        <v>90109</v>
      </c>
    </row>
    <row r="533" spans="1:11" x14ac:dyDescent="0.25">
      <c r="A533" s="13" t="s">
        <v>4757</v>
      </c>
      <c r="B533" s="13" t="s">
        <v>4823</v>
      </c>
      <c r="C533" s="13">
        <v>2022</v>
      </c>
      <c r="D533" s="13">
        <v>1</v>
      </c>
      <c r="E533" s="13">
        <v>10990000</v>
      </c>
      <c r="F533" s="7">
        <v>11.9</v>
      </c>
      <c r="G533" s="7">
        <v>401</v>
      </c>
      <c r="H533" s="9" t="s">
        <v>2526</v>
      </c>
      <c r="I533" s="9" t="s">
        <v>2527</v>
      </c>
      <c r="J533" s="9" t="s">
        <v>2528</v>
      </c>
      <c r="K533" s="16">
        <f t="shared" si="55"/>
        <v>33388.5</v>
      </c>
    </row>
    <row r="534" spans="1:11" x14ac:dyDescent="0.25">
      <c r="A534" s="7" t="s">
        <v>4757</v>
      </c>
      <c r="B534" s="7" t="s">
        <v>4826</v>
      </c>
      <c r="C534" s="7">
        <v>2020</v>
      </c>
      <c r="D534" s="7">
        <v>3</v>
      </c>
      <c r="E534" s="7">
        <v>7800000</v>
      </c>
      <c r="F534" s="7">
        <v>11.9</v>
      </c>
      <c r="G534" s="7">
        <v>300</v>
      </c>
      <c r="H534" s="9" t="s">
        <v>2531</v>
      </c>
      <c r="I534" s="9" t="s">
        <v>2527</v>
      </c>
      <c r="J534" s="9" t="s">
        <v>2528</v>
      </c>
      <c r="K534" s="9">
        <v>195000</v>
      </c>
    </row>
    <row r="535" spans="1:11" x14ac:dyDescent="0.25">
      <c r="A535" s="13" t="s">
        <v>4757</v>
      </c>
      <c r="B535" s="13" t="s">
        <v>4823</v>
      </c>
      <c r="C535" s="13">
        <v>2022</v>
      </c>
      <c r="D535" s="13">
        <v>1</v>
      </c>
      <c r="E535" s="13">
        <v>10990000</v>
      </c>
      <c r="F535" s="7">
        <v>11.9</v>
      </c>
      <c r="G535" s="7">
        <v>401</v>
      </c>
      <c r="H535" s="9" t="s">
        <v>2536</v>
      </c>
      <c r="I535" s="9" t="s">
        <v>2527</v>
      </c>
      <c r="J535" s="9" t="s">
        <v>2528</v>
      </c>
      <c r="K535" s="16">
        <f>-1049.5*D535^4+15338*D535^3-62026*D535^2+151175*D535-70049</f>
        <v>33388.5</v>
      </c>
    </row>
    <row r="536" spans="1:11" x14ac:dyDescent="0.25">
      <c r="A536" s="7" t="s">
        <v>4757</v>
      </c>
      <c r="B536" s="7" t="s">
        <v>4821</v>
      </c>
      <c r="C536" s="7">
        <v>2020</v>
      </c>
      <c r="D536" s="7">
        <v>3</v>
      </c>
      <c r="E536" s="7">
        <v>6630000</v>
      </c>
      <c r="F536" s="7">
        <v>11.9</v>
      </c>
      <c r="G536" s="7">
        <v>450</v>
      </c>
      <c r="H536" s="9" t="s">
        <v>2526</v>
      </c>
      <c r="I536" s="9" t="s">
        <v>2527</v>
      </c>
      <c r="J536" s="9" t="s">
        <v>2528</v>
      </c>
      <c r="K536" s="9">
        <v>325071</v>
      </c>
    </row>
    <row r="537" spans="1:11" x14ac:dyDescent="0.25">
      <c r="A537" s="13" t="s">
        <v>4757</v>
      </c>
      <c r="B537" s="13" t="s">
        <v>4826</v>
      </c>
      <c r="C537" s="13">
        <v>2022</v>
      </c>
      <c r="D537" s="13">
        <v>1</v>
      </c>
      <c r="E537" s="13">
        <v>10350000</v>
      </c>
      <c r="F537" s="7">
        <v>11.9</v>
      </c>
      <c r="G537" s="7">
        <v>401</v>
      </c>
      <c r="H537" s="9" t="s">
        <v>2539</v>
      </c>
      <c r="I537" s="9" t="s">
        <v>2527</v>
      </c>
      <c r="J537" s="9" t="s">
        <v>2528</v>
      </c>
      <c r="K537" s="16">
        <f>-1049.5*D537^4+15338*D537^3-62026*D537^2+151175*D537-70049</f>
        <v>33388.5</v>
      </c>
    </row>
    <row r="538" spans="1:11" x14ac:dyDescent="0.25">
      <c r="A538" s="7" t="s">
        <v>4757</v>
      </c>
      <c r="B538" s="7" t="s">
        <v>4819</v>
      </c>
      <c r="C538" s="7">
        <v>2020</v>
      </c>
      <c r="D538" s="7">
        <v>3</v>
      </c>
      <c r="E538" s="7">
        <v>8300000</v>
      </c>
      <c r="F538" s="7">
        <v>11.9</v>
      </c>
      <c r="G538" s="7">
        <v>300</v>
      </c>
      <c r="H538" s="9" t="s">
        <v>2531</v>
      </c>
      <c r="I538" s="9" t="s">
        <v>2527</v>
      </c>
      <c r="J538" s="9" t="s">
        <v>2528</v>
      </c>
      <c r="K538" s="9">
        <v>250000</v>
      </c>
    </row>
    <row r="539" spans="1:11" x14ac:dyDescent="0.25">
      <c r="A539" s="7" t="s">
        <v>4757</v>
      </c>
      <c r="B539" s="7" t="s">
        <v>4851</v>
      </c>
      <c r="C539" s="7">
        <v>2022</v>
      </c>
      <c r="D539" s="7">
        <v>1</v>
      </c>
      <c r="E539" s="7">
        <v>9300000</v>
      </c>
      <c r="F539" s="7">
        <v>11.9</v>
      </c>
      <c r="G539" s="7">
        <v>401</v>
      </c>
      <c r="H539" s="9" t="s">
        <v>2526</v>
      </c>
      <c r="I539" s="9" t="s">
        <v>2527</v>
      </c>
      <c r="J539" s="9" t="s">
        <v>2528</v>
      </c>
      <c r="K539" s="16">
        <f t="shared" ref="K539:K541" si="56">-1049.5*D539^4+15338*D539^3-62026*D539^2+151175*D539-70049</f>
        <v>33388.5</v>
      </c>
    </row>
    <row r="540" spans="1:11" x14ac:dyDescent="0.25">
      <c r="A540" s="13" t="s">
        <v>4757</v>
      </c>
      <c r="B540" s="13" t="s">
        <v>4823</v>
      </c>
      <c r="C540" s="13">
        <v>2022</v>
      </c>
      <c r="D540" s="13">
        <v>1</v>
      </c>
      <c r="E540" s="13">
        <v>10990000</v>
      </c>
      <c r="F540" s="7">
        <v>11.9</v>
      </c>
      <c r="G540" s="7">
        <v>450</v>
      </c>
      <c r="H540" s="9" t="s">
        <v>2526</v>
      </c>
      <c r="I540" s="9" t="s">
        <v>2527</v>
      </c>
      <c r="J540" s="9" t="s">
        <v>2528</v>
      </c>
      <c r="K540" s="16">
        <f t="shared" si="56"/>
        <v>33388.5</v>
      </c>
    </row>
    <row r="541" spans="1:11" x14ac:dyDescent="0.25">
      <c r="A541" s="13" t="s">
        <v>4757</v>
      </c>
      <c r="B541" s="13" t="s">
        <v>4823</v>
      </c>
      <c r="C541" s="13">
        <v>2022</v>
      </c>
      <c r="D541" s="13">
        <v>1</v>
      </c>
      <c r="E541" s="13">
        <v>10990000</v>
      </c>
      <c r="F541" s="7">
        <v>11.9</v>
      </c>
      <c r="G541" s="7">
        <v>450</v>
      </c>
      <c r="H541" s="9" t="s">
        <v>2526</v>
      </c>
      <c r="I541" s="9" t="s">
        <v>2527</v>
      </c>
      <c r="J541" s="9" t="s">
        <v>2528</v>
      </c>
      <c r="K541" s="16">
        <f t="shared" si="56"/>
        <v>33388.5</v>
      </c>
    </row>
    <row r="542" spans="1:11" x14ac:dyDescent="0.25">
      <c r="A542" s="13" t="s">
        <v>4757</v>
      </c>
      <c r="B542" s="13" t="s">
        <v>4826</v>
      </c>
      <c r="C542" s="13">
        <v>2017</v>
      </c>
      <c r="D542" s="13">
        <v>6</v>
      </c>
      <c r="E542" s="13">
        <v>4400000</v>
      </c>
      <c r="F542" s="7">
        <v>11.9</v>
      </c>
      <c r="G542" s="7">
        <v>401</v>
      </c>
      <c r="H542" s="9" t="s">
        <v>2526</v>
      </c>
      <c r="I542" s="9" t="s">
        <v>2527</v>
      </c>
      <c r="J542" s="9" t="s">
        <v>2528</v>
      </c>
      <c r="K542" s="9">
        <v>285000</v>
      </c>
    </row>
    <row r="543" spans="1:11" x14ac:dyDescent="0.25">
      <c r="A543" s="7" t="s">
        <v>4757</v>
      </c>
      <c r="B543" s="7" t="s">
        <v>4859</v>
      </c>
      <c r="C543" s="7">
        <v>2022</v>
      </c>
      <c r="D543" s="7">
        <v>1</v>
      </c>
      <c r="E543" s="7">
        <v>12000000</v>
      </c>
      <c r="F543" s="7">
        <v>11.9</v>
      </c>
      <c r="G543" s="7">
        <v>450</v>
      </c>
      <c r="H543" s="9" t="s">
        <v>2526</v>
      </c>
      <c r="I543" s="9" t="s">
        <v>2527</v>
      </c>
      <c r="J543" s="9" t="s">
        <v>2528</v>
      </c>
      <c r="K543" s="16">
        <f t="shared" ref="K543:K544" si="57">-1049.5*D543^4+15338*D543^3-62026*D543^2+151175*D543-70049</f>
        <v>33388.5</v>
      </c>
    </row>
    <row r="544" spans="1:11" x14ac:dyDescent="0.25">
      <c r="A544" s="7" t="s">
        <v>4757</v>
      </c>
      <c r="B544" s="7" t="s">
        <v>4842</v>
      </c>
      <c r="C544" s="7">
        <v>2022</v>
      </c>
      <c r="D544" s="7">
        <v>1</v>
      </c>
      <c r="E544" s="7">
        <v>12500000</v>
      </c>
      <c r="F544" s="7">
        <v>11.9</v>
      </c>
      <c r="G544" s="7">
        <v>450</v>
      </c>
      <c r="H544" s="9" t="s">
        <v>2526</v>
      </c>
      <c r="I544" s="9" t="s">
        <v>2527</v>
      </c>
      <c r="J544" s="9" t="s">
        <v>2528</v>
      </c>
      <c r="K544" s="16">
        <f t="shared" si="57"/>
        <v>33388.5</v>
      </c>
    </row>
    <row r="545" spans="1:11" x14ac:dyDescent="0.25">
      <c r="A545" s="7" t="s">
        <v>4757</v>
      </c>
      <c r="B545" s="7" t="s">
        <v>4824</v>
      </c>
      <c r="C545" s="7">
        <v>2019</v>
      </c>
      <c r="D545" s="7">
        <v>4</v>
      </c>
      <c r="E545" s="7">
        <v>6400000</v>
      </c>
      <c r="F545" s="7">
        <v>11.9</v>
      </c>
      <c r="G545" s="7">
        <v>450</v>
      </c>
      <c r="H545" s="9" t="s">
        <v>2526</v>
      </c>
      <c r="I545" s="9" t="s">
        <v>2527</v>
      </c>
      <c r="J545" s="9" t="s">
        <v>2528</v>
      </c>
      <c r="K545" s="9">
        <v>78197</v>
      </c>
    </row>
    <row r="546" spans="1:11" x14ac:dyDescent="0.25">
      <c r="A546" s="7" t="s">
        <v>4757</v>
      </c>
      <c r="B546" s="7" t="s">
        <v>4823</v>
      </c>
      <c r="C546" s="7">
        <v>2021</v>
      </c>
      <c r="D546" s="7">
        <v>2</v>
      </c>
      <c r="E546" s="7">
        <v>10990000</v>
      </c>
      <c r="F546" s="7">
        <v>11.9</v>
      </c>
      <c r="G546" s="7">
        <v>401</v>
      </c>
      <c r="H546" s="9" t="s">
        <v>2526</v>
      </c>
      <c r="I546" s="9" t="s">
        <v>2527</v>
      </c>
      <c r="J546" s="9" t="s">
        <v>2528</v>
      </c>
      <c r="K546" s="16">
        <f>-1049.5*D546^4+15338*D546^3-62026*D546^2+151175*D546-70049</f>
        <v>90109</v>
      </c>
    </row>
    <row r="547" spans="1:11" x14ac:dyDescent="0.25">
      <c r="A547" s="7" t="s">
        <v>4757</v>
      </c>
      <c r="B547" s="7" t="s">
        <v>4826</v>
      </c>
      <c r="C547" s="7">
        <v>2017</v>
      </c>
      <c r="D547" s="7">
        <v>6</v>
      </c>
      <c r="E547" s="7">
        <v>3300000</v>
      </c>
      <c r="F547" s="7">
        <v>11.9</v>
      </c>
      <c r="G547" s="7">
        <v>401</v>
      </c>
      <c r="H547" s="9" t="s">
        <v>2526</v>
      </c>
      <c r="I547" s="9" t="s">
        <v>2527</v>
      </c>
      <c r="J547" s="9" t="s">
        <v>2528</v>
      </c>
      <c r="K547" s="9">
        <v>220000</v>
      </c>
    </row>
    <row r="548" spans="1:11" x14ac:dyDescent="0.25">
      <c r="A548" s="13" t="s">
        <v>4757</v>
      </c>
      <c r="B548" s="13" t="s">
        <v>4823</v>
      </c>
      <c r="C548" s="13">
        <v>2021</v>
      </c>
      <c r="D548" s="13">
        <v>2</v>
      </c>
      <c r="E548" s="13">
        <v>10990000</v>
      </c>
      <c r="F548" s="7">
        <v>11.9</v>
      </c>
      <c r="G548" s="7">
        <v>450</v>
      </c>
      <c r="H548" s="9" t="s">
        <v>2526</v>
      </c>
      <c r="I548" s="9" t="s">
        <v>2527</v>
      </c>
      <c r="J548" s="9" t="s">
        <v>2528</v>
      </c>
      <c r="K548" s="16">
        <f>-1049.5*D548^4+15338*D548^3-62026*D548^2+151175*D548-70049</f>
        <v>90109</v>
      </c>
    </row>
    <row r="549" spans="1:11" x14ac:dyDescent="0.25">
      <c r="A549" s="7" t="s">
        <v>4757</v>
      </c>
      <c r="B549" s="7" t="s">
        <v>4842</v>
      </c>
      <c r="C549" s="7">
        <v>2020</v>
      </c>
      <c r="D549" s="7">
        <v>3</v>
      </c>
      <c r="E549" s="7">
        <v>7450000</v>
      </c>
      <c r="F549" s="7">
        <v>6.7</v>
      </c>
      <c r="G549" s="7">
        <v>300</v>
      </c>
      <c r="H549" s="9" t="s">
        <v>2536</v>
      </c>
      <c r="I549" s="9" t="s">
        <v>2527</v>
      </c>
      <c r="J549" s="9" t="s">
        <v>2528</v>
      </c>
      <c r="K549" s="9">
        <v>164872</v>
      </c>
    </row>
    <row r="550" spans="1:11" x14ac:dyDescent="0.25">
      <c r="A550" s="7" t="s">
        <v>4757</v>
      </c>
      <c r="B550" s="7" t="s">
        <v>4859</v>
      </c>
      <c r="C550" s="7">
        <v>2022</v>
      </c>
      <c r="D550" s="7">
        <v>1</v>
      </c>
      <c r="E550" s="7">
        <v>10455000</v>
      </c>
      <c r="F550" s="7">
        <v>11.9</v>
      </c>
      <c r="G550" s="7">
        <v>300</v>
      </c>
      <c r="H550" s="9" t="s">
        <v>2531</v>
      </c>
      <c r="I550" s="9" t="s">
        <v>2527</v>
      </c>
      <c r="J550" s="9" t="s">
        <v>2528</v>
      </c>
      <c r="K550" s="16">
        <f t="shared" ref="K550:K552" si="58">-1049.5*D550^4+15338*D550^3-62026*D550^2+151175*D550-70049</f>
        <v>33388.5</v>
      </c>
    </row>
    <row r="551" spans="1:11" x14ac:dyDescent="0.25">
      <c r="A551" s="13" t="s">
        <v>4757</v>
      </c>
      <c r="B551" s="13" t="s">
        <v>4823</v>
      </c>
      <c r="C551" s="13">
        <v>2021</v>
      </c>
      <c r="D551" s="13">
        <v>2</v>
      </c>
      <c r="E551" s="13">
        <v>10990000</v>
      </c>
      <c r="F551" s="7">
        <v>11.9</v>
      </c>
      <c r="G551" s="7">
        <v>428</v>
      </c>
      <c r="H551" s="9" t="s">
        <v>2536</v>
      </c>
      <c r="I551" s="9" t="s">
        <v>2527</v>
      </c>
      <c r="J551" s="9" t="s">
        <v>2528</v>
      </c>
      <c r="K551" s="16">
        <f t="shared" si="58"/>
        <v>90109</v>
      </c>
    </row>
    <row r="552" spans="1:11" x14ac:dyDescent="0.25">
      <c r="A552" s="13" t="s">
        <v>4757</v>
      </c>
      <c r="B552" s="13" t="s">
        <v>4823</v>
      </c>
      <c r="C552" s="13">
        <v>2021</v>
      </c>
      <c r="D552" s="13">
        <v>2</v>
      </c>
      <c r="E552" s="13">
        <v>10990000</v>
      </c>
      <c r="F552" s="7">
        <v>11.9</v>
      </c>
      <c r="G552" s="7">
        <v>401</v>
      </c>
      <c r="H552" s="9" t="s">
        <v>2526</v>
      </c>
      <c r="I552" s="9" t="s">
        <v>2527</v>
      </c>
      <c r="J552" s="9" t="s">
        <v>2528</v>
      </c>
      <c r="K552" s="16">
        <f t="shared" si="58"/>
        <v>90109</v>
      </c>
    </row>
    <row r="553" spans="1:11" x14ac:dyDescent="0.25">
      <c r="A553" s="7" t="s">
        <v>4757</v>
      </c>
      <c r="B553" s="7" t="s">
        <v>4821</v>
      </c>
      <c r="C553" s="7">
        <v>2020</v>
      </c>
      <c r="D553" s="7">
        <v>3</v>
      </c>
      <c r="E553" s="7">
        <v>6530000</v>
      </c>
      <c r="F553" s="7">
        <v>11.9</v>
      </c>
      <c r="G553" s="7">
        <v>401</v>
      </c>
      <c r="H553" s="9" t="s">
        <v>2536</v>
      </c>
      <c r="I553" s="9" t="s">
        <v>2527</v>
      </c>
      <c r="J553" s="9" t="s">
        <v>2528</v>
      </c>
      <c r="K553" s="9">
        <v>301553</v>
      </c>
    </row>
    <row r="554" spans="1:11" x14ac:dyDescent="0.25">
      <c r="A554" s="13" t="s">
        <v>4757</v>
      </c>
      <c r="B554" s="13" t="s">
        <v>4823</v>
      </c>
      <c r="C554" s="13">
        <v>2022</v>
      </c>
      <c r="D554" s="13">
        <v>1</v>
      </c>
      <c r="E554" s="13">
        <v>10990000</v>
      </c>
      <c r="F554" s="7">
        <v>11.9</v>
      </c>
      <c r="G554" s="7">
        <v>401</v>
      </c>
      <c r="H554" s="9" t="s">
        <v>2526</v>
      </c>
      <c r="I554" s="9" t="s">
        <v>2527</v>
      </c>
      <c r="J554" s="9" t="s">
        <v>2528</v>
      </c>
      <c r="K554" s="16">
        <f t="shared" ref="K554:K562" si="59">-1049.5*D554^4+15338*D554^3-62026*D554^2+151175*D554-70049</f>
        <v>33388.5</v>
      </c>
    </row>
    <row r="555" spans="1:11" x14ac:dyDescent="0.25">
      <c r="A555" s="7" t="s">
        <v>4757</v>
      </c>
      <c r="B555" s="7">
        <v>54901</v>
      </c>
      <c r="C555" s="7">
        <v>2022</v>
      </c>
      <c r="D555" s="7">
        <v>1</v>
      </c>
      <c r="E555" s="7">
        <v>10990000</v>
      </c>
      <c r="F555" s="7">
        <v>11.9</v>
      </c>
      <c r="G555" s="7">
        <v>401</v>
      </c>
      <c r="H555" s="9" t="s">
        <v>2526</v>
      </c>
      <c r="I555" s="9" t="s">
        <v>2527</v>
      </c>
      <c r="J555" s="9" t="s">
        <v>2528</v>
      </c>
      <c r="K555" s="16">
        <f t="shared" si="59"/>
        <v>33388.5</v>
      </c>
    </row>
    <row r="556" spans="1:11" x14ac:dyDescent="0.25">
      <c r="A556" s="13" t="s">
        <v>4757</v>
      </c>
      <c r="B556" s="13" t="s">
        <v>4823</v>
      </c>
      <c r="C556" s="13">
        <v>2022</v>
      </c>
      <c r="D556" s="13">
        <v>1</v>
      </c>
      <c r="E556" s="13">
        <v>10990000</v>
      </c>
      <c r="F556" s="7">
        <v>11.9</v>
      </c>
      <c r="G556" s="7">
        <v>401</v>
      </c>
      <c r="H556" s="9" t="s">
        <v>2526</v>
      </c>
      <c r="I556" s="9" t="s">
        <v>2527</v>
      </c>
      <c r="J556" s="9" t="s">
        <v>2528</v>
      </c>
      <c r="K556" s="16">
        <f t="shared" si="59"/>
        <v>33388.5</v>
      </c>
    </row>
    <row r="557" spans="1:11" x14ac:dyDescent="0.25">
      <c r="A557" s="13" t="s">
        <v>4757</v>
      </c>
      <c r="B557" s="13" t="s">
        <v>4823</v>
      </c>
      <c r="C557" s="13">
        <v>2022</v>
      </c>
      <c r="D557" s="13">
        <v>1</v>
      </c>
      <c r="E557" s="13">
        <v>10990000</v>
      </c>
      <c r="F557" s="7">
        <v>11.9</v>
      </c>
      <c r="G557" s="7">
        <v>450</v>
      </c>
      <c r="H557" s="9" t="s">
        <v>2526</v>
      </c>
      <c r="I557" s="9" t="s">
        <v>2527</v>
      </c>
      <c r="J557" s="9" t="s">
        <v>2528</v>
      </c>
      <c r="K557" s="16">
        <f t="shared" si="59"/>
        <v>33388.5</v>
      </c>
    </row>
    <row r="558" spans="1:11" x14ac:dyDescent="0.25">
      <c r="A558" s="7" t="s">
        <v>4757</v>
      </c>
      <c r="B558" s="7" t="s">
        <v>4859</v>
      </c>
      <c r="C558" s="7">
        <v>2022</v>
      </c>
      <c r="D558" s="7">
        <v>1</v>
      </c>
      <c r="E558" s="7">
        <v>10450000</v>
      </c>
      <c r="F558" s="7">
        <v>11.9</v>
      </c>
      <c r="G558" s="7">
        <v>401</v>
      </c>
      <c r="H558" s="9" t="s">
        <v>2526</v>
      </c>
      <c r="I558" s="9" t="s">
        <v>2527</v>
      </c>
      <c r="J558" s="9" t="s">
        <v>2528</v>
      </c>
      <c r="K558" s="16">
        <f t="shared" si="59"/>
        <v>33388.5</v>
      </c>
    </row>
    <row r="559" spans="1:11" x14ac:dyDescent="0.25">
      <c r="A559" s="7" t="s">
        <v>4757</v>
      </c>
      <c r="B559" s="7" t="s">
        <v>4821</v>
      </c>
      <c r="C559" s="7">
        <v>2022</v>
      </c>
      <c r="D559" s="7">
        <v>1</v>
      </c>
      <c r="E559" s="7">
        <v>10450000</v>
      </c>
      <c r="F559" s="7">
        <v>11.9</v>
      </c>
      <c r="G559" s="7">
        <v>401</v>
      </c>
      <c r="H559" s="9" t="s">
        <v>2526</v>
      </c>
      <c r="I559" s="9" t="s">
        <v>2527</v>
      </c>
      <c r="J559" s="9" t="s">
        <v>2528</v>
      </c>
      <c r="K559" s="16">
        <f t="shared" si="59"/>
        <v>33388.5</v>
      </c>
    </row>
    <row r="560" spans="1:11" x14ac:dyDescent="0.25">
      <c r="A560" s="7" t="s">
        <v>4757</v>
      </c>
      <c r="B560" s="7" t="s">
        <v>4823</v>
      </c>
      <c r="C560" s="7">
        <v>2022</v>
      </c>
      <c r="D560" s="7">
        <v>1</v>
      </c>
      <c r="E560" s="7">
        <v>10990000</v>
      </c>
      <c r="F560" s="7">
        <v>11.9</v>
      </c>
      <c r="G560" s="7">
        <v>401</v>
      </c>
      <c r="H560" s="9" t="s">
        <v>2526</v>
      </c>
      <c r="I560" s="9" t="s">
        <v>2527</v>
      </c>
      <c r="J560" s="9" t="s">
        <v>2528</v>
      </c>
      <c r="K560" s="16">
        <f t="shared" si="59"/>
        <v>33388.5</v>
      </c>
    </row>
    <row r="561" spans="1:11" x14ac:dyDescent="0.25">
      <c r="A561" s="13" t="s">
        <v>4757</v>
      </c>
      <c r="B561" s="13" t="s">
        <v>4823</v>
      </c>
      <c r="C561" s="13">
        <v>2022</v>
      </c>
      <c r="D561" s="13">
        <v>1</v>
      </c>
      <c r="E561" s="13">
        <v>10990000</v>
      </c>
      <c r="F561" s="7">
        <v>11.9</v>
      </c>
      <c r="G561" s="7">
        <v>401</v>
      </c>
      <c r="H561" s="9" t="s">
        <v>2526</v>
      </c>
      <c r="I561" s="9" t="s">
        <v>2527</v>
      </c>
      <c r="J561" s="9" t="s">
        <v>2528</v>
      </c>
      <c r="K561" s="16">
        <f t="shared" si="59"/>
        <v>33388.5</v>
      </c>
    </row>
    <row r="562" spans="1:11" x14ac:dyDescent="0.25">
      <c r="A562" s="13" t="s">
        <v>4757</v>
      </c>
      <c r="B562" s="13" t="s">
        <v>4823</v>
      </c>
      <c r="C562" s="13">
        <v>2022</v>
      </c>
      <c r="D562" s="13">
        <v>1</v>
      </c>
      <c r="E562" s="13">
        <v>10990000</v>
      </c>
      <c r="F562" s="7">
        <v>11.9</v>
      </c>
      <c r="G562" s="7">
        <v>401</v>
      </c>
      <c r="H562" s="9" t="s">
        <v>2526</v>
      </c>
      <c r="I562" s="9" t="s">
        <v>2527</v>
      </c>
      <c r="J562" s="9" t="s">
        <v>2528</v>
      </c>
      <c r="K562" s="16">
        <f t="shared" si="59"/>
        <v>33388.5</v>
      </c>
    </row>
    <row r="563" spans="1:11" x14ac:dyDescent="0.25">
      <c r="A563" s="7" t="s">
        <v>4757</v>
      </c>
      <c r="B563" s="7" t="s">
        <v>4821</v>
      </c>
      <c r="C563" s="7">
        <v>2018</v>
      </c>
      <c r="D563" s="7">
        <v>5</v>
      </c>
      <c r="E563" s="7">
        <v>3550000</v>
      </c>
      <c r="F563" s="7">
        <v>11.9</v>
      </c>
      <c r="G563" s="7">
        <v>450</v>
      </c>
      <c r="H563" s="9" t="s">
        <v>2526</v>
      </c>
      <c r="I563" s="9" t="s">
        <v>2527</v>
      </c>
      <c r="J563" s="9" t="s">
        <v>2528</v>
      </c>
      <c r="K563" s="9">
        <v>342763</v>
      </c>
    </row>
    <row r="564" spans="1:11" x14ac:dyDescent="0.25">
      <c r="A564" s="13" t="s">
        <v>4757</v>
      </c>
      <c r="B564" s="13" t="s">
        <v>4823</v>
      </c>
      <c r="C564" s="13">
        <v>2022</v>
      </c>
      <c r="D564" s="13">
        <v>1</v>
      </c>
      <c r="E564" s="13">
        <v>10990000</v>
      </c>
      <c r="F564" s="7">
        <v>11.9</v>
      </c>
      <c r="G564" s="7">
        <v>450</v>
      </c>
      <c r="H564" s="9" t="s">
        <v>2526</v>
      </c>
      <c r="I564" s="9" t="s">
        <v>2527</v>
      </c>
      <c r="J564" s="9" t="s">
        <v>2528</v>
      </c>
      <c r="K564" s="16">
        <f t="shared" ref="K564:K565" si="60">-1049.5*D564^4+15338*D564^3-62026*D564^2+151175*D564-70049</f>
        <v>33388.5</v>
      </c>
    </row>
    <row r="565" spans="1:11" x14ac:dyDescent="0.25">
      <c r="A565" s="13" t="s">
        <v>4757</v>
      </c>
      <c r="B565" s="13" t="s">
        <v>4823</v>
      </c>
      <c r="C565" s="13">
        <v>2022</v>
      </c>
      <c r="D565" s="13">
        <v>1</v>
      </c>
      <c r="E565" s="13">
        <v>10990000</v>
      </c>
      <c r="F565" s="7">
        <v>11.9</v>
      </c>
      <c r="G565" s="13">
        <v>300</v>
      </c>
      <c r="H565" s="9" t="s">
        <v>2531</v>
      </c>
      <c r="I565" s="9" t="s">
        <v>2527</v>
      </c>
      <c r="J565" s="9" t="s">
        <v>2528</v>
      </c>
      <c r="K565" s="16">
        <f t="shared" si="60"/>
        <v>33388.5</v>
      </c>
    </row>
    <row r="566" spans="1:11" x14ac:dyDescent="0.25">
      <c r="A566" s="7" t="s">
        <v>4757</v>
      </c>
      <c r="B566" s="7" t="s">
        <v>4826</v>
      </c>
      <c r="C566" s="7">
        <v>2015</v>
      </c>
      <c r="D566" s="7">
        <v>8</v>
      </c>
      <c r="E566" s="7">
        <v>2250000</v>
      </c>
      <c r="F566" s="7">
        <v>11.9</v>
      </c>
      <c r="G566" s="7">
        <v>401</v>
      </c>
      <c r="H566" s="9" t="s">
        <v>2526</v>
      </c>
      <c r="I566" s="9" t="s">
        <v>2527</v>
      </c>
      <c r="J566" s="9" t="s">
        <v>2528</v>
      </c>
      <c r="K566" s="9">
        <v>715000</v>
      </c>
    </row>
    <row r="567" spans="1:11" x14ac:dyDescent="0.25">
      <c r="A567" s="7" t="s">
        <v>4757</v>
      </c>
      <c r="B567" s="7" t="s">
        <v>4822</v>
      </c>
      <c r="C567" s="7">
        <v>2022</v>
      </c>
      <c r="D567" s="7">
        <v>1</v>
      </c>
      <c r="E567" s="7">
        <v>10900000</v>
      </c>
      <c r="F567" s="7">
        <v>11.9</v>
      </c>
      <c r="G567" s="7">
        <v>300</v>
      </c>
      <c r="H567" s="9" t="s">
        <v>2536</v>
      </c>
      <c r="I567" s="9" t="s">
        <v>2527</v>
      </c>
      <c r="J567" s="9" t="s">
        <v>2528</v>
      </c>
      <c r="K567" s="16">
        <f t="shared" ref="K567:K568" si="61">-1049.5*D567^4+15338*D567^3-62026*D567^2+151175*D567-70049</f>
        <v>33388.5</v>
      </c>
    </row>
    <row r="568" spans="1:11" x14ac:dyDescent="0.25">
      <c r="A568" s="7" t="s">
        <v>4757</v>
      </c>
      <c r="B568" s="7" t="s">
        <v>4819</v>
      </c>
      <c r="C568" s="7">
        <v>2022</v>
      </c>
      <c r="D568" s="7">
        <v>1</v>
      </c>
      <c r="E568" s="7">
        <v>10455000</v>
      </c>
      <c r="F568" s="7">
        <v>11.9</v>
      </c>
      <c r="G568" s="7">
        <v>401</v>
      </c>
      <c r="H568" s="9" t="s">
        <v>2526</v>
      </c>
      <c r="I568" s="9" t="s">
        <v>2527</v>
      </c>
      <c r="J568" s="9" t="s">
        <v>2528</v>
      </c>
      <c r="K568" s="16">
        <f t="shared" si="61"/>
        <v>33388.5</v>
      </c>
    </row>
    <row r="569" spans="1:11" x14ac:dyDescent="0.25">
      <c r="A569" s="7" t="s">
        <v>4757</v>
      </c>
      <c r="B569" s="7" t="s">
        <v>4821</v>
      </c>
      <c r="C569" s="7">
        <v>2018</v>
      </c>
      <c r="D569" s="7">
        <v>5</v>
      </c>
      <c r="E569" s="7">
        <v>3800000</v>
      </c>
      <c r="F569" s="7">
        <v>11.9</v>
      </c>
      <c r="G569" s="7">
        <v>401</v>
      </c>
      <c r="H569" s="9" t="s">
        <v>2526</v>
      </c>
      <c r="I569" s="9" t="s">
        <v>2527</v>
      </c>
      <c r="J569" s="9" t="s">
        <v>2528</v>
      </c>
      <c r="K569" s="9">
        <v>485387</v>
      </c>
    </row>
    <row r="570" spans="1:11" x14ac:dyDescent="0.25">
      <c r="A570" s="7" t="s">
        <v>4757</v>
      </c>
      <c r="B570" s="7" t="s">
        <v>4824</v>
      </c>
      <c r="C570" s="7">
        <v>2019</v>
      </c>
      <c r="D570" s="7">
        <v>4</v>
      </c>
      <c r="E570" s="7">
        <v>6240000</v>
      </c>
      <c r="F570" s="7">
        <v>11.9</v>
      </c>
      <c r="G570" s="7">
        <v>401</v>
      </c>
      <c r="H570" s="9" t="s">
        <v>2526</v>
      </c>
      <c r="I570" s="9" t="s">
        <v>2527</v>
      </c>
      <c r="J570" s="9" t="s">
        <v>2528</v>
      </c>
      <c r="K570" s="9">
        <v>145097</v>
      </c>
    </row>
    <row r="571" spans="1:11" x14ac:dyDescent="0.25">
      <c r="A571" s="7" t="s">
        <v>4757</v>
      </c>
      <c r="B571" s="7" t="s">
        <v>4826</v>
      </c>
      <c r="C571" s="7">
        <v>2018</v>
      </c>
      <c r="D571" s="7">
        <v>5</v>
      </c>
      <c r="E571" s="7">
        <v>4000000</v>
      </c>
      <c r="F571" s="7">
        <v>11.9</v>
      </c>
      <c r="G571" s="7">
        <v>401</v>
      </c>
      <c r="H571" s="9" t="s">
        <v>2536</v>
      </c>
      <c r="I571" s="9" t="s">
        <v>2527</v>
      </c>
      <c r="J571" s="9" t="s">
        <v>2528</v>
      </c>
      <c r="K571" s="9">
        <v>560000</v>
      </c>
    </row>
    <row r="572" spans="1:11" x14ac:dyDescent="0.25">
      <c r="A572" s="7" t="s">
        <v>4757</v>
      </c>
      <c r="B572" s="7" t="s">
        <v>4842</v>
      </c>
      <c r="C572" s="7">
        <v>2020</v>
      </c>
      <c r="D572" s="7">
        <v>3</v>
      </c>
      <c r="E572" s="7">
        <v>7790000</v>
      </c>
      <c r="F572" s="7">
        <v>11.9</v>
      </c>
      <c r="G572" s="7">
        <v>280</v>
      </c>
      <c r="H572" s="9" t="s">
        <v>2526</v>
      </c>
      <c r="I572" s="9" t="s">
        <v>2527</v>
      </c>
      <c r="J572" s="9" t="s">
        <v>2533</v>
      </c>
      <c r="K572" s="9">
        <v>121831</v>
      </c>
    </row>
    <row r="573" spans="1:11" x14ac:dyDescent="0.25">
      <c r="A573" s="13" t="s">
        <v>4757</v>
      </c>
      <c r="B573" s="13" t="s">
        <v>4851</v>
      </c>
      <c r="C573" s="13">
        <v>2022</v>
      </c>
      <c r="D573" s="13">
        <v>1</v>
      </c>
      <c r="E573" s="13">
        <v>9200000</v>
      </c>
      <c r="F573" s="7">
        <v>11.9</v>
      </c>
      <c r="G573" s="7">
        <v>401</v>
      </c>
      <c r="H573" s="9" t="s">
        <v>2531</v>
      </c>
      <c r="I573" s="9" t="s">
        <v>2527</v>
      </c>
      <c r="J573" s="9" t="s">
        <v>2528</v>
      </c>
      <c r="K573" s="16">
        <f>-1049.5*D573^4+15338*D573^3-62026*D573^2+151175*D573-70049</f>
        <v>33388.5</v>
      </c>
    </row>
    <row r="574" spans="1:11" x14ac:dyDescent="0.25">
      <c r="A574" s="7" t="s">
        <v>4757</v>
      </c>
      <c r="B574" s="7" t="s">
        <v>4826</v>
      </c>
      <c r="C574" s="7">
        <v>2021</v>
      </c>
      <c r="D574" s="7">
        <v>2</v>
      </c>
      <c r="E574" s="7">
        <v>7500000</v>
      </c>
      <c r="F574" s="7">
        <v>11.9</v>
      </c>
      <c r="G574" s="7">
        <v>401</v>
      </c>
      <c r="H574" s="9" t="s">
        <v>2526</v>
      </c>
      <c r="I574" s="9" t="s">
        <v>2527</v>
      </c>
      <c r="J574" s="9" t="s">
        <v>2528</v>
      </c>
      <c r="K574" s="9">
        <v>123254</v>
      </c>
    </row>
    <row r="575" spans="1:11" x14ac:dyDescent="0.25">
      <c r="A575" s="7" t="s">
        <v>4757</v>
      </c>
      <c r="B575" s="7" t="s">
        <v>4826</v>
      </c>
      <c r="C575" s="7">
        <v>2019</v>
      </c>
      <c r="D575" s="7">
        <v>4</v>
      </c>
      <c r="E575" s="7">
        <v>6500000</v>
      </c>
      <c r="F575" s="7">
        <v>11.9</v>
      </c>
      <c r="G575" s="7">
        <v>401</v>
      </c>
      <c r="H575" s="9" t="s">
        <v>2531</v>
      </c>
      <c r="I575" s="9" t="s">
        <v>2527</v>
      </c>
      <c r="J575" s="9" t="s">
        <v>2528</v>
      </c>
      <c r="K575" s="9">
        <v>79205</v>
      </c>
    </row>
    <row r="576" spans="1:11" x14ac:dyDescent="0.25">
      <c r="A576" s="13" t="s">
        <v>4757</v>
      </c>
      <c r="B576" s="13" t="s">
        <v>4823</v>
      </c>
      <c r="C576" s="13">
        <v>2022</v>
      </c>
      <c r="D576" s="13">
        <v>1</v>
      </c>
      <c r="E576" s="13">
        <v>12000000</v>
      </c>
      <c r="F576" s="7">
        <v>11.9</v>
      </c>
      <c r="G576" s="7">
        <v>401</v>
      </c>
      <c r="H576" s="9" t="s">
        <v>2526</v>
      </c>
      <c r="I576" s="9" t="s">
        <v>2527</v>
      </c>
      <c r="J576" s="9" t="s">
        <v>2528</v>
      </c>
      <c r="K576" s="16">
        <f t="shared" ref="K576:K581" si="62">-1049.5*D576^4+15338*D576^3-62026*D576^2+151175*D576-70049</f>
        <v>33388.5</v>
      </c>
    </row>
    <row r="577" spans="1:11" x14ac:dyDescent="0.25">
      <c r="A577" s="13" t="s">
        <v>4757</v>
      </c>
      <c r="B577" s="13" t="s">
        <v>4823</v>
      </c>
      <c r="C577" s="13">
        <v>2021</v>
      </c>
      <c r="D577" s="13">
        <v>2</v>
      </c>
      <c r="E577" s="13">
        <v>11000000</v>
      </c>
      <c r="F577" s="7">
        <v>11.9</v>
      </c>
      <c r="G577" s="13">
        <v>300</v>
      </c>
      <c r="H577" s="9" t="s">
        <v>2531</v>
      </c>
      <c r="I577" s="9" t="s">
        <v>2527</v>
      </c>
      <c r="J577" s="9" t="s">
        <v>2528</v>
      </c>
      <c r="K577" s="16">
        <f t="shared" si="62"/>
        <v>90109</v>
      </c>
    </row>
    <row r="578" spans="1:11" x14ac:dyDescent="0.25">
      <c r="A578" s="7" t="s">
        <v>4757</v>
      </c>
      <c r="B578" s="7" t="s">
        <v>4821</v>
      </c>
      <c r="C578" s="7">
        <v>2022</v>
      </c>
      <c r="D578" s="7">
        <v>1</v>
      </c>
      <c r="E578" s="7">
        <v>10150000</v>
      </c>
      <c r="F578" s="7">
        <v>11.9</v>
      </c>
      <c r="G578" s="7">
        <v>401</v>
      </c>
      <c r="H578" s="9" t="s">
        <v>2526</v>
      </c>
      <c r="I578" s="9" t="s">
        <v>2527</v>
      </c>
      <c r="J578" s="9" t="s">
        <v>2528</v>
      </c>
      <c r="K578" s="16">
        <f t="shared" si="62"/>
        <v>33388.5</v>
      </c>
    </row>
    <row r="579" spans="1:11" x14ac:dyDescent="0.25">
      <c r="A579" s="7" t="s">
        <v>4757</v>
      </c>
      <c r="B579" s="7" t="s">
        <v>4821</v>
      </c>
      <c r="C579" s="7">
        <v>2022</v>
      </c>
      <c r="D579" s="7">
        <v>1</v>
      </c>
      <c r="E579" s="7">
        <v>10355000</v>
      </c>
      <c r="F579" s="7">
        <v>11.9</v>
      </c>
      <c r="G579" s="7">
        <v>300</v>
      </c>
      <c r="H579" s="9" t="s">
        <v>2536</v>
      </c>
      <c r="I579" s="9" t="s">
        <v>2527</v>
      </c>
      <c r="J579" s="9" t="s">
        <v>2528</v>
      </c>
      <c r="K579" s="16">
        <f t="shared" si="62"/>
        <v>33388.5</v>
      </c>
    </row>
    <row r="580" spans="1:11" x14ac:dyDescent="0.25">
      <c r="A580" s="7" t="s">
        <v>4757</v>
      </c>
      <c r="B580" s="7" t="s">
        <v>4819</v>
      </c>
      <c r="C580" s="7">
        <v>2022</v>
      </c>
      <c r="D580" s="7">
        <v>1</v>
      </c>
      <c r="E580" s="7">
        <v>10410000</v>
      </c>
      <c r="F580" s="7">
        <v>11.9</v>
      </c>
      <c r="G580" s="7">
        <v>401</v>
      </c>
      <c r="H580" s="9" t="s">
        <v>2531</v>
      </c>
      <c r="I580" s="9" t="s">
        <v>2527</v>
      </c>
      <c r="J580" s="9" t="s">
        <v>2528</v>
      </c>
      <c r="K580" s="16">
        <f t="shared" si="62"/>
        <v>33388.5</v>
      </c>
    </row>
    <row r="581" spans="1:11" x14ac:dyDescent="0.25">
      <c r="A581" s="7" t="s">
        <v>4757</v>
      </c>
      <c r="B581" s="7" t="s">
        <v>4821</v>
      </c>
      <c r="C581" s="7">
        <v>2022</v>
      </c>
      <c r="D581" s="7">
        <v>1</v>
      </c>
      <c r="E581" s="7">
        <v>10400000</v>
      </c>
      <c r="F581" s="7">
        <v>11.9</v>
      </c>
      <c r="G581" s="7">
        <v>428</v>
      </c>
      <c r="H581" s="9" t="s">
        <v>2536</v>
      </c>
      <c r="I581" s="9" t="s">
        <v>2527</v>
      </c>
      <c r="J581" s="9" t="s">
        <v>2528</v>
      </c>
      <c r="K581" s="16">
        <f t="shared" si="62"/>
        <v>33388.5</v>
      </c>
    </row>
    <row r="582" spans="1:11" x14ac:dyDescent="0.25">
      <c r="A582" s="13" t="s">
        <v>4757</v>
      </c>
      <c r="B582" s="13" t="s">
        <v>4851</v>
      </c>
      <c r="C582" s="13">
        <v>2022</v>
      </c>
      <c r="D582" s="13">
        <v>1</v>
      </c>
      <c r="E582" s="13">
        <v>9300000</v>
      </c>
      <c r="F582" s="13">
        <v>6.7</v>
      </c>
      <c r="G582" s="13">
        <v>280</v>
      </c>
      <c r="H582" s="9" t="s">
        <v>2536</v>
      </c>
      <c r="I582" s="9" t="s">
        <v>2527</v>
      </c>
      <c r="J582" s="9" t="s">
        <v>2533</v>
      </c>
      <c r="K582" s="16">
        <f>-1049.5*D582^4+15338*D582^3-62026*D582^2+151175*D582-70049</f>
        <v>33388.5</v>
      </c>
    </row>
    <row r="583" spans="1:11" x14ac:dyDescent="0.25">
      <c r="A583" s="7" t="s">
        <v>4757</v>
      </c>
      <c r="B583" s="7" t="s">
        <v>4821</v>
      </c>
      <c r="C583" s="7">
        <v>2018</v>
      </c>
      <c r="D583" s="7">
        <v>5</v>
      </c>
      <c r="E583" s="7">
        <v>3550000</v>
      </c>
      <c r="F583" s="7">
        <v>6.7</v>
      </c>
      <c r="G583" s="7">
        <v>300</v>
      </c>
      <c r="H583" s="9" t="s">
        <v>2536</v>
      </c>
      <c r="I583" s="9" t="s">
        <v>2527</v>
      </c>
      <c r="J583" s="9" t="s">
        <v>2528</v>
      </c>
      <c r="K583" s="9">
        <v>371083</v>
      </c>
    </row>
    <row r="584" spans="1:11" x14ac:dyDescent="0.25">
      <c r="A584" s="7" t="s">
        <v>4757</v>
      </c>
      <c r="B584" s="7" t="s">
        <v>4826</v>
      </c>
      <c r="C584" s="7">
        <v>2016</v>
      </c>
      <c r="D584" s="7">
        <v>7</v>
      </c>
      <c r="E584" s="7">
        <v>3250000</v>
      </c>
      <c r="F584" s="7">
        <v>11.9</v>
      </c>
      <c r="G584" s="7">
        <v>401</v>
      </c>
      <c r="H584" s="9" t="s">
        <v>2526</v>
      </c>
      <c r="I584" s="9" t="s">
        <v>2527</v>
      </c>
      <c r="J584" s="9" t="s">
        <v>2528</v>
      </c>
      <c r="K584" s="9">
        <v>625000</v>
      </c>
    </row>
    <row r="585" spans="1:11" x14ac:dyDescent="0.25">
      <c r="A585" s="7" t="s">
        <v>4757</v>
      </c>
      <c r="B585" s="7" t="s">
        <v>4787</v>
      </c>
      <c r="C585" s="7">
        <v>2022</v>
      </c>
      <c r="D585" s="7">
        <v>1</v>
      </c>
      <c r="E585" s="7">
        <v>9300000</v>
      </c>
      <c r="F585" s="7">
        <v>11.9</v>
      </c>
      <c r="G585" s="7">
        <v>401</v>
      </c>
      <c r="H585" s="9" t="s">
        <v>2536</v>
      </c>
      <c r="I585" s="9" t="s">
        <v>2527</v>
      </c>
      <c r="J585" s="9" t="s">
        <v>2528</v>
      </c>
      <c r="K585" s="16">
        <f>-1049.5*D585^4+15338*D585^3-62026*D585^2+151175*D585-70049</f>
        <v>33388.5</v>
      </c>
    </row>
    <row r="586" spans="1:11" x14ac:dyDescent="0.25">
      <c r="A586" s="7" t="s">
        <v>4757</v>
      </c>
      <c r="B586" s="7" t="s">
        <v>4826</v>
      </c>
      <c r="C586" s="7">
        <v>2016</v>
      </c>
      <c r="D586" s="7">
        <v>7</v>
      </c>
      <c r="E586" s="7">
        <v>2200000</v>
      </c>
      <c r="F586" s="7">
        <v>11.9</v>
      </c>
      <c r="G586" s="7">
        <v>428</v>
      </c>
      <c r="H586" s="9" t="s">
        <v>2536</v>
      </c>
      <c r="I586" s="9" t="s">
        <v>2527</v>
      </c>
      <c r="J586" s="9" t="s">
        <v>2528</v>
      </c>
      <c r="K586" s="9">
        <v>670000</v>
      </c>
    </row>
    <row r="587" spans="1:11" x14ac:dyDescent="0.25">
      <c r="A587" s="7" t="s">
        <v>4757</v>
      </c>
      <c r="B587" s="7" t="s">
        <v>4826</v>
      </c>
      <c r="C587" s="7">
        <v>2022</v>
      </c>
      <c r="D587" s="7">
        <v>1</v>
      </c>
      <c r="E587" s="7">
        <v>10450000</v>
      </c>
      <c r="F587" s="7">
        <v>11.9</v>
      </c>
      <c r="G587" s="7">
        <v>401</v>
      </c>
      <c r="H587" s="9" t="s">
        <v>2526</v>
      </c>
      <c r="I587" s="9" t="s">
        <v>2527</v>
      </c>
      <c r="J587" s="9" t="s">
        <v>2528</v>
      </c>
      <c r="K587" s="16">
        <f>-1049.5*D587^4+15338*D587^3-62026*D587^2+151175*D587-70049</f>
        <v>33388.5</v>
      </c>
    </row>
    <row r="588" spans="1:11" x14ac:dyDescent="0.25">
      <c r="A588" s="7" t="s">
        <v>4757</v>
      </c>
      <c r="B588" s="7" t="s">
        <v>4842</v>
      </c>
      <c r="C588" s="7">
        <v>2021</v>
      </c>
      <c r="D588" s="7">
        <v>2</v>
      </c>
      <c r="E588" s="7">
        <v>8082000</v>
      </c>
      <c r="F588" s="7">
        <v>11.9</v>
      </c>
      <c r="G588" s="7">
        <v>428</v>
      </c>
      <c r="H588" s="9" t="s">
        <v>2536</v>
      </c>
      <c r="I588" s="9" t="s">
        <v>2527</v>
      </c>
      <c r="J588" s="9" t="s">
        <v>2528</v>
      </c>
      <c r="K588" s="9">
        <v>36657</v>
      </c>
    </row>
    <row r="589" spans="1:11" x14ac:dyDescent="0.25">
      <c r="A589" s="7" t="s">
        <v>4757</v>
      </c>
      <c r="B589" s="7" t="s">
        <v>4824</v>
      </c>
      <c r="C589" s="7">
        <v>2019</v>
      </c>
      <c r="D589" s="7">
        <v>4</v>
      </c>
      <c r="E589" s="7">
        <v>6400000</v>
      </c>
      <c r="F589" s="7">
        <v>11.9</v>
      </c>
      <c r="G589" s="7">
        <v>300</v>
      </c>
      <c r="H589" s="9" t="s">
        <v>2531</v>
      </c>
      <c r="I589" s="9" t="s">
        <v>2527</v>
      </c>
      <c r="J589" s="9" t="s">
        <v>2528</v>
      </c>
      <c r="K589" s="9">
        <v>50800</v>
      </c>
    </row>
    <row r="590" spans="1:11" x14ac:dyDescent="0.25">
      <c r="A590" s="7" t="s">
        <v>4757</v>
      </c>
      <c r="B590" s="7" t="s">
        <v>4826</v>
      </c>
      <c r="C590" s="7">
        <v>2022</v>
      </c>
      <c r="D590" s="7">
        <v>1</v>
      </c>
      <c r="E590" s="7">
        <v>8600000</v>
      </c>
      <c r="F590" s="7">
        <v>6.7</v>
      </c>
      <c r="G590" s="7">
        <v>280</v>
      </c>
      <c r="H590" s="9" t="s">
        <v>2536</v>
      </c>
      <c r="I590" s="9" t="s">
        <v>2527</v>
      </c>
      <c r="J590" s="9" t="s">
        <v>2528</v>
      </c>
      <c r="K590" s="16">
        <f t="shared" ref="K590:K591" si="63">-1049.5*D590^4+15338*D590^3-62026*D590^2+151175*D590-70049</f>
        <v>33388.5</v>
      </c>
    </row>
    <row r="591" spans="1:11" x14ac:dyDescent="0.25">
      <c r="A591" s="13" t="s">
        <v>4757</v>
      </c>
      <c r="B591" s="13" t="s">
        <v>4851</v>
      </c>
      <c r="C591" s="13">
        <v>2022</v>
      </c>
      <c r="D591" s="13">
        <v>1</v>
      </c>
      <c r="E591" s="13">
        <v>9300000</v>
      </c>
      <c r="F591" s="7">
        <v>11.9</v>
      </c>
      <c r="G591" s="7">
        <v>450</v>
      </c>
      <c r="H591" s="9" t="s">
        <v>2526</v>
      </c>
      <c r="I591" s="9" t="s">
        <v>2527</v>
      </c>
      <c r="J591" s="9" t="s">
        <v>2528</v>
      </c>
      <c r="K591" s="16">
        <f t="shared" si="63"/>
        <v>33388.5</v>
      </c>
    </row>
    <row r="592" spans="1:11" x14ac:dyDescent="0.25">
      <c r="A592" s="7" t="s">
        <v>4757</v>
      </c>
      <c r="B592" s="7" t="s">
        <v>4826</v>
      </c>
      <c r="C592" s="7">
        <v>2016</v>
      </c>
      <c r="D592" s="7">
        <v>7</v>
      </c>
      <c r="E592" s="7">
        <v>2350000</v>
      </c>
      <c r="F592" s="7">
        <v>11.9</v>
      </c>
      <c r="G592" s="7">
        <v>401</v>
      </c>
      <c r="H592" s="9" t="s">
        <v>2536</v>
      </c>
      <c r="I592" s="9" t="s">
        <v>2527</v>
      </c>
      <c r="J592" s="9" t="s">
        <v>2528</v>
      </c>
      <c r="K592" s="9">
        <v>917000</v>
      </c>
    </row>
    <row r="593" spans="1:11" x14ac:dyDescent="0.25">
      <c r="A593" s="7" t="s">
        <v>4757</v>
      </c>
      <c r="B593" s="7" t="s">
        <v>4851</v>
      </c>
      <c r="C593" s="7">
        <v>2022</v>
      </c>
      <c r="D593" s="7">
        <v>1</v>
      </c>
      <c r="E593" s="7">
        <v>9300000</v>
      </c>
      <c r="F593" s="7">
        <v>6.7</v>
      </c>
      <c r="G593" s="7">
        <v>280</v>
      </c>
      <c r="H593" s="9" t="s">
        <v>2536</v>
      </c>
      <c r="I593" s="9" t="s">
        <v>2527</v>
      </c>
      <c r="J593" s="9" t="s">
        <v>2528</v>
      </c>
      <c r="K593" s="16">
        <f t="shared" ref="K593:K594" si="64">-1049.5*D593^4+15338*D593^3-62026*D593^2+151175*D593-70049</f>
        <v>33388.5</v>
      </c>
    </row>
    <row r="594" spans="1:11" x14ac:dyDescent="0.25">
      <c r="A594" s="13" t="s">
        <v>4757</v>
      </c>
      <c r="B594" s="13" t="s">
        <v>4851</v>
      </c>
      <c r="C594" s="13">
        <v>2022</v>
      </c>
      <c r="D594" s="13">
        <v>1</v>
      </c>
      <c r="E594" s="13">
        <v>9300000</v>
      </c>
      <c r="F594" s="7">
        <v>11.9</v>
      </c>
      <c r="G594" s="7">
        <v>401</v>
      </c>
      <c r="H594" s="9" t="s">
        <v>2526</v>
      </c>
      <c r="I594" s="9" t="s">
        <v>2527</v>
      </c>
      <c r="J594" s="9" t="s">
        <v>2528</v>
      </c>
      <c r="K594" s="16">
        <f t="shared" si="64"/>
        <v>33388.5</v>
      </c>
    </row>
    <row r="595" spans="1:11" x14ac:dyDescent="0.25">
      <c r="A595" s="7" t="s">
        <v>4757</v>
      </c>
      <c r="B595" s="7" t="s">
        <v>4826</v>
      </c>
      <c r="C595" s="7">
        <v>2018</v>
      </c>
      <c r="D595" s="7">
        <v>5</v>
      </c>
      <c r="E595" s="7">
        <v>3200000</v>
      </c>
      <c r="F595" s="7">
        <v>11.9</v>
      </c>
      <c r="G595" s="7">
        <v>401</v>
      </c>
      <c r="H595" s="9" t="s">
        <v>2536</v>
      </c>
      <c r="I595" s="9" t="s">
        <v>2527</v>
      </c>
      <c r="J595" s="9" t="s">
        <v>2528</v>
      </c>
      <c r="K595" s="9">
        <v>561000</v>
      </c>
    </row>
    <row r="596" spans="1:11" x14ac:dyDescent="0.25">
      <c r="A596" s="7" t="s">
        <v>4757</v>
      </c>
      <c r="B596" s="7" t="s">
        <v>4821</v>
      </c>
      <c r="C596" s="7">
        <v>2017</v>
      </c>
      <c r="D596" s="7">
        <v>6</v>
      </c>
      <c r="E596" s="7">
        <v>3300000</v>
      </c>
      <c r="F596" s="7">
        <v>11.9</v>
      </c>
      <c r="G596" s="7">
        <v>401</v>
      </c>
      <c r="H596" s="9" t="s">
        <v>2536</v>
      </c>
      <c r="I596" s="9" t="s">
        <v>2527</v>
      </c>
      <c r="J596" s="9" t="s">
        <v>2528</v>
      </c>
      <c r="K596" s="9">
        <v>550000</v>
      </c>
    </row>
    <row r="597" spans="1:11" x14ac:dyDescent="0.25">
      <c r="A597" s="7" t="s">
        <v>4757</v>
      </c>
      <c r="B597" s="7" t="s">
        <v>4824</v>
      </c>
      <c r="C597" s="7">
        <v>2019</v>
      </c>
      <c r="D597" s="7">
        <v>4</v>
      </c>
      <c r="E597" s="7">
        <v>5990000</v>
      </c>
      <c r="F597" s="7">
        <v>11.9</v>
      </c>
      <c r="G597" s="7">
        <v>401</v>
      </c>
      <c r="H597" s="9" t="s">
        <v>2526</v>
      </c>
      <c r="I597" s="9" t="s">
        <v>2527</v>
      </c>
      <c r="J597" s="9" t="s">
        <v>2528</v>
      </c>
      <c r="K597" s="9">
        <v>53422</v>
      </c>
    </row>
    <row r="598" spans="1:11" x14ac:dyDescent="0.25">
      <c r="A598" s="13" t="s">
        <v>4757</v>
      </c>
      <c r="B598" s="13" t="s">
        <v>4824</v>
      </c>
      <c r="C598" s="13">
        <v>2019</v>
      </c>
      <c r="D598" s="13">
        <v>4</v>
      </c>
      <c r="E598" s="13">
        <v>6290000</v>
      </c>
      <c r="F598" s="13">
        <v>6.7</v>
      </c>
      <c r="G598" s="13">
        <v>280</v>
      </c>
      <c r="H598" s="9" t="s">
        <v>2536</v>
      </c>
      <c r="I598" s="9" t="s">
        <v>2527</v>
      </c>
      <c r="J598" s="9" t="s">
        <v>2528</v>
      </c>
      <c r="K598" s="9">
        <v>53421</v>
      </c>
    </row>
    <row r="599" spans="1:11" x14ac:dyDescent="0.25">
      <c r="A599" s="7" t="s">
        <v>4757</v>
      </c>
      <c r="B599" s="7" t="s">
        <v>4821</v>
      </c>
      <c r="C599" s="7">
        <v>2018</v>
      </c>
      <c r="D599" s="7">
        <v>5</v>
      </c>
      <c r="E599" s="7">
        <v>3550000</v>
      </c>
      <c r="F599" s="7">
        <v>11.9</v>
      </c>
      <c r="G599" s="7">
        <v>401</v>
      </c>
      <c r="H599" s="9" t="s">
        <v>2526</v>
      </c>
      <c r="I599" s="9" t="s">
        <v>2527</v>
      </c>
      <c r="J599" s="9" t="s">
        <v>2528</v>
      </c>
      <c r="K599" s="9">
        <v>323509</v>
      </c>
    </row>
    <row r="600" spans="1:11" x14ac:dyDescent="0.25">
      <c r="A600" s="7" t="s">
        <v>4757</v>
      </c>
      <c r="B600" s="7" t="s">
        <v>4823</v>
      </c>
      <c r="C600" s="7">
        <v>2022</v>
      </c>
      <c r="D600" s="7">
        <v>1</v>
      </c>
      <c r="E600" s="7">
        <v>10930000</v>
      </c>
      <c r="F600" s="7">
        <v>11.9</v>
      </c>
      <c r="G600" s="7">
        <v>450</v>
      </c>
      <c r="H600" s="9" t="s">
        <v>2526</v>
      </c>
      <c r="I600" s="9" t="s">
        <v>2527</v>
      </c>
      <c r="J600" s="9" t="s">
        <v>2528</v>
      </c>
      <c r="K600" s="9">
        <v>7800</v>
      </c>
    </row>
    <row r="601" spans="1:11" x14ac:dyDescent="0.25">
      <c r="A601" s="7" t="s">
        <v>4757</v>
      </c>
      <c r="B601" s="7" t="s">
        <v>4821</v>
      </c>
      <c r="C601" s="7">
        <v>2017</v>
      </c>
      <c r="D601" s="7">
        <v>6</v>
      </c>
      <c r="E601" s="7">
        <v>3340000</v>
      </c>
      <c r="F601" s="7">
        <v>11.9</v>
      </c>
      <c r="G601" s="7">
        <v>401</v>
      </c>
      <c r="H601" s="9" t="s">
        <v>2526</v>
      </c>
      <c r="I601" s="9" t="s">
        <v>2527</v>
      </c>
      <c r="J601" s="9" t="s">
        <v>2528</v>
      </c>
      <c r="K601" s="9">
        <v>524785</v>
      </c>
    </row>
    <row r="602" spans="1:11" x14ac:dyDescent="0.25">
      <c r="A602" s="7" t="s">
        <v>4757</v>
      </c>
      <c r="B602" s="7" t="s">
        <v>4826</v>
      </c>
      <c r="C602" s="7">
        <v>2017</v>
      </c>
      <c r="D602" s="7">
        <v>6</v>
      </c>
      <c r="E602" s="7">
        <v>3350000</v>
      </c>
      <c r="F602" s="7">
        <v>11.9</v>
      </c>
      <c r="G602" s="7">
        <v>401</v>
      </c>
      <c r="H602" s="9" t="s">
        <v>2526</v>
      </c>
      <c r="I602" s="9" t="s">
        <v>2527</v>
      </c>
      <c r="J602" s="9" t="s">
        <v>2528</v>
      </c>
      <c r="K602" s="9">
        <v>740000</v>
      </c>
    </row>
    <row r="603" spans="1:11" x14ac:dyDescent="0.25">
      <c r="A603" s="7" t="s">
        <v>4757</v>
      </c>
      <c r="B603" s="7" t="s">
        <v>4823</v>
      </c>
      <c r="C603" s="7">
        <v>2022</v>
      </c>
      <c r="D603" s="7">
        <v>1</v>
      </c>
      <c r="E603" s="7">
        <v>12500000</v>
      </c>
      <c r="F603" s="7">
        <v>11.9</v>
      </c>
      <c r="G603" s="7">
        <v>450</v>
      </c>
      <c r="H603" s="9" t="s">
        <v>2526</v>
      </c>
      <c r="I603" s="9" t="s">
        <v>2527</v>
      </c>
      <c r="J603" s="9" t="s">
        <v>2528</v>
      </c>
      <c r="K603" s="16">
        <f>-1049.5*D603^4+15338*D603^3-62026*D603^2+151175*D603-70049</f>
        <v>33388.5</v>
      </c>
    </row>
    <row r="604" spans="1:11" x14ac:dyDescent="0.25">
      <c r="A604" s="7" t="s">
        <v>4757</v>
      </c>
      <c r="B604" s="7" t="s">
        <v>4826</v>
      </c>
      <c r="C604" s="7">
        <v>2017</v>
      </c>
      <c r="D604" s="7">
        <v>6</v>
      </c>
      <c r="E604" s="7">
        <v>3500000</v>
      </c>
      <c r="F604" s="7">
        <v>11.9</v>
      </c>
      <c r="G604" s="7">
        <v>401</v>
      </c>
      <c r="H604" s="9" t="s">
        <v>2526</v>
      </c>
      <c r="I604" s="9" t="s">
        <v>2527</v>
      </c>
      <c r="J604" s="9" t="s">
        <v>2528</v>
      </c>
      <c r="K604" s="9">
        <v>545858</v>
      </c>
    </row>
    <row r="605" spans="1:11" x14ac:dyDescent="0.25">
      <c r="A605" s="13" t="s">
        <v>4757</v>
      </c>
      <c r="B605" s="13" t="s">
        <v>4823</v>
      </c>
      <c r="C605" s="13">
        <v>2022</v>
      </c>
      <c r="D605" s="13">
        <v>1</v>
      </c>
      <c r="E605" s="13">
        <v>11000000</v>
      </c>
      <c r="F605" s="7">
        <v>11.9</v>
      </c>
      <c r="G605" s="7">
        <v>401</v>
      </c>
      <c r="H605" s="9" t="s">
        <v>2531</v>
      </c>
      <c r="I605" s="9" t="s">
        <v>2527</v>
      </c>
      <c r="J605" s="9" t="s">
        <v>2528</v>
      </c>
      <c r="K605" s="16">
        <f t="shared" ref="K605:K608" si="65">-1049.5*D605^4+15338*D605^3-62026*D605^2+151175*D605-70049</f>
        <v>33388.5</v>
      </c>
    </row>
    <row r="606" spans="1:11" x14ac:dyDescent="0.25">
      <c r="A606" s="7" t="s">
        <v>4757</v>
      </c>
      <c r="B606" s="7" t="s">
        <v>4823</v>
      </c>
      <c r="C606" s="7">
        <v>2022</v>
      </c>
      <c r="D606" s="7">
        <v>1</v>
      </c>
      <c r="E606" s="7">
        <v>12500000</v>
      </c>
      <c r="F606" s="7">
        <v>11.9</v>
      </c>
      <c r="G606" s="7">
        <v>401</v>
      </c>
      <c r="H606" s="9" t="s">
        <v>2526</v>
      </c>
      <c r="I606" s="9" t="s">
        <v>2527</v>
      </c>
      <c r="J606" s="9" t="s">
        <v>2528</v>
      </c>
      <c r="K606" s="16">
        <f t="shared" si="65"/>
        <v>33388.5</v>
      </c>
    </row>
    <row r="607" spans="1:11" x14ac:dyDescent="0.25">
      <c r="A607" s="7" t="s">
        <v>4757</v>
      </c>
      <c r="B607" s="7" t="s">
        <v>4823</v>
      </c>
      <c r="C607" s="7">
        <v>2022</v>
      </c>
      <c r="D607" s="7">
        <v>1</v>
      </c>
      <c r="E607" s="7">
        <v>12500000</v>
      </c>
      <c r="F607" s="7">
        <v>11.9</v>
      </c>
      <c r="G607" s="7">
        <v>401</v>
      </c>
      <c r="H607" s="9" t="s">
        <v>2526</v>
      </c>
      <c r="I607" s="9" t="s">
        <v>2527</v>
      </c>
      <c r="J607" s="9" t="s">
        <v>2528</v>
      </c>
      <c r="K607" s="16">
        <f t="shared" si="65"/>
        <v>33388.5</v>
      </c>
    </row>
    <row r="608" spans="1:11" x14ac:dyDescent="0.25">
      <c r="A608" s="7" t="s">
        <v>4757</v>
      </c>
      <c r="B608" s="7" t="s">
        <v>4826</v>
      </c>
      <c r="C608" s="7">
        <v>2022</v>
      </c>
      <c r="D608" s="7">
        <v>1</v>
      </c>
      <c r="E608" s="7">
        <v>10300000</v>
      </c>
      <c r="F608" s="7">
        <v>11.9</v>
      </c>
      <c r="G608" s="7">
        <v>401</v>
      </c>
      <c r="H608" s="9" t="s">
        <v>2526</v>
      </c>
      <c r="I608" s="9" t="s">
        <v>2527</v>
      </c>
      <c r="J608" s="9" t="s">
        <v>2528</v>
      </c>
      <c r="K608" s="16">
        <f t="shared" si="65"/>
        <v>33388.5</v>
      </c>
    </row>
    <row r="609" spans="1:11" x14ac:dyDescent="0.25">
      <c r="A609" s="7" t="s">
        <v>4757</v>
      </c>
      <c r="B609" s="7" t="s">
        <v>4824</v>
      </c>
      <c r="C609" s="7">
        <v>2019</v>
      </c>
      <c r="D609" s="7">
        <v>4</v>
      </c>
      <c r="E609" s="7">
        <v>6400000</v>
      </c>
      <c r="F609" s="7">
        <v>11.9</v>
      </c>
      <c r="G609" s="7">
        <v>401</v>
      </c>
      <c r="H609" s="9" t="s">
        <v>2526</v>
      </c>
      <c r="I609" s="9" t="s">
        <v>2527</v>
      </c>
      <c r="J609" s="9" t="s">
        <v>2528</v>
      </c>
      <c r="K609" s="9">
        <v>50800</v>
      </c>
    </row>
    <row r="610" spans="1:11" x14ac:dyDescent="0.25">
      <c r="A610" s="7" t="s">
        <v>4757</v>
      </c>
      <c r="B610" s="7" t="s">
        <v>4826</v>
      </c>
      <c r="C610" s="7">
        <v>2018</v>
      </c>
      <c r="D610" s="7">
        <v>5</v>
      </c>
      <c r="E610" s="7">
        <v>2900000</v>
      </c>
      <c r="F610" s="7">
        <v>11.9</v>
      </c>
      <c r="G610" s="7">
        <v>401</v>
      </c>
      <c r="H610" s="9" t="s">
        <v>2539</v>
      </c>
      <c r="I610" s="9" t="s">
        <v>2527</v>
      </c>
      <c r="J610" s="9" t="s">
        <v>2528</v>
      </c>
      <c r="K610" s="9">
        <v>600870</v>
      </c>
    </row>
    <row r="611" spans="1:11" x14ac:dyDescent="0.25">
      <c r="A611" s="13" t="s">
        <v>4757</v>
      </c>
      <c r="B611" s="13" t="s">
        <v>4838</v>
      </c>
      <c r="C611" s="13">
        <v>2022</v>
      </c>
      <c r="D611" s="13">
        <v>1</v>
      </c>
      <c r="E611" s="13">
        <v>9300000</v>
      </c>
      <c r="F611" s="7">
        <v>11.9</v>
      </c>
      <c r="G611" s="7">
        <v>401</v>
      </c>
      <c r="H611" s="9" t="s">
        <v>2539</v>
      </c>
      <c r="I611" s="9" t="s">
        <v>2527</v>
      </c>
      <c r="J611" s="9" t="s">
        <v>2528</v>
      </c>
      <c r="K611" s="16">
        <f>-1049.5*D611^4+15338*D611^3-62026*D611^2+151175*D611-70049</f>
        <v>33388.5</v>
      </c>
    </row>
    <row r="612" spans="1:11" x14ac:dyDescent="0.25">
      <c r="A612" s="7" t="s">
        <v>4757</v>
      </c>
      <c r="B612" s="7" t="s">
        <v>4818</v>
      </c>
      <c r="C612" s="7">
        <v>2021</v>
      </c>
      <c r="D612" s="7">
        <v>2</v>
      </c>
      <c r="E612" s="7">
        <v>7350000</v>
      </c>
      <c r="F612" s="7">
        <v>6.7</v>
      </c>
      <c r="G612" s="7">
        <v>280</v>
      </c>
      <c r="H612" s="9" t="s">
        <v>2536</v>
      </c>
      <c r="I612" s="9" t="s">
        <v>2527</v>
      </c>
      <c r="J612" s="9" t="s">
        <v>2528</v>
      </c>
      <c r="K612" s="9">
        <v>116349</v>
      </c>
    </row>
    <row r="613" spans="1:11" x14ac:dyDescent="0.25">
      <c r="A613" s="7" t="s">
        <v>4757</v>
      </c>
      <c r="B613" s="7" t="s">
        <v>4822</v>
      </c>
      <c r="C613" s="7">
        <v>2020</v>
      </c>
      <c r="D613" s="7">
        <v>3</v>
      </c>
      <c r="E613" s="7">
        <v>6950000</v>
      </c>
      <c r="F613" s="7">
        <v>11.9</v>
      </c>
      <c r="G613" s="7">
        <v>401</v>
      </c>
      <c r="H613" s="9" t="s">
        <v>2526</v>
      </c>
      <c r="I613" s="9" t="s">
        <v>2527</v>
      </c>
      <c r="J613" s="9" t="s">
        <v>2528</v>
      </c>
      <c r="K613" s="9">
        <v>136000</v>
      </c>
    </row>
    <row r="614" spans="1:11" x14ac:dyDescent="0.25">
      <c r="A614" s="7" t="s">
        <v>4757</v>
      </c>
      <c r="B614" s="7" t="s">
        <v>4851</v>
      </c>
      <c r="C614" s="7">
        <v>2022</v>
      </c>
      <c r="D614" s="7">
        <v>1</v>
      </c>
      <c r="E614" s="7">
        <v>9200000</v>
      </c>
      <c r="F614" s="7">
        <v>11.9</v>
      </c>
      <c r="G614" s="7">
        <v>401</v>
      </c>
      <c r="H614" s="9" t="s">
        <v>2526</v>
      </c>
      <c r="I614" s="9" t="s">
        <v>2527</v>
      </c>
      <c r="J614" s="9" t="s">
        <v>2528</v>
      </c>
      <c r="K614" s="16">
        <f t="shared" ref="K614:K616" si="66">-1049.5*D614^4+15338*D614^3-62026*D614^2+151175*D614-70049</f>
        <v>33388.5</v>
      </c>
    </row>
    <row r="615" spans="1:11" x14ac:dyDescent="0.25">
      <c r="A615" s="7" t="s">
        <v>4757</v>
      </c>
      <c r="B615" s="7" t="s">
        <v>4835</v>
      </c>
      <c r="C615" s="7">
        <v>2021</v>
      </c>
      <c r="D615" s="7">
        <v>2</v>
      </c>
      <c r="E615" s="7">
        <v>12000000</v>
      </c>
      <c r="F615" s="7">
        <v>11.9</v>
      </c>
      <c r="G615" s="7">
        <v>401</v>
      </c>
      <c r="H615" s="9" t="s">
        <v>2526</v>
      </c>
      <c r="I615" s="9" t="s">
        <v>2527</v>
      </c>
      <c r="J615" s="9" t="s">
        <v>2528</v>
      </c>
      <c r="K615" s="16">
        <f t="shared" si="66"/>
        <v>90109</v>
      </c>
    </row>
    <row r="616" spans="1:11" x14ac:dyDescent="0.25">
      <c r="A616" s="13" t="s">
        <v>4757</v>
      </c>
      <c r="B616" s="13" t="s">
        <v>4851</v>
      </c>
      <c r="C616" s="13">
        <v>2022</v>
      </c>
      <c r="D616" s="13">
        <v>1</v>
      </c>
      <c r="E616" s="13">
        <v>9300000</v>
      </c>
      <c r="F616" s="7">
        <v>11.9</v>
      </c>
      <c r="G616" s="7">
        <v>401</v>
      </c>
      <c r="H616" s="9" t="s">
        <v>2526</v>
      </c>
      <c r="I616" s="9" t="s">
        <v>2527</v>
      </c>
      <c r="J616" s="9" t="s">
        <v>2528</v>
      </c>
      <c r="K616" s="16">
        <f t="shared" si="66"/>
        <v>33388.5</v>
      </c>
    </row>
    <row r="617" spans="1:11" x14ac:dyDescent="0.25">
      <c r="A617" s="7" t="s">
        <v>4757</v>
      </c>
      <c r="B617" s="7" t="s">
        <v>4819</v>
      </c>
      <c r="C617" s="7">
        <v>2022</v>
      </c>
      <c r="D617" s="7">
        <v>1</v>
      </c>
      <c r="E617" s="7">
        <v>10345000</v>
      </c>
      <c r="F617" s="7">
        <v>11.9</v>
      </c>
      <c r="G617" s="7">
        <v>450</v>
      </c>
      <c r="H617" s="9" t="s">
        <v>2526</v>
      </c>
      <c r="I617" s="9" t="s">
        <v>2527</v>
      </c>
      <c r="J617" s="9" t="s">
        <v>2528</v>
      </c>
      <c r="K617" s="16">
        <f t="shared" ref="K617:K620" si="67">-1049.5*D617^4+15338*D617^3-62026*D617^2+151175*D617-70049</f>
        <v>33388.5</v>
      </c>
    </row>
    <row r="618" spans="1:11" x14ac:dyDescent="0.25">
      <c r="A618" s="7" t="s">
        <v>4757</v>
      </c>
      <c r="B618" s="7" t="s">
        <v>4823</v>
      </c>
      <c r="C618" s="7">
        <v>2022</v>
      </c>
      <c r="D618" s="7">
        <v>1</v>
      </c>
      <c r="E618" s="7">
        <v>14300000</v>
      </c>
      <c r="F618" s="7">
        <v>11.9</v>
      </c>
      <c r="G618" s="7">
        <v>401</v>
      </c>
      <c r="H618" s="9" t="s">
        <v>2526</v>
      </c>
      <c r="I618" s="9" t="s">
        <v>2527</v>
      </c>
      <c r="J618" s="9" t="s">
        <v>2528</v>
      </c>
      <c r="K618" s="16">
        <f t="shared" si="67"/>
        <v>33388.5</v>
      </c>
    </row>
    <row r="619" spans="1:11" x14ac:dyDescent="0.25">
      <c r="A619" s="13" t="s">
        <v>4757</v>
      </c>
      <c r="B619" s="13" t="s">
        <v>4838</v>
      </c>
      <c r="C619" s="13">
        <v>2022</v>
      </c>
      <c r="D619" s="13">
        <v>1</v>
      </c>
      <c r="E619" s="13">
        <v>9300000</v>
      </c>
      <c r="F619" s="7">
        <v>11.9</v>
      </c>
      <c r="G619" s="7">
        <v>450</v>
      </c>
      <c r="H619" s="9" t="s">
        <v>2526</v>
      </c>
      <c r="I619" s="9" t="s">
        <v>2527</v>
      </c>
      <c r="J619" s="9" t="s">
        <v>2528</v>
      </c>
      <c r="K619" s="16">
        <f t="shared" si="67"/>
        <v>33388.5</v>
      </c>
    </row>
    <row r="620" spans="1:11" x14ac:dyDescent="0.25">
      <c r="A620" s="13" t="s">
        <v>4757</v>
      </c>
      <c r="B620" s="13" t="s">
        <v>4826</v>
      </c>
      <c r="C620" s="13">
        <v>2022</v>
      </c>
      <c r="D620" s="13">
        <v>1</v>
      </c>
      <c r="E620" s="13">
        <v>10550000</v>
      </c>
      <c r="F620" s="7">
        <v>11.9</v>
      </c>
      <c r="G620" s="7">
        <v>401</v>
      </c>
      <c r="H620" s="9" t="s">
        <v>2526</v>
      </c>
      <c r="I620" s="9" t="s">
        <v>2527</v>
      </c>
      <c r="J620" s="9" t="s">
        <v>2528</v>
      </c>
      <c r="K620" s="16">
        <f t="shared" si="67"/>
        <v>33388.5</v>
      </c>
    </row>
    <row r="621" spans="1:11" x14ac:dyDescent="0.25">
      <c r="A621" s="7" t="s">
        <v>4757</v>
      </c>
      <c r="B621" s="7" t="s">
        <v>4821</v>
      </c>
      <c r="C621" s="7">
        <v>2018</v>
      </c>
      <c r="D621" s="7">
        <v>5</v>
      </c>
      <c r="E621" s="7">
        <v>3540000</v>
      </c>
      <c r="F621" s="7">
        <v>11.9</v>
      </c>
      <c r="G621" s="7">
        <v>401</v>
      </c>
      <c r="H621" s="9" t="s">
        <v>2526</v>
      </c>
      <c r="I621" s="9" t="s">
        <v>2527</v>
      </c>
      <c r="J621" s="9" t="s">
        <v>2528</v>
      </c>
      <c r="K621" s="9">
        <v>714878</v>
      </c>
    </row>
    <row r="622" spans="1:11" x14ac:dyDescent="0.25">
      <c r="A622" s="7" t="s">
        <v>4757</v>
      </c>
      <c r="B622" s="7" t="s">
        <v>4842</v>
      </c>
      <c r="C622" s="7">
        <v>2020</v>
      </c>
      <c r="D622" s="7">
        <v>3</v>
      </c>
      <c r="E622" s="7">
        <v>7450000</v>
      </c>
      <c r="F622" s="7">
        <v>6.7</v>
      </c>
      <c r="G622" s="7">
        <v>280</v>
      </c>
      <c r="H622" s="9" t="s">
        <v>2536</v>
      </c>
      <c r="I622" s="9" t="s">
        <v>2527</v>
      </c>
      <c r="J622" s="9" t="s">
        <v>2528</v>
      </c>
      <c r="K622" s="9">
        <v>169652</v>
      </c>
    </row>
    <row r="623" spans="1:11" x14ac:dyDescent="0.25">
      <c r="A623" s="7" t="s">
        <v>4757</v>
      </c>
      <c r="B623" s="7" t="s">
        <v>4819</v>
      </c>
      <c r="C623" s="7">
        <v>2020</v>
      </c>
      <c r="D623" s="7">
        <v>3</v>
      </c>
      <c r="E623" s="7">
        <v>7200000</v>
      </c>
      <c r="F623" s="7">
        <v>11.9</v>
      </c>
      <c r="G623" s="7">
        <v>401</v>
      </c>
      <c r="H623" s="9" t="s">
        <v>2526</v>
      </c>
      <c r="I623" s="9" t="s">
        <v>2527</v>
      </c>
      <c r="J623" s="9" t="s">
        <v>2528</v>
      </c>
      <c r="K623" s="9">
        <v>206000</v>
      </c>
    </row>
    <row r="624" spans="1:11" x14ac:dyDescent="0.25">
      <c r="A624" s="13" t="s">
        <v>4757</v>
      </c>
      <c r="B624" s="13" t="s">
        <v>4842</v>
      </c>
      <c r="C624" s="13">
        <v>2020</v>
      </c>
      <c r="D624" s="13">
        <v>3</v>
      </c>
      <c r="E624" s="13">
        <v>7450000</v>
      </c>
      <c r="F624" s="7">
        <v>11.9</v>
      </c>
      <c r="G624" s="7">
        <v>450</v>
      </c>
      <c r="H624" s="9" t="s">
        <v>2526</v>
      </c>
      <c r="I624" s="9" t="s">
        <v>2527</v>
      </c>
      <c r="J624" s="9" t="s">
        <v>2528</v>
      </c>
      <c r="K624" s="9">
        <v>164827</v>
      </c>
    </row>
    <row r="625" spans="1:11" x14ac:dyDescent="0.25">
      <c r="A625" s="7" t="s">
        <v>4757</v>
      </c>
      <c r="B625" s="7" t="s">
        <v>4826</v>
      </c>
      <c r="C625" s="7">
        <v>2017</v>
      </c>
      <c r="D625" s="7">
        <v>6</v>
      </c>
      <c r="E625" s="7">
        <v>2890000</v>
      </c>
      <c r="F625" s="7">
        <v>11.9</v>
      </c>
      <c r="G625" s="7">
        <v>450</v>
      </c>
      <c r="H625" s="9" t="s">
        <v>2526</v>
      </c>
      <c r="I625" s="9" t="s">
        <v>2527</v>
      </c>
      <c r="J625" s="9" t="s">
        <v>2528</v>
      </c>
      <c r="K625" s="16">
        <f>-1049.5*D625^4+15338*D625^3-62026*D625^2+151175*D625-70049</f>
        <v>556921</v>
      </c>
    </row>
    <row r="626" spans="1:11" x14ac:dyDescent="0.25">
      <c r="A626" s="7" t="s">
        <v>4757</v>
      </c>
      <c r="B626" s="7" t="s">
        <v>4821</v>
      </c>
      <c r="C626" s="7">
        <v>2017</v>
      </c>
      <c r="D626" s="7">
        <v>6</v>
      </c>
      <c r="E626" s="7">
        <v>3340000</v>
      </c>
      <c r="F626" s="7">
        <v>6.7</v>
      </c>
      <c r="G626" s="7">
        <v>280</v>
      </c>
      <c r="H626" s="9" t="s">
        <v>2536</v>
      </c>
      <c r="I626" s="9" t="s">
        <v>2527</v>
      </c>
      <c r="J626" s="9" t="s">
        <v>2528</v>
      </c>
      <c r="K626" s="9">
        <v>524724</v>
      </c>
    </row>
    <row r="627" spans="1:11" x14ac:dyDescent="0.25">
      <c r="A627" s="7" t="s">
        <v>4757</v>
      </c>
      <c r="B627" s="7" t="s">
        <v>4818</v>
      </c>
      <c r="C627" s="7">
        <v>2019</v>
      </c>
      <c r="D627" s="7">
        <v>4</v>
      </c>
      <c r="E627" s="7">
        <v>7000000</v>
      </c>
      <c r="F627" s="7">
        <v>11.9</v>
      </c>
      <c r="G627" s="7">
        <v>401</v>
      </c>
      <c r="H627" s="9" t="s">
        <v>2531</v>
      </c>
      <c r="I627" s="9" t="s">
        <v>2527</v>
      </c>
      <c r="J627" s="9" t="s">
        <v>2528</v>
      </c>
      <c r="K627" s="16">
        <f t="shared" ref="K627:K629" si="68">-1049.5*D627^4+15338*D627^3-62026*D627^2+151175*D627-70049</f>
        <v>255195</v>
      </c>
    </row>
    <row r="628" spans="1:11" x14ac:dyDescent="0.25">
      <c r="A628" s="13" t="s">
        <v>4757</v>
      </c>
      <c r="B628" s="13" t="s">
        <v>4838</v>
      </c>
      <c r="C628" s="13">
        <v>2022</v>
      </c>
      <c r="D628" s="13">
        <v>1</v>
      </c>
      <c r="E628" s="13">
        <v>9300000</v>
      </c>
      <c r="F628" s="7">
        <v>11.9</v>
      </c>
      <c r="G628" s="7">
        <v>428</v>
      </c>
      <c r="H628" s="9" t="s">
        <v>2536</v>
      </c>
      <c r="I628" s="9" t="s">
        <v>2527</v>
      </c>
      <c r="J628" s="9" t="s">
        <v>2528</v>
      </c>
      <c r="K628" s="16">
        <f t="shared" si="68"/>
        <v>33388.5</v>
      </c>
    </row>
    <row r="629" spans="1:11" x14ac:dyDescent="0.25">
      <c r="A629" s="7" t="s">
        <v>4757</v>
      </c>
      <c r="B629" s="7" t="s">
        <v>4842</v>
      </c>
      <c r="C629" s="7">
        <v>2022</v>
      </c>
      <c r="D629" s="7">
        <v>1</v>
      </c>
      <c r="E629" s="7">
        <v>10450000</v>
      </c>
      <c r="F629" s="7">
        <v>11.9</v>
      </c>
      <c r="G629" s="7">
        <v>401</v>
      </c>
      <c r="H629" s="9" t="s">
        <v>2531</v>
      </c>
      <c r="I629" s="9" t="s">
        <v>2527</v>
      </c>
      <c r="J629" s="9" t="s">
        <v>2528</v>
      </c>
      <c r="K629" s="16">
        <f t="shared" si="68"/>
        <v>33388.5</v>
      </c>
    </row>
    <row r="630" spans="1:11" x14ac:dyDescent="0.25">
      <c r="A630" s="7" t="s">
        <v>4757</v>
      </c>
      <c r="B630" s="7" t="s">
        <v>4826</v>
      </c>
      <c r="C630" s="7">
        <v>2017</v>
      </c>
      <c r="D630" s="7">
        <v>6</v>
      </c>
      <c r="E630" s="7">
        <v>3020000</v>
      </c>
      <c r="F630" s="7">
        <v>11.9</v>
      </c>
      <c r="G630" s="7">
        <v>401</v>
      </c>
      <c r="H630" s="9" t="s">
        <v>2526</v>
      </c>
      <c r="I630" s="9" t="s">
        <v>2527</v>
      </c>
      <c r="J630" s="9" t="s">
        <v>2528</v>
      </c>
      <c r="K630" s="9">
        <v>629551</v>
      </c>
    </row>
    <row r="631" spans="1:11" x14ac:dyDescent="0.25">
      <c r="A631" s="7" t="s">
        <v>4757</v>
      </c>
      <c r="B631" s="7" t="s">
        <v>4845</v>
      </c>
      <c r="C631" s="7">
        <v>2022</v>
      </c>
      <c r="D631" s="7">
        <v>1</v>
      </c>
      <c r="E631" s="7">
        <v>11500000</v>
      </c>
      <c r="F631" s="7">
        <v>11.9</v>
      </c>
      <c r="G631" s="7">
        <v>300</v>
      </c>
      <c r="H631" s="9" t="s">
        <v>2531</v>
      </c>
      <c r="I631" s="9" t="s">
        <v>2527</v>
      </c>
      <c r="J631" s="9" t="s">
        <v>2528</v>
      </c>
      <c r="K631" s="16">
        <f>-1049.5*D631^4+15338*D631^3-62026*D631^2+151175*D631-70049</f>
        <v>33388.5</v>
      </c>
    </row>
    <row r="632" spans="1:11" x14ac:dyDescent="0.25">
      <c r="A632" s="7" t="s">
        <v>4757</v>
      </c>
      <c r="B632" s="7" t="s">
        <v>4824</v>
      </c>
      <c r="C632" s="7">
        <v>2019</v>
      </c>
      <c r="D632" s="7">
        <v>4</v>
      </c>
      <c r="E632" s="7">
        <v>5990000</v>
      </c>
      <c r="F632" s="7">
        <v>11.9</v>
      </c>
      <c r="G632" s="7">
        <v>401</v>
      </c>
      <c r="H632" s="9" t="s">
        <v>2531</v>
      </c>
      <c r="I632" s="9" t="s">
        <v>2527</v>
      </c>
      <c r="J632" s="9" t="s">
        <v>2528</v>
      </c>
      <c r="K632" s="9">
        <v>53421</v>
      </c>
    </row>
    <row r="633" spans="1:11" x14ac:dyDescent="0.25">
      <c r="A633" s="7" t="s">
        <v>4757</v>
      </c>
      <c r="B633" s="7" t="s">
        <v>4823</v>
      </c>
      <c r="C633" s="7">
        <v>2022</v>
      </c>
      <c r="D633" s="7">
        <v>1</v>
      </c>
      <c r="E633" s="7">
        <v>11000000</v>
      </c>
      <c r="F633" s="7">
        <v>11.9</v>
      </c>
      <c r="G633" s="7">
        <v>401</v>
      </c>
      <c r="H633" s="9" t="s">
        <v>2526</v>
      </c>
      <c r="I633" s="9" t="s">
        <v>2527</v>
      </c>
      <c r="J633" s="9" t="s">
        <v>2528</v>
      </c>
      <c r="K633" s="16">
        <f t="shared" ref="K633:K634" si="69">-1049.5*D633^4+15338*D633^3-62026*D633^2+151175*D633-70049</f>
        <v>33388.5</v>
      </c>
    </row>
    <row r="634" spans="1:11" x14ac:dyDescent="0.25">
      <c r="A634" s="13" t="s">
        <v>4757</v>
      </c>
      <c r="B634" s="13" t="s">
        <v>4838</v>
      </c>
      <c r="C634" s="13">
        <v>2022</v>
      </c>
      <c r="D634" s="13">
        <v>1</v>
      </c>
      <c r="E634" s="13">
        <v>9300000</v>
      </c>
      <c r="F634" s="7">
        <v>11.9</v>
      </c>
      <c r="G634" s="7">
        <v>401</v>
      </c>
      <c r="H634" s="9" t="s">
        <v>2526</v>
      </c>
      <c r="I634" s="9" t="s">
        <v>2527</v>
      </c>
      <c r="J634" s="9" t="s">
        <v>2528</v>
      </c>
      <c r="K634" s="16">
        <f t="shared" si="69"/>
        <v>33388.5</v>
      </c>
    </row>
    <row r="635" spans="1:11" x14ac:dyDescent="0.25">
      <c r="A635" s="7" t="s">
        <v>4757</v>
      </c>
      <c r="B635" s="7" t="s">
        <v>4822</v>
      </c>
      <c r="C635" s="7">
        <v>2021</v>
      </c>
      <c r="D635" s="7">
        <v>2</v>
      </c>
      <c r="E635" s="7">
        <v>8870000</v>
      </c>
      <c r="F635" s="7">
        <v>11.9</v>
      </c>
      <c r="G635" s="7">
        <v>401</v>
      </c>
      <c r="H635" s="9" t="s">
        <v>2526</v>
      </c>
      <c r="I635" s="9" t="s">
        <v>2527</v>
      </c>
      <c r="J635" s="9" t="s">
        <v>2528</v>
      </c>
      <c r="K635" s="9">
        <v>92000</v>
      </c>
    </row>
    <row r="636" spans="1:11" x14ac:dyDescent="0.25">
      <c r="A636" s="7" t="s">
        <v>4757</v>
      </c>
      <c r="B636" s="7" t="s">
        <v>4821</v>
      </c>
      <c r="C636" s="7">
        <v>2022</v>
      </c>
      <c r="D636" s="7">
        <v>1</v>
      </c>
      <c r="E636" s="7">
        <v>9700000</v>
      </c>
      <c r="F636" s="7">
        <v>11.9</v>
      </c>
      <c r="G636" s="7">
        <v>401</v>
      </c>
      <c r="H636" s="9" t="s">
        <v>2526</v>
      </c>
      <c r="I636" s="9" t="s">
        <v>2527</v>
      </c>
      <c r="J636" s="9" t="s">
        <v>2528</v>
      </c>
      <c r="K636" s="16">
        <f t="shared" ref="K636:K638" si="70">-1049.5*D636^4+15338*D636^3-62026*D636^2+151175*D636-70049</f>
        <v>33388.5</v>
      </c>
    </row>
    <row r="637" spans="1:11" x14ac:dyDescent="0.25">
      <c r="A637" s="7" t="s">
        <v>4757</v>
      </c>
      <c r="B637" s="7" t="s">
        <v>4823</v>
      </c>
      <c r="C637" s="7">
        <v>2022</v>
      </c>
      <c r="D637" s="7">
        <v>1</v>
      </c>
      <c r="E637" s="7">
        <v>12500000</v>
      </c>
      <c r="F637" s="7">
        <v>11.9</v>
      </c>
      <c r="G637" s="7">
        <v>401</v>
      </c>
      <c r="H637" s="9" t="s">
        <v>2526</v>
      </c>
      <c r="I637" s="9" t="s">
        <v>2527</v>
      </c>
      <c r="J637" s="9" t="s">
        <v>2528</v>
      </c>
      <c r="K637" s="16">
        <f t="shared" si="70"/>
        <v>33388.5</v>
      </c>
    </row>
    <row r="638" spans="1:11" x14ac:dyDescent="0.25">
      <c r="A638" s="7" t="s">
        <v>4757</v>
      </c>
      <c r="B638" s="7" t="s">
        <v>4845</v>
      </c>
      <c r="C638" s="7">
        <v>2022</v>
      </c>
      <c r="D638" s="7">
        <v>1</v>
      </c>
      <c r="E638" s="7">
        <v>11500000</v>
      </c>
      <c r="F638" s="7">
        <v>11.9</v>
      </c>
      <c r="G638" s="7">
        <v>401</v>
      </c>
      <c r="H638" s="9" t="s">
        <v>2531</v>
      </c>
      <c r="I638" s="9" t="s">
        <v>2527</v>
      </c>
      <c r="J638" s="9" t="s">
        <v>2533</v>
      </c>
      <c r="K638" s="16">
        <f t="shared" si="70"/>
        <v>33388.5</v>
      </c>
    </row>
    <row r="639" spans="1:11" x14ac:dyDescent="0.25">
      <c r="A639" s="7" t="s">
        <v>4757</v>
      </c>
      <c r="B639" s="7" t="s">
        <v>4826</v>
      </c>
      <c r="C639" s="7">
        <v>2020</v>
      </c>
      <c r="D639" s="7">
        <v>3</v>
      </c>
      <c r="E639" s="7">
        <v>6271000</v>
      </c>
      <c r="F639" s="7">
        <v>11.9</v>
      </c>
      <c r="G639" s="7">
        <v>401</v>
      </c>
      <c r="H639" s="9" t="s">
        <v>2531</v>
      </c>
      <c r="I639" s="9" t="s">
        <v>2527</v>
      </c>
      <c r="J639" s="9" t="s">
        <v>2528</v>
      </c>
      <c r="K639" s="9">
        <v>168691</v>
      </c>
    </row>
    <row r="640" spans="1:11" x14ac:dyDescent="0.25">
      <c r="A640" s="7" t="s">
        <v>4757</v>
      </c>
      <c r="B640" s="7" t="s">
        <v>4821</v>
      </c>
      <c r="C640" s="7">
        <v>2018</v>
      </c>
      <c r="D640" s="7">
        <v>5</v>
      </c>
      <c r="E640" s="7">
        <v>3540000</v>
      </c>
      <c r="F640" s="7">
        <v>11.9</v>
      </c>
      <c r="G640" s="7">
        <v>401</v>
      </c>
      <c r="H640" s="9" t="s">
        <v>2526</v>
      </c>
      <c r="I640" s="9" t="s">
        <v>2527</v>
      </c>
      <c r="J640" s="9" t="s">
        <v>2528</v>
      </c>
      <c r="K640" s="9">
        <v>655268</v>
      </c>
    </row>
    <row r="641" spans="1:11" x14ac:dyDescent="0.25">
      <c r="A641" s="7" t="s">
        <v>4757</v>
      </c>
      <c r="B641" s="7" t="s">
        <v>4824</v>
      </c>
      <c r="C641" s="7">
        <v>2020</v>
      </c>
      <c r="D641" s="7">
        <v>3</v>
      </c>
      <c r="E641" s="7">
        <v>7760000</v>
      </c>
      <c r="F641" s="7">
        <v>11.9</v>
      </c>
      <c r="G641" s="7">
        <v>450</v>
      </c>
      <c r="H641" s="9" t="s">
        <v>2526</v>
      </c>
      <c r="I641" s="9" t="s">
        <v>2527</v>
      </c>
      <c r="J641" s="9" t="s">
        <v>2528</v>
      </c>
      <c r="K641" s="9">
        <v>102000</v>
      </c>
    </row>
    <row r="642" spans="1:11" x14ac:dyDescent="0.25">
      <c r="A642" s="13" t="s">
        <v>4757</v>
      </c>
      <c r="B642" s="13" t="s">
        <v>4838</v>
      </c>
      <c r="C642" s="13">
        <v>2022</v>
      </c>
      <c r="D642" s="13">
        <v>1</v>
      </c>
      <c r="E642" s="13">
        <v>9300000</v>
      </c>
      <c r="F642" s="7">
        <v>11.9</v>
      </c>
      <c r="G642" s="7">
        <v>450</v>
      </c>
      <c r="H642" s="9" t="s">
        <v>2526</v>
      </c>
      <c r="I642" s="9" t="s">
        <v>2527</v>
      </c>
      <c r="J642" s="9" t="s">
        <v>2528</v>
      </c>
      <c r="K642" s="16">
        <f t="shared" ref="K642:K643" si="71">-1049.5*D642^4+15338*D642^3-62026*D642^2+151175*D642-70049</f>
        <v>33388.5</v>
      </c>
    </row>
    <row r="643" spans="1:11" x14ac:dyDescent="0.25">
      <c r="A643" s="7" t="s">
        <v>4757</v>
      </c>
      <c r="B643" s="7" t="s">
        <v>4826</v>
      </c>
      <c r="C643" s="7">
        <v>2022</v>
      </c>
      <c r="D643" s="7">
        <v>1</v>
      </c>
      <c r="E643" s="7">
        <v>10100000</v>
      </c>
      <c r="F643" s="7">
        <v>11.9</v>
      </c>
      <c r="G643" s="7">
        <v>450</v>
      </c>
      <c r="H643" s="9" t="s">
        <v>2526</v>
      </c>
      <c r="I643" s="9" t="s">
        <v>2527</v>
      </c>
      <c r="J643" s="9" t="s">
        <v>2528</v>
      </c>
      <c r="K643" s="16">
        <f t="shared" si="71"/>
        <v>33388.5</v>
      </c>
    </row>
    <row r="644" spans="1:11" x14ac:dyDescent="0.25">
      <c r="A644" s="13" t="s">
        <v>4757</v>
      </c>
      <c r="B644" s="13" t="s">
        <v>4826</v>
      </c>
      <c r="C644" s="13">
        <v>2015</v>
      </c>
      <c r="D644" s="13">
        <v>8</v>
      </c>
      <c r="E644" s="13">
        <v>1800000</v>
      </c>
      <c r="F644" s="7">
        <v>11.9</v>
      </c>
      <c r="G644" s="7">
        <v>401</v>
      </c>
      <c r="H644" s="9" t="s">
        <v>2531</v>
      </c>
      <c r="I644" s="9" t="s">
        <v>2527</v>
      </c>
      <c r="J644" s="9" t="s">
        <v>2528</v>
      </c>
      <c r="K644" s="9">
        <v>969370</v>
      </c>
    </row>
    <row r="645" spans="1:11" x14ac:dyDescent="0.25">
      <c r="A645" s="7" t="s">
        <v>4757</v>
      </c>
      <c r="B645" s="7" t="s">
        <v>4824</v>
      </c>
      <c r="C645" s="7">
        <v>2019</v>
      </c>
      <c r="D645" s="7">
        <v>4</v>
      </c>
      <c r="E645" s="7">
        <v>6100000</v>
      </c>
      <c r="F645" s="7">
        <v>11.9</v>
      </c>
      <c r="G645" s="7">
        <v>428</v>
      </c>
      <c r="H645" s="9" t="s">
        <v>2536</v>
      </c>
      <c r="I645" s="9" t="s">
        <v>2527</v>
      </c>
      <c r="J645" s="9" t="s">
        <v>2528</v>
      </c>
      <c r="K645" s="9">
        <v>60100</v>
      </c>
    </row>
    <row r="646" spans="1:11" x14ac:dyDescent="0.25">
      <c r="A646" s="13" t="s">
        <v>4757</v>
      </c>
      <c r="B646" s="13" t="s">
        <v>4851</v>
      </c>
      <c r="C646" s="13">
        <v>2022</v>
      </c>
      <c r="D646" s="13">
        <v>1</v>
      </c>
      <c r="E646" s="13">
        <v>9300000</v>
      </c>
      <c r="F646" s="7">
        <v>11.9</v>
      </c>
      <c r="G646" s="13">
        <v>300</v>
      </c>
      <c r="H646" s="9" t="s">
        <v>2531</v>
      </c>
      <c r="I646" s="9" t="s">
        <v>2527</v>
      </c>
      <c r="J646" s="9" t="s">
        <v>2528</v>
      </c>
      <c r="K646" s="16">
        <f>-1049.5*D646^4+15338*D646^3-62026*D646^2+151175*D646-70049</f>
        <v>33388.5</v>
      </c>
    </row>
    <row r="647" spans="1:11" x14ac:dyDescent="0.25">
      <c r="A647" s="7" t="s">
        <v>4757</v>
      </c>
      <c r="B647" s="7" t="s">
        <v>4830</v>
      </c>
      <c r="C647" s="7">
        <v>2020</v>
      </c>
      <c r="D647" s="7">
        <v>3</v>
      </c>
      <c r="E647" s="7">
        <v>6440000</v>
      </c>
      <c r="F647" s="7">
        <v>6.7</v>
      </c>
      <c r="G647" s="7">
        <v>300</v>
      </c>
      <c r="H647" s="9" t="s">
        <v>2536</v>
      </c>
      <c r="I647" s="9" t="s">
        <v>2527</v>
      </c>
      <c r="J647" s="9" t="s">
        <v>2528</v>
      </c>
      <c r="K647" s="9">
        <v>201868</v>
      </c>
    </row>
    <row r="648" spans="1:11" x14ac:dyDescent="0.25">
      <c r="A648" s="7" t="s">
        <v>4757</v>
      </c>
      <c r="B648" s="7" t="s">
        <v>4819</v>
      </c>
      <c r="C648" s="7">
        <v>2019</v>
      </c>
      <c r="D648" s="7">
        <v>4</v>
      </c>
      <c r="E648" s="7">
        <v>5180000</v>
      </c>
      <c r="F648" s="7">
        <v>11.9</v>
      </c>
      <c r="G648" s="7">
        <v>401</v>
      </c>
      <c r="H648" s="9" t="s">
        <v>2526</v>
      </c>
      <c r="I648" s="9" t="s">
        <v>2527</v>
      </c>
      <c r="J648" s="9" t="s">
        <v>2528</v>
      </c>
      <c r="K648" s="9">
        <v>226000</v>
      </c>
    </row>
    <row r="649" spans="1:11" x14ac:dyDescent="0.25">
      <c r="A649" s="7" t="s">
        <v>4757</v>
      </c>
      <c r="B649" s="7" t="s">
        <v>4821</v>
      </c>
      <c r="C649" s="7">
        <v>2020</v>
      </c>
      <c r="D649" s="7">
        <v>3</v>
      </c>
      <c r="E649" s="7">
        <v>6290000</v>
      </c>
      <c r="F649" s="7">
        <v>11.9</v>
      </c>
      <c r="G649" s="7">
        <v>450</v>
      </c>
      <c r="H649" s="9" t="s">
        <v>2526</v>
      </c>
      <c r="I649" s="9" t="s">
        <v>2527</v>
      </c>
      <c r="J649" s="9" t="s">
        <v>2528</v>
      </c>
      <c r="K649" s="9">
        <v>318000</v>
      </c>
    </row>
    <row r="650" spans="1:11" x14ac:dyDescent="0.25">
      <c r="A650" s="7" t="s">
        <v>4757</v>
      </c>
      <c r="B650" s="7" t="s">
        <v>4821</v>
      </c>
      <c r="C650" s="7">
        <v>2017</v>
      </c>
      <c r="D650" s="7">
        <v>6</v>
      </c>
      <c r="E650" s="7">
        <v>3340000</v>
      </c>
      <c r="F650" s="7">
        <v>11.9</v>
      </c>
      <c r="G650" s="7">
        <v>450</v>
      </c>
      <c r="H650" s="9" t="s">
        <v>2526</v>
      </c>
      <c r="I650" s="9" t="s">
        <v>2527</v>
      </c>
      <c r="J650" s="9" t="s">
        <v>2528</v>
      </c>
      <c r="K650" s="9">
        <v>524723</v>
      </c>
    </row>
    <row r="651" spans="1:11" x14ac:dyDescent="0.25">
      <c r="A651" s="7" t="s">
        <v>4757</v>
      </c>
      <c r="B651" s="7" t="s">
        <v>4845</v>
      </c>
      <c r="C651" s="7">
        <v>2022</v>
      </c>
      <c r="D651" s="7">
        <v>1</v>
      </c>
      <c r="E651" s="7">
        <v>11500000</v>
      </c>
      <c r="F651" s="7">
        <v>11</v>
      </c>
      <c r="G651" s="7">
        <v>401</v>
      </c>
      <c r="H651" s="9" t="s">
        <v>2526</v>
      </c>
      <c r="I651" s="9" t="s">
        <v>2527</v>
      </c>
      <c r="J651" s="9" t="s">
        <v>2528</v>
      </c>
      <c r="K651" s="16">
        <f t="shared" ref="K651:K657" si="72">-1049.5*D651^4+15338*D651^3-62026*D651^2+151175*D651-70049</f>
        <v>33388.5</v>
      </c>
    </row>
    <row r="652" spans="1:11" x14ac:dyDescent="0.25">
      <c r="A652" s="7" t="s">
        <v>4757</v>
      </c>
      <c r="B652" s="7" t="s">
        <v>4785</v>
      </c>
      <c r="C652" s="7">
        <v>2022</v>
      </c>
      <c r="D652" s="7">
        <v>1</v>
      </c>
      <c r="E652" s="7">
        <v>11500000</v>
      </c>
      <c r="F652" s="7">
        <v>11.9</v>
      </c>
      <c r="G652" s="7">
        <v>300</v>
      </c>
      <c r="H652" s="9" t="s">
        <v>2531</v>
      </c>
      <c r="I652" s="9" t="s">
        <v>2527</v>
      </c>
      <c r="J652" s="9" t="s">
        <v>2528</v>
      </c>
      <c r="K652" s="16">
        <f t="shared" si="72"/>
        <v>33388.5</v>
      </c>
    </row>
    <row r="653" spans="1:11" x14ac:dyDescent="0.25">
      <c r="A653" s="13" t="s">
        <v>4757</v>
      </c>
      <c r="B653" s="13" t="s">
        <v>4823</v>
      </c>
      <c r="C653" s="13">
        <v>2022</v>
      </c>
      <c r="D653" s="13">
        <v>1</v>
      </c>
      <c r="E653" s="13">
        <v>11000000</v>
      </c>
      <c r="F653" s="7">
        <v>11.9</v>
      </c>
      <c r="G653" s="13">
        <v>300</v>
      </c>
      <c r="H653" s="9" t="s">
        <v>2531</v>
      </c>
      <c r="I653" s="9" t="s">
        <v>2527</v>
      </c>
      <c r="J653" s="9" t="s">
        <v>2528</v>
      </c>
      <c r="K653" s="16">
        <f t="shared" si="72"/>
        <v>33388.5</v>
      </c>
    </row>
    <row r="654" spans="1:11" x14ac:dyDescent="0.25">
      <c r="A654" s="7" t="s">
        <v>4757</v>
      </c>
      <c r="B654" s="7" t="s">
        <v>4785</v>
      </c>
      <c r="C654" s="7">
        <v>2022</v>
      </c>
      <c r="D654" s="7">
        <v>1</v>
      </c>
      <c r="E654" s="7">
        <v>11500000</v>
      </c>
      <c r="F654" s="7">
        <v>11.9</v>
      </c>
      <c r="G654" s="7">
        <v>300</v>
      </c>
      <c r="H654" s="9" t="s">
        <v>2531</v>
      </c>
      <c r="I654" s="9" t="s">
        <v>2527</v>
      </c>
      <c r="J654" s="9" t="s">
        <v>2528</v>
      </c>
      <c r="K654" s="16">
        <f t="shared" si="72"/>
        <v>33388.5</v>
      </c>
    </row>
    <row r="655" spans="1:11" x14ac:dyDescent="0.25">
      <c r="A655" s="7" t="s">
        <v>4757</v>
      </c>
      <c r="B655" s="7" t="s">
        <v>4780</v>
      </c>
      <c r="C655" s="7">
        <v>2020</v>
      </c>
      <c r="D655" s="7">
        <v>3</v>
      </c>
      <c r="E655" s="7">
        <v>6950000</v>
      </c>
      <c r="F655" s="7">
        <v>11.9</v>
      </c>
      <c r="G655" s="7">
        <v>300</v>
      </c>
      <c r="H655" s="9" t="s">
        <v>2531</v>
      </c>
      <c r="I655" s="9" t="s">
        <v>2527</v>
      </c>
      <c r="J655" s="9" t="s">
        <v>2533</v>
      </c>
      <c r="K655" s="16">
        <f t="shared" si="72"/>
        <v>154358.5</v>
      </c>
    </row>
    <row r="656" spans="1:11" x14ac:dyDescent="0.25">
      <c r="A656" s="13" t="s">
        <v>4757</v>
      </c>
      <c r="B656" s="13" t="s">
        <v>4851</v>
      </c>
      <c r="C656" s="13">
        <v>2022</v>
      </c>
      <c r="D656" s="13">
        <v>1</v>
      </c>
      <c r="E656" s="13">
        <v>9300000</v>
      </c>
      <c r="F656" s="7">
        <v>11.9</v>
      </c>
      <c r="G656" s="7">
        <v>401</v>
      </c>
      <c r="H656" s="9" t="s">
        <v>2526</v>
      </c>
      <c r="I656" s="9" t="s">
        <v>2527</v>
      </c>
      <c r="J656" s="9" t="s">
        <v>2528</v>
      </c>
      <c r="K656" s="16">
        <f t="shared" si="72"/>
        <v>33388.5</v>
      </c>
    </row>
    <row r="657" spans="1:11" x14ac:dyDescent="0.25">
      <c r="A657" s="7" t="s">
        <v>4757</v>
      </c>
      <c r="B657" s="7" t="s">
        <v>4845</v>
      </c>
      <c r="C657" s="7">
        <v>2022</v>
      </c>
      <c r="D657" s="7">
        <v>1</v>
      </c>
      <c r="E657" s="7">
        <v>11500000</v>
      </c>
      <c r="F657" s="7">
        <v>11.9</v>
      </c>
      <c r="G657" s="7">
        <v>450</v>
      </c>
      <c r="H657" s="9" t="s">
        <v>2526</v>
      </c>
      <c r="I657" s="9" t="s">
        <v>2527</v>
      </c>
      <c r="J657" s="9" t="s">
        <v>2528</v>
      </c>
      <c r="K657" s="16">
        <f t="shared" si="72"/>
        <v>33388.5</v>
      </c>
    </row>
    <row r="658" spans="1:11" x14ac:dyDescent="0.25">
      <c r="A658" s="7" t="s">
        <v>4757</v>
      </c>
      <c r="B658" s="7" t="s">
        <v>4821</v>
      </c>
      <c r="C658" s="7">
        <v>2019</v>
      </c>
      <c r="D658" s="7">
        <v>4</v>
      </c>
      <c r="E658" s="7">
        <v>5850000</v>
      </c>
      <c r="F658" s="7">
        <v>6.7</v>
      </c>
      <c r="G658" s="7">
        <v>292</v>
      </c>
      <c r="H658" s="9" t="s">
        <v>2536</v>
      </c>
      <c r="I658" s="9" t="s">
        <v>2527</v>
      </c>
      <c r="J658" s="9" t="s">
        <v>2528</v>
      </c>
      <c r="K658" s="9">
        <v>360000</v>
      </c>
    </row>
    <row r="659" spans="1:11" x14ac:dyDescent="0.25">
      <c r="A659" s="7" t="s">
        <v>4757</v>
      </c>
      <c r="B659" s="7" t="s">
        <v>4826</v>
      </c>
      <c r="C659" s="7">
        <v>2017</v>
      </c>
      <c r="D659" s="7">
        <v>6</v>
      </c>
      <c r="E659" s="7">
        <v>2890000</v>
      </c>
      <c r="F659" s="7">
        <v>11.9</v>
      </c>
      <c r="G659" s="7">
        <v>401</v>
      </c>
      <c r="H659" s="9" t="s">
        <v>2526</v>
      </c>
      <c r="I659" s="9" t="s">
        <v>2527</v>
      </c>
      <c r="J659" s="9" t="s">
        <v>2528</v>
      </c>
      <c r="K659" s="16">
        <f>-1049.5*D659^4+15338*D659^3-62026*D659^2+151175*D659-70049</f>
        <v>556921</v>
      </c>
    </row>
    <row r="660" spans="1:11" x14ac:dyDescent="0.25">
      <c r="A660" s="7" t="s">
        <v>4757</v>
      </c>
      <c r="B660" s="7" t="s">
        <v>4821</v>
      </c>
      <c r="C660" s="7">
        <v>2018</v>
      </c>
      <c r="D660" s="7">
        <v>5</v>
      </c>
      <c r="E660" s="7">
        <v>3540000</v>
      </c>
      <c r="F660" s="7">
        <v>11.9</v>
      </c>
      <c r="G660" s="7">
        <v>428</v>
      </c>
      <c r="H660" s="9" t="s">
        <v>2536</v>
      </c>
      <c r="I660" s="9" t="s">
        <v>2527</v>
      </c>
      <c r="J660" s="9" t="s">
        <v>2528</v>
      </c>
      <c r="K660" s="9">
        <v>513079</v>
      </c>
    </row>
    <row r="661" spans="1:11" x14ac:dyDescent="0.25">
      <c r="A661" s="13" t="s">
        <v>4757</v>
      </c>
      <c r="B661" s="13" t="s">
        <v>4823</v>
      </c>
      <c r="C661" s="13">
        <v>2022</v>
      </c>
      <c r="D661" s="13">
        <v>1</v>
      </c>
      <c r="E661" s="13">
        <v>12500000</v>
      </c>
      <c r="F661" s="7">
        <v>11.9</v>
      </c>
      <c r="G661" s="7">
        <v>428</v>
      </c>
      <c r="H661" s="9" t="s">
        <v>2536</v>
      </c>
      <c r="I661" s="9" t="s">
        <v>2527</v>
      </c>
      <c r="J661" s="9" t="s">
        <v>2528</v>
      </c>
      <c r="K661" s="16">
        <f t="shared" ref="K661:K666" si="73">-1049.5*D661^4+15338*D661^3-62026*D661^2+151175*D661-70049</f>
        <v>33388.5</v>
      </c>
    </row>
    <row r="662" spans="1:11" x14ac:dyDescent="0.25">
      <c r="A662" s="7" t="s">
        <v>4757</v>
      </c>
      <c r="B662" s="7" t="s">
        <v>4845</v>
      </c>
      <c r="C662" s="7">
        <v>2022</v>
      </c>
      <c r="D662" s="7">
        <v>1</v>
      </c>
      <c r="E662" s="7">
        <v>11500000</v>
      </c>
      <c r="F662" s="7">
        <v>6.7</v>
      </c>
      <c r="G662" s="7">
        <v>300</v>
      </c>
      <c r="H662" s="9" t="s">
        <v>2536</v>
      </c>
      <c r="I662" s="9" t="s">
        <v>2527</v>
      </c>
      <c r="J662" s="9" t="s">
        <v>2528</v>
      </c>
      <c r="K662" s="16">
        <f t="shared" si="73"/>
        <v>33388.5</v>
      </c>
    </row>
    <row r="663" spans="1:11" x14ac:dyDescent="0.25">
      <c r="A663" s="7" t="s">
        <v>4757</v>
      </c>
      <c r="B663" s="7" t="s">
        <v>4868</v>
      </c>
      <c r="C663" s="7">
        <v>2022</v>
      </c>
      <c r="D663" s="7">
        <v>1</v>
      </c>
      <c r="E663" s="7">
        <v>9500000</v>
      </c>
      <c r="F663" s="7">
        <v>6.7</v>
      </c>
      <c r="G663" s="7">
        <v>292</v>
      </c>
      <c r="H663" s="9" t="s">
        <v>2536</v>
      </c>
      <c r="I663" s="9" t="s">
        <v>2527</v>
      </c>
      <c r="J663" s="9" t="s">
        <v>2528</v>
      </c>
      <c r="K663" s="16">
        <f t="shared" si="73"/>
        <v>33388.5</v>
      </c>
    </row>
    <row r="664" spans="1:11" x14ac:dyDescent="0.25">
      <c r="A664" s="7" t="s">
        <v>4757</v>
      </c>
      <c r="B664" s="7" t="s">
        <v>4835</v>
      </c>
      <c r="C664" s="7">
        <v>2021</v>
      </c>
      <c r="D664" s="7">
        <v>2</v>
      </c>
      <c r="E664" s="7">
        <v>11000000</v>
      </c>
      <c r="F664" s="7">
        <v>6.7</v>
      </c>
      <c r="G664" s="7">
        <v>292</v>
      </c>
      <c r="H664" s="9" t="s">
        <v>2536</v>
      </c>
      <c r="I664" s="9" t="s">
        <v>2527</v>
      </c>
      <c r="J664" s="9" t="s">
        <v>2528</v>
      </c>
      <c r="K664" s="16">
        <f t="shared" si="73"/>
        <v>90109</v>
      </c>
    </row>
    <row r="665" spans="1:11" x14ac:dyDescent="0.25">
      <c r="A665" s="7" t="s">
        <v>4757</v>
      </c>
      <c r="B665" s="7" t="s">
        <v>4845</v>
      </c>
      <c r="C665" s="7">
        <v>2022</v>
      </c>
      <c r="D665" s="7">
        <v>1</v>
      </c>
      <c r="E665" s="7">
        <v>11500000</v>
      </c>
      <c r="F665" s="7">
        <v>6.7</v>
      </c>
      <c r="G665" s="7">
        <v>300</v>
      </c>
      <c r="H665" s="9" t="s">
        <v>2536</v>
      </c>
      <c r="I665" s="9" t="s">
        <v>2527</v>
      </c>
      <c r="J665" s="9" t="s">
        <v>2528</v>
      </c>
      <c r="K665" s="16">
        <f t="shared" si="73"/>
        <v>33388.5</v>
      </c>
    </row>
    <row r="666" spans="1:11" x14ac:dyDescent="0.25">
      <c r="A666" s="7" t="s">
        <v>4757</v>
      </c>
      <c r="B666" s="7" t="s">
        <v>4845</v>
      </c>
      <c r="C666" s="7">
        <v>2022</v>
      </c>
      <c r="D666" s="7">
        <v>1</v>
      </c>
      <c r="E666" s="7">
        <v>11500000</v>
      </c>
      <c r="F666" s="7">
        <v>11.9</v>
      </c>
      <c r="G666" s="7">
        <v>300</v>
      </c>
      <c r="H666" s="9" t="s">
        <v>2531</v>
      </c>
      <c r="I666" s="9" t="s">
        <v>2527</v>
      </c>
      <c r="J666" s="9" t="s">
        <v>2533</v>
      </c>
      <c r="K666" s="16">
        <f t="shared" si="73"/>
        <v>33388.5</v>
      </c>
    </row>
    <row r="667" spans="1:11" x14ac:dyDescent="0.25">
      <c r="A667" s="7" t="s">
        <v>4757</v>
      </c>
      <c r="B667" s="7" t="s">
        <v>4821</v>
      </c>
      <c r="C667" s="7">
        <v>2020</v>
      </c>
      <c r="D667" s="7">
        <v>3</v>
      </c>
      <c r="E667" s="7">
        <v>6240000</v>
      </c>
      <c r="F667" s="7">
        <v>6.7</v>
      </c>
      <c r="G667" s="7">
        <v>292</v>
      </c>
      <c r="H667" s="9" t="s">
        <v>2536</v>
      </c>
      <c r="I667" s="9" t="s">
        <v>2527</v>
      </c>
      <c r="J667" s="9" t="s">
        <v>2528</v>
      </c>
      <c r="K667" s="9">
        <v>394029</v>
      </c>
    </row>
    <row r="668" spans="1:11" x14ac:dyDescent="0.25">
      <c r="A668" s="7" t="s">
        <v>4757</v>
      </c>
      <c r="B668" s="7" t="s">
        <v>4845</v>
      </c>
      <c r="C668" s="7">
        <v>2022</v>
      </c>
      <c r="D668" s="7">
        <v>1</v>
      </c>
      <c r="E668" s="7">
        <v>11500000</v>
      </c>
      <c r="F668" s="7">
        <v>11.9</v>
      </c>
      <c r="G668" s="7">
        <v>300</v>
      </c>
      <c r="H668" s="9" t="s">
        <v>2531</v>
      </c>
      <c r="I668" s="9" t="s">
        <v>2527</v>
      </c>
      <c r="J668" s="9" t="s">
        <v>2528</v>
      </c>
      <c r="K668" s="16">
        <f t="shared" ref="K668:K669" si="74">-1049.5*D668^4+15338*D668^3-62026*D668^2+151175*D668-70049</f>
        <v>33388.5</v>
      </c>
    </row>
    <row r="669" spans="1:11" x14ac:dyDescent="0.25">
      <c r="A669" s="7" t="s">
        <v>4757</v>
      </c>
      <c r="B669" s="7">
        <v>5490</v>
      </c>
      <c r="C669" s="7">
        <v>2022</v>
      </c>
      <c r="D669" s="7">
        <v>1</v>
      </c>
      <c r="E669" s="7">
        <v>9970000</v>
      </c>
      <c r="F669" s="7">
        <v>6.7</v>
      </c>
      <c r="G669" s="7">
        <v>292</v>
      </c>
      <c r="H669" s="9" t="s">
        <v>2536</v>
      </c>
      <c r="I669" s="9" t="s">
        <v>2527</v>
      </c>
      <c r="J669" s="9" t="s">
        <v>2528</v>
      </c>
      <c r="K669" s="16">
        <f t="shared" si="74"/>
        <v>33388.5</v>
      </c>
    </row>
    <row r="670" spans="1:11" x14ac:dyDescent="0.25">
      <c r="A670" s="7" t="s">
        <v>4757</v>
      </c>
      <c r="B670" s="7" t="s">
        <v>4842</v>
      </c>
      <c r="C670" s="7">
        <v>2020</v>
      </c>
      <c r="D670" s="7">
        <v>3</v>
      </c>
      <c r="E670" s="7">
        <v>7790000</v>
      </c>
      <c r="F670" s="7">
        <v>6.7</v>
      </c>
      <c r="G670" s="7">
        <v>300</v>
      </c>
      <c r="H670" s="9" t="s">
        <v>2536</v>
      </c>
      <c r="I670" s="9" t="s">
        <v>2527</v>
      </c>
      <c r="J670" s="9" t="s">
        <v>2528</v>
      </c>
      <c r="K670" s="9">
        <v>121831</v>
      </c>
    </row>
    <row r="671" spans="1:11" x14ac:dyDescent="0.25">
      <c r="A671" s="7" t="s">
        <v>4757</v>
      </c>
      <c r="B671" s="7" t="s">
        <v>4842</v>
      </c>
      <c r="C671" s="7">
        <v>2021</v>
      </c>
      <c r="D671" s="7">
        <v>2</v>
      </c>
      <c r="E671" s="7">
        <v>8940000</v>
      </c>
      <c r="F671" s="7">
        <v>11.9</v>
      </c>
      <c r="G671" s="7">
        <v>300</v>
      </c>
      <c r="H671" s="9" t="s">
        <v>2536</v>
      </c>
      <c r="I671" s="9" t="s">
        <v>2527</v>
      </c>
      <c r="J671" s="9" t="s">
        <v>2528</v>
      </c>
      <c r="K671" s="9">
        <v>45000</v>
      </c>
    </row>
    <row r="672" spans="1:11" x14ac:dyDescent="0.25">
      <c r="A672" s="7" t="s">
        <v>4757</v>
      </c>
      <c r="B672" s="7" t="s">
        <v>4818</v>
      </c>
      <c r="C672" s="7">
        <v>2021</v>
      </c>
      <c r="D672" s="7">
        <v>2</v>
      </c>
      <c r="E672" s="7">
        <v>8745000</v>
      </c>
      <c r="F672" s="7">
        <v>11.9</v>
      </c>
      <c r="G672" s="7">
        <v>401</v>
      </c>
      <c r="H672" s="9" t="s">
        <v>2531</v>
      </c>
      <c r="I672" s="9" t="s">
        <v>2527</v>
      </c>
      <c r="J672" s="9" t="s">
        <v>2528</v>
      </c>
      <c r="K672" s="9">
        <v>74251</v>
      </c>
    </row>
    <row r="673" spans="1:11" x14ac:dyDescent="0.25">
      <c r="A673" s="13" t="s">
        <v>4757</v>
      </c>
      <c r="B673" s="13" t="s">
        <v>4842</v>
      </c>
      <c r="C673" s="13">
        <v>2020</v>
      </c>
      <c r="D673" s="13">
        <v>3</v>
      </c>
      <c r="E673" s="13">
        <v>6790000</v>
      </c>
      <c r="F673" s="7">
        <v>11.9</v>
      </c>
      <c r="G673" s="7">
        <v>401</v>
      </c>
      <c r="H673" s="9" t="s">
        <v>2526</v>
      </c>
      <c r="I673" s="9" t="s">
        <v>2527</v>
      </c>
      <c r="J673" s="9" t="s">
        <v>2528</v>
      </c>
      <c r="K673" s="9">
        <v>290715</v>
      </c>
    </row>
    <row r="674" spans="1:11" x14ac:dyDescent="0.25">
      <c r="A674" s="7" t="s">
        <v>4757</v>
      </c>
      <c r="B674" s="7" t="s">
        <v>4826</v>
      </c>
      <c r="C674" s="7">
        <v>2022</v>
      </c>
      <c r="D674" s="7">
        <v>1</v>
      </c>
      <c r="E674" s="7">
        <v>9500000</v>
      </c>
      <c r="F674" s="7">
        <v>11.9</v>
      </c>
      <c r="G674" s="7">
        <v>401</v>
      </c>
      <c r="H674" s="9" t="s">
        <v>2526</v>
      </c>
      <c r="I674" s="9" t="s">
        <v>2527</v>
      </c>
      <c r="J674" s="9" t="s">
        <v>2528</v>
      </c>
      <c r="K674" s="16">
        <f t="shared" ref="K674:K675" si="75">-1049.5*D674^4+15338*D674^3-62026*D674^2+151175*D674-70049</f>
        <v>33388.5</v>
      </c>
    </row>
    <row r="675" spans="1:11" x14ac:dyDescent="0.25">
      <c r="A675" s="7" t="s">
        <v>4757</v>
      </c>
      <c r="B675" s="7" t="s">
        <v>4826</v>
      </c>
      <c r="C675" s="7">
        <v>2022</v>
      </c>
      <c r="D675" s="7">
        <v>1</v>
      </c>
      <c r="E675" s="7">
        <v>9100000</v>
      </c>
      <c r="F675" s="7">
        <v>11.9</v>
      </c>
      <c r="G675" s="7">
        <v>401</v>
      </c>
      <c r="H675" s="9" t="s">
        <v>2526</v>
      </c>
      <c r="I675" s="9" t="s">
        <v>2527</v>
      </c>
      <c r="J675" s="9" t="s">
        <v>2528</v>
      </c>
      <c r="K675" s="16">
        <f t="shared" si="75"/>
        <v>33388.5</v>
      </c>
    </row>
    <row r="676" spans="1:11" x14ac:dyDescent="0.25">
      <c r="A676" s="7" t="s">
        <v>4757</v>
      </c>
      <c r="B676" s="7" t="s">
        <v>4842</v>
      </c>
      <c r="C676" s="7">
        <v>2020</v>
      </c>
      <c r="D676" s="7">
        <v>3</v>
      </c>
      <c r="E676" s="7">
        <v>6890000</v>
      </c>
      <c r="F676" s="7">
        <v>11.9</v>
      </c>
      <c r="G676" s="7">
        <v>401</v>
      </c>
      <c r="H676" s="9" t="s">
        <v>2526</v>
      </c>
      <c r="I676" s="9" t="s">
        <v>2527</v>
      </c>
      <c r="J676" s="9" t="s">
        <v>2528</v>
      </c>
      <c r="K676" s="9">
        <v>241749</v>
      </c>
    </row>
    <row r="677" spans="1:11" x14ac:dyDescent="0.25">
      <c r="A677" s="7" t="s">
        <v>4757</v>
      </c>
      <c r="B677" s="7" t="s">
        <v>4851</v>
      </c>
      <c r="C677" s="7">
        <v>2022</v>
      </c>
      <c r="D677" s="7">
        <v>1</v>
      </c>
      <c r="E677" s="7">
        <v>9300000</v>
      </c>
      <c r="F677" s="7">
        <v>11.9</v>
      </c>
      <c r="G677" s="7">
        <v>401</v>
      </c>
      <c r="H677" s="9" t="s">
        <v>2526</v>
      </c>
      <c r="I677" s="9" t="s">
        <v>2527</v>
      </c>
      <c r="J677" s="9" t="s">
        <v>2528</v>
      </c>
      <c r="K677" s="16">
        <f t="shared" ref="K677:K680" si="76">-1049.5*D677^4+15338*D677^3-62026*D677^2+151175*D677-70049</f>
        <v>33388.5</v>
      </c>
    </row>
    <row r="678" spans="1:11" x14ac:dyDescent="0.25">
      <c r="A678" s="7" t="s">
        <v>4757</v>
      </c>
      <c r="B678" s="7" t="s">
        <v>4821</v>
      </c>
      <c r="C678" s="7">
        <v>2022</v>
      </c>
      <c r="D678" s="7">
        <v>1</v>
      </c>
      <c r="E678" s="7">
        <v>10455759</v>
      </c>
      <c r="F678" s="7">
        <v>11.9</v>
      </c>
      <c r="G678" s="7">
        <v>401</v>
      </c>
      <c r="H678" s="9" t="s">
        <v>2526</v>
      </c>
      <c r="I678" s="9" t="s">
        <v>2527</v>
      </c>
      <c r="J678" s="9" t="s">
        <v>2528</v>
      </c>
      <c r="K678" s="16">
        <f t="shared" si="76"/>
        <v>33388.5</v>
      </c>
    </row>
    <row r="679" spans="1:11" x14ac:dyDescent="0.25">
      <c r="A679" s="13" t="s">
        <v>4757</v>
      </c>
      <c r="B679" s="13" t="s">
        <v>4851</v>
      </c>
      <c r="C679" s="13">
        <v>2022</v>
      </c>
      <c r="D679" s="13">
        <v>1</v>
      </c>
      <c r="E679" s="13">
        <v>9300000</v>
      </c>
      <c r="F679" s="7">
        <v>11.9</v>
      </c>
      <c r="G679" s="7">
        <v>401</v>
      </c>
      <c r="H679" s="9" t="s">
        <v>2526</v>
      </c>
      <c r="I679" s="9" t="s">
        <v>2527</v>
      </c>
      <c r="J679" s="9" t="s">
        <v>2528</v>
      </c>
      <c r="K679" s="16">
        <f t="shared" si="76"/>
        <v>33388.5</v>
      </c>
    </row>
    <row r="680" spans="1:11" x14ac:dyDescent="0.25">
      <c r="A680" s="13" t="s">
        <v>4757</v>
      </c>
      <c r="B680" s="13" t="s">
        <v>4851</v>
      </c>
      <c r="C680" s="13">
        <v>2022</v>
      </c>
      <c r="D680" s="13">
        <v>1</v>
      </c>
      <c r="E680" s="13">
        <v>9300000</v>
      </c>
      <c r="F680" s="7">
        <v>11.9</v>
      </c>
      <c r="G680" s="7">
        <v>401</v>
      </c>
      <c r="H680" s="9" t="s">
        <v>2526</v>
      </c>
      <c r="I680" s="9" t="s">
        <v>2527</v>
      </c>
      <c r="J680" s="9" t="s">
        <v>2528</v>
      </c>
      <c r="K680" s="16">
        <f t="shared" si="76"/>
        <v>33388.5</v>
      </c>
    </row>
  </sheetData>
  <autoFilter ref="A1:K6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K1309"/>
  <sheetViews>
    <sheetView workbookViewId="0"/>
  </sheetViews>
  <sheetFormatPr defaultRowHeight="15" x14ac:dyDescent="0.25"/>
  <cols>
    <col min="1" max="1" width="9.140625" style="5"/>
    <col min="2" max="2" width="22.5703125" style="5" bestFit="1" customWidth="1"/>
    <col min="3" max="3" width="9.42578125" style="5" bestFit="1" customWidth="1"/>
    <col min="4" max="4" width="8.42578125" style="5" bestFit="1" customWidth="1"/>
    <col min="5" max="5" width="10" style="5" bestFit="1" customWidth="1"/>
    <col min="6" max="6" width="6.42578125" style="5" bestFit="1" customWidth="1"/>
    <col min="7" max="7" width="7.42578125" style="5" bestFit="1" customWidth="1"/>
    <col min="8" max="8" width="7.85546875" style="8" bestFit="1" customWidth="1"/>
    <col min="9" max="9" width="11.42578125" style="8" bestFit="1" customWidth="1"/>
    <col min="10" max="11" width="9.140625" style="8"/>
    <col min="12" max="16384" width="9.140625" style="5"/>
  </cols>
  <sheetData>
    <row r="1" spans="1:11" x14ac:dyDescent="0.25">
      <c r="A1" s="14" t="s">
        <v>4758</v>
      </c>
      <c r="B1" s="14" t="s">
        <v>4759</v>
      </c>
      <c r="C1" s="14" t="s">
        <v>4761</v>
      </c>
      <c r="D1" s="14" t="s">
        <v>4762</v>
      </c>
      <c r="E1" s="14" t="s">
        <v>0</v>
      </c>
      <c r="F1" s="14" t="s">
        <v>4811</v>
      </c>
      <c r="G1" s="14" t="s">
        <v>4812</v>
      </c>
      <c r="H1" s="15" t="s">
        <v>4813</v>
      </c>
      <c r="I1" s="15" t="s">
        <v>4814</v>
      </c>
      <c r="J1" s="15" t="s">
        <v>4815</v>
      </c>
      <c r="K1" s="15" t="s">
        <v>4816</v>
      </c>
    </row>
    <row r="2" spans="1:11" customFormat="1" x14ac:dyDescent="0.25">
      <c r="A2" s="7" t="s">
        <v>4757</v>
      </c>
      <c r="B2" s="7" t="s">
        <v>4817</v>
      </c>
      <c r="C2" s="7">
        <v>2022</v>
      </c>
      <c r="D2" s="7">
        <v>1</v>
      </c>
      <c r="E2" s="7">
        <v>1300000</v>
      </c>
      <c r="F2" s="7">
        <v>12</v>
      </c>
      <c r="G2" s="7">
        <v>450</v>
      </c>
      <c r="H2" s="9" t="s">
        <v>2526</v>
      </c>
      <c r="I2" s="9" t="s">
        <v>2527</v>
      </c>
      <c r="J2" s="9" t="s">
        <v>2528</v>
      </c>
      <c r="K2" s="9"/>
    </row>
    <row r="3" spans="1:11" customFormat="1" x14ac:dyDescent="0.25">
      <c r="A3" s="7" t="s">
        <v>4757</v>
      </c>
      <c r="B3" s="7" t="s">
        <v>4818</v>
      </c>
      <c r="C3" s="7">
        <v>2020</v>
      </c>
      <c r="D3" s="7">
        <v>3</v>
      </c>
      <c r="E3" s="7">
        <v>6800000</v>
      </c>
      <c r="F3" s="7">
        <v>12</v>
      </c>
      <c r="G3" s="7">
        <v>401</v>
      </c>
      <c r="H3" s="9" t="s">
        <v>2526</v>
      </c>
      <c r="I3" s="9" t="s">
        <v>2527</v>
      </c>
      <c r="J3" s="9" t="s">
        <v>2528</v>
      </c>
      <c r="K3" s="9">
        <v>87351</v>
      </c>
    </row>
    <row r="4" spans="1:11" customFormat="1" x14ac:dyDescent="0.25">
      <c r="A4" s="7" t="s">
        <v>4757</v>
      </c>
      <c r="B4" s="7" t="s">
        <v>4819</v>
      </c>
      <c r="C4" s="7">
        <v>2020</v>
      </c>
      <c r="D4" s="7">
        <v>3</v>
      </c>
      <c r="E4" s="7">
        <v>4900000</v>
      </c>
      <c r="F4" s="7">
        <v>12</v>
      </c>
      <c r="G4" s="7">
        <v>401</v>
      </c>
      <c r="H4" s="9" t="s">
        <v>2526</v>
      </c>
      <c r="I4" s="9" t="s">
        <v>2527</v>
      </c>
      <c r="J4" s="9" t="s">
        <v>2528</v>
      </c>
      <c r="K4" s="9">
        <v>180000</v>
      </c>
    </row>
    <row r="5" spans="1:11" customFormat="1" hidden="1" x14ac:dyDescent="0.25">
      <c r="A5" s="7" t="s">
        <v>4757</v>
      </c>
      <c r="B5" s="7" t="s">
        <v>4820</v>
      </c>
      <c r="C5" s="7">
        <v>2018</v>
      </c>
      <c r="D5" s="7">
        <v>5</v>
      </c>
      <c r="E5" s="7">
        <v>4300000</v>
      </c>
      <c r="F5" s="7">
        <v>11.8</v>
      </c>
      <c r="G5" s="7">
        <v>300</v>
      </c>
      <c r="H5" s="9" t="s">
        <v>2531</v>
      </c>
      <c r="I5" s="9" t="s">
        <v>2527</v>
      </c>
      <c r="J5" s="9" t="s">
        <v>2528</v>
      </c>
      <c r="K5" s="9">
        <v>126758</v>
      </c>
    </row>
    <row r="6" spans="1:11" hidden="1" x14ac:dyDescent="0.25">
      <c r="A6" s="13" t="s">
        <v>4757</v>
      </c>
      <c r="B6" s="13" t="s">
        <v>4820</v>
      </c>
      <c r="C6" s="13">
        <v>2015</v>
      </c>
      <c r="D6" s="13">
        <v>8</v>
      </c>
      <c r="E6" s="13">
        <v>934920</v>
      </c>
      <c r="F6" s="13">
        <v>11.8</v>
      </c>
      <c r="G6" s="13">
        <v>300</v>
      </c>
      <c r="H6" s="10" t="s">
        <v>2531</v>
      </c>
      <c r="I6" s="10" t="s">
        <v>2527</v>
      </c>
      <c r="J6" s="9" t="s">
        <v>2528</v>
      </c>
      <c r="K6" s="9">
        <v>450000</v>
      </c>
    </row>
    <row r="7" spans="1:11" customFormat="1" x14ac:dyDescent="0.25">
      <c r="A7" s="7" t="s">
        <v>4757</v>
      </c>
      <c r="B7" s="7" t="s">
        <v>4821</v>
      </c>
      <c r="C7" s="7">
        <v>2018</v>
      </c>
      <c r="D7" s="7">
        <v>5</v>
      </c>
      <c r="E7" s="7">
        <v>3800000</v>
      </c>
      <c r="F7" s="7">
        <v>12</v>
      </c>
      <c r="G7" s="7">
        <v>401</v>
      </c>
      <c r="H7" s="9" t="s">
        <v>2526</v>
      </c>
      <c r="I7" s="9" t="s">
        <v>2527</v>
      </c>
      <c r="J7" s="9" t="s">
        <v>2528</v>
      </c>
      <c r="K7" s="9">
        <v>330600</v>
      </c>
    </row>
    <row r="8" spans="1:11" customFormat="1" x14ac:dyDescent="0.25">
      <c r="A8" s="7" t="s">
        <v>4757</v>
      </c>
      <c r="B8" s="7">
        <v>5490</v>
      </c>
      <c r="C8" s="7">
        <v>2019</v>
      </c>
      <c r="D8" s="7">
        <v>4</v>
      </c>
      <c r="E8" s="7">
        <v>5920000</v>
      </c>
      <c r="F8" s="7">
        <v>12</v>
      </c>
      <c r="G8" s="7">
        <v>401</v>
      </c>
      <c r="H8" s="9" t="s">
        <v>2526</v>
      </c>
      <c r="I8" s="9" t="s">
        <v>2527</v>
      </c>
      <c r="J8" s="9" t="s">
        <v>2528</v>
      </c>
      <c r="K8" s="9"/>
    </row>
    <row r="9" spans="1:11" hidden="1" x14ac:dyDescent="0.25">
      <c r="A9" s="13" t="s">
        <v>4757</v>
      </c>
      <c r="B9" s="13" t="s">
        <v>4820</v>
      </c>
      <c r="C9" s="13">
        <v>2018</v>
      </c>
      <c r="D9" s="13">
        <v>5</v>
      </c>
      <c r="E9" s="13">
        <v>4800000</v>
      </c>
      <c r="F9" s="13">
        <v>11.8</v>
      </c>
      <c r="G9" s="13">
        <v>300</v>
      </c>
      <c r="H9" s="10" t="s">
        <v>2531</v>
      </c>
      <c r="I9" s="10" t="s">
        <v>2527</v>
      </c>
      <c r="J9" s="9" t="s">
        <v>2528</v>
      </c>
      <c r="K9" s="9">
        <v>61000</v>
      </c>
    </row>
    <row r="10" spans="1:11" hidden="1" x14ac:dyDescent="0.25">
      <c r="A10" s="13" t="s">
        <v>4757</v>
      </c>
      <c r="B10" s="13" t="s">
        <v>4820</v>
      </c>
      <c r="C10" s="13">
        <v>2021</v>
      </c>
      <c r="D10" s="13">
        <v>2</v>
      </c>
      <c r="E10" s="13">
        <v>5500000</v>
      </c>
      <c r="F10" s="13">
        <v>11.8</v>
      </c>
      <c r="G10" s="13">
        <v>300</v>
      </c>
      <c r="H10" s="10" t="s">
        <v>2531</v>
      </c>
      <c r="I10" s="10" t="s">
        <v>2527</v>
      </c>
      <c r="J10" s="9" t="s">
        <v>2528</v>
      </c>
      <c r="K10" s="9"/>
    </row>
    <row r="11" spans="1:11" customFormat="1" x14ac:dyDescent="0.25">
      <c r="A11" s="7" t="s">
        <v>4757</v>
      </c>
      <c r="B11" s="7" t="s">
        <v>4821</v>
      </c>
      <c r="C11" s="7">
        <v>2018</v>
      </c>
      <c r="D11" s="7">
        <v>5</v>
      </c>
      <c r="E11" s="7">
        <v>3000000</v>
      </c>
      <c r="F11" s="7">
        <v>12</v>
      </c>
      <c r="G11" s="7">
        <v>401</v>
      </c>
      <c r="H11" s="9" t="s">
        <v>2526</v>
      </c>
      <c r="I11" s="9" t="s">
        <v>2527</v>
      </c>
      <c r="J11" s="9" t="s">
        <v>2528</v>
      </c>
      <c r="K11" s="9">
        <v>430000</v>
      </c>
    </row>
    <row r="12" spans="1:11" customFormat="1" x14ac:dyDescent="0.25">
      <c r="A12" s="7" t="s">
        <v>4757</v>
      </c>
      <c r="B12" s="7" t="s">
        <v>4819</v>
      </c>
      <c r="C12" s="7">
        <v>2020</v>
      </c>
      <c r="D12" s="7">
        <v>3</v>
      </c>
      <c r="E12" s="7">
        <v>6600000</v>
      </c>
      <c r="F12" s="7">
        <v>12</v>
      </c>
      <c r="G12" s="7">
        <v>401</v>
      </c>
      <c r="H12" s="9" t="s">
        <v>2526</v>
      </c>
      <c r="I12" s="9" t="s">
        <v>2527</v>
      </c>
      <c r="J12" s="9" t="s">
        <v>2528</v>
      </c>
      <c r="K12" s="9">
        <v>95182</v>
      </c>
    </row>
    <row r="13" spans="1:11" customFormat="1" x14ac:dyDescent="0.25">
      <c r="A13" s="7" t="s">
        <v>4757</v>
      </c>
      <c r="B13" s="7" t="s">
        <v>4822</v>
      </c>
      <c r="C13" s="7">
        <v>2021</v>
      </c>
      <c r="D13" s="7">
        <v>2</v>
      </c>
      <c r="E13" s="7">
        <v>8850000</v>
      </c>
      <c r="F13" s="7">
        <v>12</v>
      </c>
      <c r="G13" s="7">
        <v>401</v>
      </c>
      <c r="H13" s="9" t="s">
        <v>2526</v>
      </c>
      <c r="I13" s="9" t="s">
        <v>2527</v>
      </c>
      <c r="J13" s="9" t="s">
        <v>2528</v>
      </c>
      <c r="K13" s="9"/>
    </row>
    <row r="14" spans="1:11" customFormat="1" x14ac:dyDescent="0.25">
      <c r="A14" s="7" t="s">
        <v>4757</v>
      </c>
      <c r="B14" s="7" t="s">
        <v>4823</v>
      </c>
      <c r="C14" s="7">
        <v>2022</v>
      </c>
      <c r="D14" s="7">
        <v>1</v>
      </c>
      <c r="E14" s="7">
        <v>11500000</v>
      </c>
      <c r="F14" s="7">
        <v>11.9</v>
      </c>
      <c r="G14" s="7">
        <v>450</v>
      </c>
      <c r="H14" s="9" t="s">
        <v>2526</v>
      </c>
      <c r="I14" s="9" t="s">
        <v>2527</v>
      </c>
      <c r="J14" s="9" t="s">
        <v>2528</v>
      </c>
      <c r="K14" s="9"/>
    </row>
    <row r="15" spans="1:11" customFormat="1" x14ac:dyDescent="0.25">
      <c r="A15" s="7" t="s">
        <v>4757</v>
      </c>
      <c r="B15" s="7" t="s">
        <v>4824</v>
      </c>
      <c r="C15" s="7">
        <v>2019</v>
      </c>
      <c r="D15" s="7">
        <v>4</v>
      </c>
      <c r="E15" s="7">
        <v>5990000</v>
      </c>
      <c r="F15" s="7">
        <v>12</v>
      </c>
      <c r="G15" s="7">
        <v>401</v>
      </c>
      <c r="H15" s="9" t="s">
        <v>2526</v>
      </c>
      <c r="I15" s="9" t="s">
        <v>2527</v>
      </c>
      <c r="J15" s="9" t="s">
        <v>2528</v>
      </c>
      <c r="K15" s="9">
        <v>56367</v>
      </c>
    </row>
    <row r="16" spans="1:11" customFormat="1" hidden="1" x14ac:dyDescent="0.25">
      <c r="A16" s="7" t="s">
        <v>4757</v>
      </c>
      <c r="B16" s="7" t="s">
        <v>4825</v>
      </c>
      <c r="C16" s="7">
        <v>2017</v>
      </c>
      <c r="D16" s="7">
        <v>6</v>
      </c>
      <c r="E16" s="7">
        <v>5700000</v>
      </c>
      <c r="F16" s="7">
        <v>11</v>
      </c>
      <c r="G16" s="7">
        <v>428</v>
      </c>
      <c r="H16" s="9" t="s">
        <v>2536</v>
      </c>
      <c r="I16" s="9" t="s">
        <v>2527</v>
      </c>
      <c r="J16" s="9" t="s">
        <v>2528</v>
      </c>
      <c r="K16" s="9">
        <v>540000</v>
      </c>
    </row>
    <row r="17" spans="1:11" customFormat="1" x14ac:dyDescent="0.25">
      <c r="A17" s="7" t="s">
        <v>4757</v>
      </c>
      <c r="B17" s="7" t="s">
        <v>4826</v>
      </c>
      <c r="C17" s="7">
        <v>2016</v>
      </c>
      <c r="D17" s="7">
        <v>7</v>
      </c>
      <c r="E17" s="7">
        <v>2850000</v>
      </c>
      <c r="F17" s="7">
        <v>12</v>
      </c>
      <c r="G17" s="7">
        <v>400</v>
      </c>
      <c r="H17" s="9" t="s">
        <v>2526</v>
      </c>
      <c r="I17" s="9" t="s">
        <v>2527</v>
      </c>
      <c r="J17" s="9" t="s">
        <v>2528</v>
      </c>
      <c r="K17" s="9">
        <v>690000</v>
      </c>
    </row>
    <row r="18" spans="1:11" customFormat="1" x14ac:dyDescent="0.25">
      <c r="A18" s="7" t="s">
        <v>4757</v>
      </c>
      <c r="B18" s="7" t="s">
        <v>4821</v>
      </c>
      <c r="C18" s="7">
        <v>2018</v>
      </c>
      <c r="D18" s="7">
        <v>5</v>
      </c>
      <c r="E18" s="7">
        <v>3500000</v>
      </c>
      <c r="F18" s="7">
        <v>12</v>
      </c>
      <c r="G18" s="7">
        <v>401</v>
      </c>
      <c r="H18" s="9" t="s">
        <v>2526</v>
      </c>
      <c r="I18" s="9" t="s">
        <v>2527</v>
      </c>
      <c r="J18" s="9" t="s">
        <v>2528</v>
      </c>
      <c r="K18" s="9">
        <v>353000</v>
      </c>
    </row>
    <row r="19" spans="1:11" customFormat="1" x14ac:dyDescent="0.25">
      <c r="A19" s="7" t="s">
        <v>4757</v>
      </c>
      <c r="B19" s="7" t="s">
        <v>4826</v>
      </c>
      <c r="C19" s="7">
        <v>2018</v>
      </c>
      <c r="D19" s="7">
        <v>5</v>
      </c>
      <c r="E19" s="7">
        <v>3500000</v>
      </c>
      <c r="F19" s="7">
        <v>12</v>
      </c>
      <c r="G19" s="7">
        <v>401</v>
      </c>
      <c r="H19" s="9" t="s">
        <v>2526</v>
      </c>
      <c r="I19" s="9" t="s">
        <v>2527</v>
      </c>
      <c r="J19" s="9" t="s">
        <v>2561</v>
      </c>
      <c r="K19" s="9">
        <v>353273</v>
      </c>
    </row>
    <row r="20" spans="1:11" customFormat="1" x14ac:dyDescent="0.25">
      <c r="A20" s="7" t="s">
        <v>4757</v>
      </c>
      <c r="B20" s="7" t="s">
        <v>4826</v>
      </c>
      <c r="C20" s="7">
        <v>2016</v>
      </c>
      <c r="D20" s="7">
        <v>7</v>
      </c>
      <c r="E20" s="7">
        <v>2390000</v>
      </c>
      <c r="F20" s="7">
        <v>12</v>
      </c>
      <c r="G20" s="7">
        <v>430</v>
      </c>
      <c r="H20" s="9" t="s">
        <v>2536</v>
      </c>
      <c r="I20" s="9" t="s">
        <v>2527</v>
      </c>
      <c r="J20" s="9" t="s">
        <v>2528</v>
      </c>
      <c r="K20" s="9">
        <v>671000</v>
      </c>
    </row>
    <row r="21" spans="1:11" customFormat="1" hidden="1" x14ac:dyDescent="0.25">
      <c r="A21" s="7" t="s">
        <v>4757</v>
      </c>
      <c r="B21" s="7" t="s">
        <v>4827</v>
      </c>
      <c r="C21" s="7">
        <v>2017</v>
      </c>
      <c r="D21" s="7">
        <v>6</v>
      </c>
      <c r="E21" s="7">
        <v>2650000</v>
      </c>
      <c r="F21" s="7">
        <v>12</v>
      </c>
      <c r="G21" s="7">
        <v>401</v>
      </c>
      <c r="H21" s="9" t="s">
        <v>2539</v>
      </c>
      <c r="I21" s="9" t="s">
        <v>2527</v>
      </c>
      <c r="J21" s="9" t="s">
        <v>2561</v>
      </c>
      <c r="K21" s="9">
        <v>320000</v>
      </c>
    </row>
    <row r="22" spans="1:11" customFormat="1" hidden="1" x14ac:dyDescent="0.25">
      <c r="A22" s="7" t="s">
        <v>4757</v>
      </c>
      <c r="B22" s="7" t="s">
        <v>4828</v>
      </c>
      <c r="C22" s="7">
        <v>2021</v>
      </c>
      <c r="D22" s="7">
        <v>2</v>
      </c>
      <c r="E22" s="7">
        <v>9600000</v>
      </c>
      <c r="F22" s="7">
        <v>12</v>
      </c>
      <c r="G22" s="7">
        <v>428</v>
      </c>
      <c r="H22" s="9" t="s">
        <v>2536</v>
      </c>
      <c r="I22" s="9" t="s">
        <v>2527</v>
      </c>
      <c r="J22" s="9" t="s">
        <v>2528</v>
      </c>
      <c r="K22" s="9">
        <v>81000</v>
      </c>
    </row>
    <row r="23" spans="1:11" customFormat="1" hidden="1" x14ac:dyDescent="0.25">
      <c r="A23" s="7" t="s">
        <v>4757</v>
      </c>
      <c r="B23" s="7" t="s">
        <v>4829</v>
      </c>
      <c r="C23" s="7">
        <v>2018</v>
      </c>
      <c r="D23" s="7">
        <v>5</v>
      </c>
      <c r="E23" s="7">
        <v>6000000</v>
      </c>
      <c r="F23" s="7">
        <v>12</v>
      </c>
      <c r="G23" s="7">
        <v>401</v>
      </c>
      <c r="H23" s="9" t="s">
        <v>2526</v>
      </c>
      <c r="I23" s="9" t="s">
        <v>2527</v>
      </c>
      <c r="J23" s="9" t="s">
        <v>2528</v>
      </c>
      <c r="K23" s="9">
        <v>140000</v>
      </c>
    </row>
    <row r="24" spans="1:11" customFormat="1" x14ac:dyDescent="0.25">
      <c r="A24" s="7" t="s">
        <v>4757</v>
      </c>
      <c r="B24" s="7" t="s">
        <v>4826</v>
      </c>
      <c r="C24" s="7">
        <v>2015</v>
      </c>
      <c r="D24" s="7">
        <v>8</v>
      </c>
      <c r="E24" s="7">
        <v>430000</v>
      </c>
      <c r="F24" s="7">
        <v>12</v>
      </c>
      <c r="G24" s="7">
        <v>401</v>
      </c>
      <c r="H24" s="9" t="s">
        <v>2526</v>
      </c>
      <c r="I24" s="9" t="s">
        <v>2527</v>
      </c>
      <c r="J24" s="9" t="s">
        <v>2561</v>
      </c>
      <c r="K24" s="9">
        <v>793125</v>
      </c>
    </row>
    <row r="25" spans="1:11" x14ac:dyDescent="0.25">
      <c r="A25" s="13" t="s">
        <v>4757</v>
      </c>
      <c r="B25" s="13" t="s">
        <v>4826</v>
      </c>
      <c r="C25" s="13">
        <v>2015</v>
      </c>
      <c r="D25" s="13">
        <v>8</v>
      </c>
      <c r="E25" s="13">
        <v>1800000</v>
      </c>
      <c r="F25" s="13">
        <v>12</v>
      </c>
      <c r="G25" s="13">
        <v>401</v>
      </c>
      <c r="H25" s="10" t="s">
        <v>2526</v>
      </c>
      <c r="I25" s="10" t="s">
        <v>2527</v>
      </c>
      <c r="J25" s="10" t="s">
        <v>2528</v>
      </c>
      <c r="K25" s="9">
        <v>969370</v>
      </c>
    </row>
    <row r="26" spans="1:11" customFormat="1" x14ac:dyDescent="0.25">
      <c r="A26" s="7" t="s">
        <v>4757</v>
      </c>
      <c r="B26" s="7" t="s">
        <v>4830</v>
      </c>
      <c r="C26" s="7">
        <v>2017</v>
      </c>
      <c r="D26" s="7">
        <v>6</v>
      </c>
      <c r="E26" s="7">
        <v>2050000</v>
      </c>
      <c r="F26" s="7">
        <v>11.8</v>
      </c>
      <c r="G26" s="7">
        <v>300</v>
      </c>
      <c r="H26" s="9" t="s">
        <v>2531</v>
      </c>
      <c r="I26" s="9" t="s">
        <v>2527</v>
      </c>
      <c r="J26" s="9" t="s">
        <v>2533</v>
      </c>
      <c r="K26" s="9">
        <v>499369</v>
      </c>
    </row>
    <row r="27" spans="1:11" customFormat="1" hidden="1" x14ac:dyDescent="0.25">
      <c r="A27" s="7" t="s">
        <v>4757</v>
      </c>
      <c r="B27" s="7" t="s">
        <v>4831</v>
      </c>
      <c r="C27" s="7">
        <v>2018</v>
      </c>
      <c r="D27" s="7">
        <v>5</v>
      </c>
      <c r="E27" s="7">
        <v>3650000</v>
      </c>
      <c r="F27" s="7">
        <v>12</v>
      </c>
      <c r="G27" s="7">
        <v>401</v>
      </c>
      <c r="H27" s="9" t="s">
        <v>2526</v>
      </c>
      <c r="I27" s="9" t="s">
        <v>2527</v>
      </c>
      <c r="J27" s="9" t="s">
        <v>2534</v>
      </c>
      <c r="K27" s="9">
        <v>41000</v>
      </c>
    </row>
    <row r="28" spans="1:11" customFormat="1" x14ac:dyDescent="0.25">
      <c r="A28" s="7" t="s">
        <v>4757</v>
      </c>
      <c r="B28" s="7" t="s">
        <v>4822</v>
      </c>
      <c r="C28" s="7">
        <v>2020</v>
      </c>
      <c r="D28" s="7">
        <v>3</v>
      </c>
      <c r="E28" s="7">
        <v>6750000</v>
      </c>
      <c r="F28" s="7">
        <v>12</v>
      </c>
      <c r="G28" s="7">
        <v>401</v>
      </c>
      <c r="H28" s="9" t="s">
        <v>2526</v>
      </c>
      <c r="I28" s="9" t="s">
        <v>4771</v>
      </c>
      <c r="J28" s="9" t="s">
        <v>2528</v>
      </c>
      <c r="K28" s="9">
        <v>73555</v>
      </c>
    </row>
    <row r="29" spans="1:11" customFormat="1" x14ac:dyDescent="0.25">
      <c r="A29" s="7" t="s">
        <v>4757</v>
      </c>
      <c r="B29" s="7" t="s">
        <v>4819</v>
      </c>
      <c r="C29" s="7">
        <v>2017</v>
      </c>
      <c r="D29" s="7">
        <v>6</v>
      </c>
      <c r="E29" s="7">
        <v>3400000</v>
      </c>
      <c r="F29" s="7">
        <v>11.8</v>
      </c>
      <c r="G29" s="7">
        <v>400</v>
      </c>
      <c r="H29" s="9" t="s">
        <v>2531</v>
      </c>
      <c r="I29" s="9" t="s">
        <v>2527</v>
      </c>
      <c r="J29" s="9" t="s">
        <v>2533</v>
      </c>
      <c r="K29" s="9">
        <v>430542</v>
      </c>
    </row>
    <row r="30" spans="1:11" customFormat="1" hidden="1" x14ac:dyDescent="0.25">
      <c r="A30" s="7" t="s">
        <v>4757</v>
      </c>
      <c r="B30" s="7" t="s">
        <v>4832</v>
      </c>
      <c r="C30" s="7">
        <v>2015</v>
      </c>
      <c r="D30" s="7">
        <v>8</v>
      </c>
      <c r="E30" s="7">
        <v>4249999</v>
      </c>
      <c r="F30" s="7">
        <v>12</v>
      </c>
      <c r="G30" s="7">
        <v>401</v>
      </c>
      <c r="H30" s="9" t="s">
        <v>2526</v>
      </c>
      <c r="I30" s="9" t="s">
        <v>4771</v>
      </c>
      <c r="J30" s="9" t="s">
        <v>2528</v>
      </c>
      <c r="K30" s="9">
        <v>32000</v>
      </c>
    </row>
    <row r="31" spans="1:11" customFormat="1" x14ac:dyDescent="0.25">
      <c r="A31" s="7" t="s">
        <v>4757</v>
      </c>
      <c r="B31" s="7" t="s">
        <v>4775</v>
      </c>
      <c r="C31" s="7">
        <v>2017</v>
      </c>
      <c r="D31" s="7">
        <v>6</v>
      </c>
      <c r="E31" s="7">
        <v>2800000</v>
      </c>
      <c r="F31" s="7">
        <v>11.8</v>
      </c>
      <c r="G31" s="7">
        <v>300</v>
      </c>
      <c r="H31" s="9" t="s">
        <v>2526</v>
      </c>
      <c r="I31" s="9" t="s">
        <v>2527</v>
      </c>
      <c r="J31" s="9" t="s">
        <v>2533</v>
      </c>
      <c r="K31" s="9"/>
    </row>
    <row r="32" spans="1:11" customFormat="1" hidden="1" x14ac:dyDescent="0.25">
      <c r="A32" s="7" t="s">
        <v>4757</v>
      </c>
      <c r="B32" s="7">
        <v>780535</v>
      </c>
      <c r="C32" s="7">
        <v>2017</v>
      </c>
      <c r="D32" s="7">
        <v>6</v>
      </c>
      <c r="E32" s="7">
        <v>5000000</v>
      </c>
      <c r="F32" s="7">
        <v>12</v>
      </c>
      <c r="G32" s="7">
        <v>401</v>
      </c>
      <c r="H32" s="9" t="s">
        <v>2526</v>
      </c>
      <c r="I32" s="9" t="s">
        <v>2527</v>
      </c>
      <c r="J32" s="9" t="s">
        <v>2528</v>
      </c>
      <c r="K32" s="9"/>
    </row>
    <row r="33" spans="1:11" customFormat="1" x14ac:dyDescent="0.25">
      <c r="A33" s="7" t="s">
        <v>4757</v>
      </c>
      <c r="B33" s="7">
        <v>5490</v>
      </c>
      <c r="C33" s="7">
        <v>2016</v>
      </c>
      <c r="D33" s="7">
        <v>7</v>
      </c>
      <c r="E33" s="7">
        <v>2100000</v>
      </c>
      <c r="F33" s="7">
        <v>11.8</v>
      </c>
      <c r="G33" s="7">
        <v>400</v>
      </c>
      <c r="H33" s="9" t="s">
        <v>2531</v>
      </c>
      <c r="I33" s="9" t="s">
        <v>2527</v>
      </c>
      <c r="J33" s="9" t="s">
        <v>2528</v>
      </c>
      <c r="K33" s="9"/>
    </row>
    <row r="34" spans="1:11" hidden="1" x14ac:dyDescent="0.25">
      <c r="A34" s="13" t="s">
        <v>4757</v>
      </c>
      <c r="B34" s="13" t="s">
        <v>4833</v>
      </c>
      <c r="C34" s="13">
        <v>2019</v>
      </c>
      <c r="D34" s="13">
        <v>4</v>
      </c>
      <c r="E34" s="13">
        <v>6000000</v>
      </c>
      <c r="F34" s="13">
        <v>12</v>
      </c>
      <c r="G34" s="13">
        <v>428</v>
      </c>
      <c r="H34" s="10" t="s">
        <v>2536</v>
      </c>
      <c r="I34" s="10" t="s">
        <v>2527</v>
      </c>
      <c r="J34" s="10" t="s">
        <v>2528</v>
      </c>
      <c r="K34" s="9">
        <v>45530</v>
      </c>
    </row>
    <row r="35" spans="1:11" customFormat="1" hidden="1" x14ac:dyDescent="0.25">
      <c r="A35" s="7" t="s">
        <v>4757</v>
      </c>
      <c r="B35" s="7" t="s">
        <v>4834</v>
      </c>
      <c r="C35" s="7">
        <v>2015</v>
      </c>
      <c r="D35" s="7">
        <v>8</v>
      </c>
      <c r="E35" s="7">
        <v>3000000</v>
      </c>
      <c r="F35" s="7">
        <v>12</v>
      </c>
      <c r="G35" s="7">
        <v>400</v>
      </c>
      <c r="H35" s="9" t="s">
        <v>2526</v>
      </c>
      <c r="I35" s="9" t="s">
        <v>2527</v>
      </c>
      <c r="J35" s="9" t="s">
        <v>2528</v>
      </c>
      <c r="K35" s="9">
        <v>720000</v>
      </c>
    </row>
    <row r="36" spans="1:11" customFormat="1" x14ac:dyDescent="0.25">
      <c r="A36" s="7" t="s">
        <v>4757</v>
      </c>
      <c r="B36" s="7" t="s">
        <v>4821</v>
      </c>
      <c r="C36" s="7">
        <v>2018</v>
      </c>
      <c r="D36" s="7">
        <v>5</v>
      </c>
      <c r="E36" s="7">
        <v>3250000</v>
      </c>
      <c r="F36" s="7">
        <v>11.9</v>
      </c>
      <c r="G36" s="7">
        <v>450</v>
      </c>
      <c r="H36" s="9" t="s">
        <v>2526</v>
      </c>
      <c r="I36" s="9" t="s">
        <v>2527</v>
      </c>
      <c r="J36" s="9" t="s">
        <v>2528</v>
      </c>
      <c r="K36" s="9">
        <v>739000</v>
      </c>
    </row>
    <row r="37" spans="1:11" customFormat="1" x14ac:dyDescent="0.25">
      <c r="A37" s="7" t="s">
        <v>4757</v>
      </c>
      <c r="B37" s="7" t="s">
        <v>4835</v>
      </c>
      <c r="C37" s="7">
        <v>2020</v>
      </c>
      <c r="D37" s="7">
        <v>3</v>
      </c>
      <c r="E37" s="7">
        <v>2600000</v>
      </c>
      <c r="F37" s="7">
        <v>12</v>
      </c>
      <c r="G37" s="7">
        <v>450</v>
      </c>
      <c r="H37" s="9" t="s">
        <v>2526</v>
      </c>
      <c r="I37" s="9" t="s">
        <v>2527</v>
      </c>
      <c r="J37" s="9" t="s">
        <v>2528</v>
      </c>
      <c r="K37" s="9">
        <v>120000</v>
      </c>
    </row>
    <row r="38" spans="1:11" customFormat="1" x14ac:dyDescent="0.25">
      <c r="A38" s="7" t="s">
        <v>4757</v>
      </c>
      <c r="B38" s="7" t="s">
        <v>4823</v>
      </c>
      <c r="C38" s="7">
        <v>2020</v>
      </c>
      <c r="D38" s="7">
        <v>3</v>
      </c>
      <c r="E38" s="7">
        <v>8500000</v>
      </c>
      <c r="F38" s="7">
        <v>12</v>
      </c>
      <c r="G38" s="7">
        <v>401</v>
      </c>
      <c r="H38" s="9" t="s">
        <v>2526</v>
      </c>
      <c r="I38" s="9" t="s">
        <v>2527</v>
      </c>
      <c r="J38" s="9" t="s">
        <v>2528</v>
      </c>
      <c r="K38" s="9">
        <v>250000</v>
      </c>
    </row>
    <row r="39" spans="1:11" customFormat="1" x14ac:dyDescent="0.25">
      <c r="A39" s="7" t="s">
        <v>4757</v>
      </c>
      <c r="B39" s="7" t="s">
        <v>4826</v>
      </c>
      <c r="C39" s="7">
        <v>2018</v>
      </c>
      <c r="D39" s="7">
        <v>5</v>
      </c>
      <c r="E39" s="7">
        <v>3000000</v>
      </c>
      <c r="F39" s="7">
        <v>12</v>
      </c>
      <c r="G39" s="7">
        <v>401</v>
      </c>
      <c r="H39" s="9" t="s">
        <v>2526</v>
      </c>
      <c r="I39" s="9" t="s">
        <v>2527</v>
      </c>
      <c r="J39" s="9" t="s">
        <v>2528</v>
      </c>
      <c r="K39" s="9">
        <v>300000</v>
      </c>
    </row>
    <row r="40" spans="1:11" customFormat="1" x14ac:dyDescent="0.25">
      <c r="A40" s="7" t="s">
        <v>4757</v>
      </c>
      <c r="B40" s="7" t="s">
        <v>4826</v>
      </c>
      <c r="C40" s="7">
        <v>2016</v>
      </c>
      <c r="D40" s="7">
        <v>7</v>
      </c>
      <c r="E40" s="7">
        <v>1990000</v>
      </c>
      <c r="F40" s="7">
        <v>11.8</v>
      </c>
      <c r="G40" s="7">
        <v>300</v>
      </c>
      <c r="H40" s="9" t="s">
        <v>2531</v>
      </c>
      <c r="I40" s="9" t="s">
        <v>2527</v>
      </c>
      <c r="J40" s="9" t="s">
        <v>2533</v>
      </c>
      <c r="K40" s="9">
        <v>736110</v>
      </c>
    </row>
    <row r="41" spans="1:11" customFormat="1" hidden="1" x14ac:dyDescent="0.25">
      <c r="A41" s="7" t="s">
        <v>4757</v>
      </c>
      <c r="B41" s="7" t="s">
        <v>4831</v>
      </c>
      <c r="C41" s="7">
        <v>2018</v>
      </c>
      <c r="D41" s="7">
        <v>5</v>
      </c>
      <c r="E41" s="7">
        <v>3600000</v>
      </c>
      <c r="F41" s="7">
        <v>12</v>
      </c>
      <c r="G41" s="7">
        <v>401</v>
      </c>
      <c r="H41" s="9" t="s">
        <v>2526</v>
      </c>
      <c r="I41" s="9" t="s">
        <v>2527</v>
      </c>
      <c r="J41" s="9" t="s">
        <v>2528</v>
      </c>
      <c r="K41" s="9">
        <v>41000</v>
      </c>
    </row>
    <row r="42" spans="1:11" customFormat="1" x14ac:dyDescent="0.25">
      <c r="A42" s="7" t="s">
        <v>4757</v>
      </c>
      <c r="B42" s="7" t="s">
        <v>4821</v>
      </c>
      <c r="C42" s="7">
        <v>2017</v>
      </c>
      <c r="D42" s="7">
        <v>6</v>
      </c>
      <c r="E42" s="7">
        <v>2500000</v>
      </c>
      <c r="F42" s="7">
        <v>12</v>
      </c>
      <c r="G42" s="7">
        <v>401</v>
      </c>
      <c r="H42" s="9" t="s">
        <v>2526</v>
      </c>
      <c r="I42" s="9" t="s">
        <v>2527</v>
      </c>
      <c r="J42" s="9" t="s">
        <v>2528</v>
      </c>
      <c r="K42" s="9">
        <v>575000</v>
      </c>
    </row>
    <row r="43" spans="1:11" customFormat="1" x14ac:dyDescent="0.25">
      <c r="A43" s="7" t="s">
        <v>4757</v>
      </c>
      <c r="B43" s="7" t="s">
        <v>4826</v>
      </c>
      <c r="C43" s="7">
        <v>2016</v>
      </c>
      <c r="D43" s="7">
        <v>7</v>
      </c>
      <c r="E43" s="7">
        <v>2270000</v>
      </c>
      <c r="F43" s="7">
        <v>12</v>
      </c>
      <c r="G43" s="7">
        <v>401</v>
      </c>
      <c r="H43" s="9" t="s">
        <v>2526</v>
      </c>
      <c r="I43" s="9" t="s">
        <v>2527</v>
      </c>
      <c r="J43" s="9" t="s">
        <v>2528</v>
      </c>
      <c r="K43" s="9">
        <v>796578</v>
      </c>
    </row>
    <row r="44" spans="1:11" customFormat="1" x14ac:dyDescent="0.25">
      <c r="A44" s="7" t="s">
        <v>4757</v>
      </c>
      <c r="B44" s="7" t="s">
        <v>4819</v>
      </c>
      <c r="C44" s="7">
        <v>2021</v>
      </c>
      <c r="D44" s="7">
        <v>2</v>
      </c>
      <c r="E44" s="7">
        <v>6900000</v>
      </c>
      <c r="F44" s="7">
        <v>12</v>
      </c>
      <c r="G44" s="7">
        <v>401</v>
      </c>
      <c r="H44" s="9" t="s">
        <v>2526</v>
      </c>
      <c r="I44" s="9" t="s">
        <v>2527</v>
      </c>
      <c r="J44" s="9" t="s">
        <v>2528</v>
      </c>
      <c r="K44" s="9">
        <v>67931</v>
      </c>
    </row>
    <row r="45" spans="1:11" customFormat="1" x14ac:dyDescent="0.25">
      <c r="A45" s="7" t="s">
        <v>4757</v>
      </c>
      <c r="B45" s="7" t="s">
        <v>4818</v>
      </c>
      <c r="C45" s="7">
        <v>2021</v>
      </c>
      <c r="D45" s="7">
        <v>2</v>
      </c>
      <c r="E45" s="7">
        <v>2000000</v>
      </c>
      <c r="F45" s="7">
        <v>12</v>
      </c>
      <c r="G45" s="7">
        <v>400</v>
      </c>
      <c r="H45" s="9" t="s">
        <v>2526</v>
      </c>
      <c r="I45" s="9" t="s">
        <v>2527</v>
      </c>
      <c r="J45" s="9" t="s">
        <v>2528</v>
      </c>
      <c r="K45" s="9">
        <v>115000</v>
      </c>
    </row>
    <row r="46" spans="1:11" customFormat="1" x14ac:dyDescent="0.25">
      <c r="A46" s="7" t="s">
        <v>4757</v>
      </c>
      <c r="B46" s="7" t="s">
        <v>4826</v>
      </c>
      <c r="C46" s="7">
        <v>2017</v>
      </c>
      <c r="D46" s="7">
        <v>6</v>
      </c>
      <c r="E46" s="7">
        <v>2000000</v>
      </c>
      <c r="F46" s="7">
        <v>12</v>
      </c>
      <c r="G46" s="7">
        <v>400</v>
      </c>
      <c r="H46" s="9" t="s">
        <v>2526</v>
      </c>
      <c r="I46" s="9" t="s">
        <v>2527</v>
      </c>
      <c r="J46" s="9" t="s">
        <v>2528</v>
      </c>
      <c r="K46" s="9"/>
    </row>
    <row r="47" spans="1:11" customFormat="1" x14ac:dyDescent="0.25">
      <c r="A47" s="7" t="s">
        <v>4757</v>
      </c>
      <c r="B47" s="7" t="s">
        <v>4819</v>
      </c>
      <c r="C47" s="7">
        <v>2017</v>
      </c>
      <c r="D47" s="7">
        <v>6</v>
      </c>
      <c r="E47" s="7">
        <v>2830000</v>
      </c>
      <c r="F47" s="7">
        <v>11.8</v>
      </c>
      <c r="G47" s="7">
        <v>300</v>
      </c>
      <c r="H47" s="9" t="s">
        <v>2531</v>
      </c>
      <c r="I47" s="9" t="s">
        <v>2527</v>
      </c>
      <c r="J47" s="9" t="s">
        <v>2533</v>
      </c>
      <c r="K47" s="9">
        <v>600000</v>
      </c>
    </row>
    <row r="48" spans="1:11" customFormat="1" hidden="1" x14ac:dyDescent="0.25">
      <c r="A48" s="7" t="s">
        <v>4757</v>
      </c>
      <c r="B48" s="7" t="s">
        <v>4836</v>
      </c>
      <c r="C48" s="7">
        <v>2016</v>
      </c>
      <c r="D48" s="7">
        <v>7</v>
      </c>
      <c r="E48" s="7">
        <v>2600000</v>
      </c>
      <c r="F48" s="7">
        <v>12</v>
      </c>
      <c r="G48" s="7">
        <v>401</v>
      </c>
      <c r="H48" s="9" t="s">
        <v>2526</v>
      </c>
      <c r="I48" s="9" t="s">
        <v>2527</v>
      </c>
      <c r="J48" s="9" t="s">
        <v>2533</v>
      </c>
      <c r="K48" s="9">
        <v>200000</v>
      </c>
    </row>
    <row r="49" spans="1:11" customFormat="1" x14ac:dyDescent="0.25">
      <c r="A49" s="7" t="s">
        <v>4757</v>
      </c>
      <c r="B49" s="7" t="s">
        <v>4821</v>
      </c>
      <c r="C49" s="7">
        <v>2018</v>
      </c>
      <c r="D49" s="7">
        <v>5</v>
      </c>
      <c r="E49" s="7">
        <v>3500000</v>
      </c>
      <c r="F49" s="7">
        <v>12</v>
      </c>
      <c r="G49" s="7">
        <v>401</v>
      </c>
      <c r="H49" s="9" t="s">
        <v>2526</v>
      </c>
      <c r="I49" s="9" t="s">
        <v>2527</v>
      </c>
      <c r="J49" s="9" t="s">
        <v>2528</v>
      </c>
      <c r="K49" s="9">
        <v>577000</v>
      </c>
    </row>
    <row r="50" spans="1:11" x14ac:dyDescent="0.25">
      <c r="A50" s="13" t="s">
        <v>4757</v>
      </c>
      <c r="B50" s="13" t="s">
        <v>4826</v>
      </c>
      <c r="C50" s="13">
        <v>2018</v>
      </c>
      <c r="D50" s="13">
        <v>5</v>
      </c>
      <c r="E50" s="13">
        <v>2950000</v>
      </c>
      <c r="F50" s="13">
        <v>12</v>
      </c>
      <c r="G50" s="13">
        <v>401</v>
      </c>
      <c r="H50" s="10" t="s">
        <v>2526</v>
      </c>
      <c r="I50" s="10" t="s">
        <v>2527</v>
      </c>
      <c r="J50" s="10" t="s">
        <v>2528</v>
      </c>
      <c r="K50" s="9">
        <v>400000</v>
      </c>
    </row>
    <row r="51" spans="1:11" customFormat="1" x14ac:dyDescent="0.25">
      <c r="A51" s="7" t="s">
        <v>4757</v>
      </c>
      <c r="B51" s="7" t="s">
        <v>4826</v>
      </c>
      <c r="C51" s="7">
        <v>2016</v>
      </c>
      <c r="D51" s="7">
        <v>7</v>
      </c>
      <c r="E51" s="7">
        <v>2250000</v>
      </c>
      <c r="F51" s="7">
        <v>12</v>
      </c>
      <c r="G51" s="7">
        <v>401</v>
      </c>
      <c r="H51" s="9" t="s">
        <v>2526</v>
      </c>
      <c r="I51" s="9" t="s">
        <v>2527</v>
      </c>
      <c r="J51" s="9" t="s">
        <v>2528</v>
      </c>
      <c r="K51" s="9">
        <v>859270</v>
      </c>
    </row>
    <row r="52" spans="1:11" customFormat="1" x14ac:dyDescent="0.25">
      <c r="A52" s="7" t="s">
        <v>4757</v>
      </c>
      <c r="B52" s="7" t="s">
        <v>4826</v>
      </c>
      <c r="C52" s="7">
        <v>2015</v>
      </c>
      <c r="D52" s="7">
        <v>8</v>
      </c>
      <c r="E52" s="7">
        <v>2250000</v>
      </c>
      <c r="F52" s="7">
        <v>12</v>
      </c>
      <c r="G52" s="7">
        <v>450</v>
      </c>
      <c r="H52" s="9" t="s">
        <v>2526</v>
      </c>
      <c r="I52" s="9" t="s">
        <v>2527</v>
      </c>
      <c r="J52" s="9" t="s">
        <v>2528</v>
      </c>
      <c r="K52" s="9"/>
    </row>
    <row r="53" spans="1:11" customFormat="1" x14ac:dyDescent="0.25">
      <c r="A53" s="7" t="s">
        <v>4757</v>
      </c>
      <c r="B53" s="7" t="s">
        <v>4826</v>
      </c>
      <c r="C53" s="7">
        <v>2017</v>
      </c>
      <c r="D53" s="7">
        <v>6</v>
      </c>
      <c r="E53" s="7">
        <v>3500000</v>
      </c>
      <c r="F53" s="7">
        <v>12</v>
      </c>
      <c r="G53" s="7">
        <v>401</v>
      </c>
      <c r="H53" s="9" t="s">
        <v>2526</v>
      </c>
      <c r="I53" s="9" t="s">
        <v>2527</v>
      </c>
      <c r="J53" s="9" t="s">
        <v>2561</v>
      </c>
      <c r="K53" s="9">
        <v>499000</v>
      </c>
    </row>
    <row r="54" spans="1:11" customFormat="1" x14ac:dyDescent="0.25">
      <c r="A54" s="7" t="s">
        <v>4757</v>
      </c>
      <c r="B54" s="7" t="s">
        <v>4826</v>
      </c>
      <c r="C54" s="7">
        <v>2022</v>
      </c>
      <c r="D54" s="7">
        <v>1</v>
      </c>
      <c r="E54" s="7">
        <v>1300000</v>
      </c>
      <c r="F54" s="7">
        <v>12</v>
      </c>
      <c r="G54" s="7">
        <v>401</v>
      </c>
      <c r="H54" s="9" t="s">
        <v>2526</v>
      </c>
      <c r="I54" s="9" t="s">
        <v>2527</v>
      </c>
      <c r="J54" s="9" t="s">
        <v>2528</v>
      </c>
      <c r="K54" s="9"/>
    </row>
    <row r="55" spans="1:11" customFormat="1" x14ac:dyDescent="0.25">
      <c r="A55" s="7" t="s">
        <v>4757</v>
      </c>
      <c r="B55" s="7" t="s">
        <v>4818</v>
      </c>
      <c r="C55" s="7">
        <v>2020</v>
      </c>
      <c r="D55" s="7">
        <v>3</v>
      </c>
      <c r="E55" s="7">
        <v>6800000</v>
      </c>
      <c r="F55" s="7">
        <v>11.8</v>
      </c>
      <c r="G55" s="7">
        <v>300</v>
      </c>
      <c r="H55" s="9" t="s">
        <v>2531</v>
      </c>
      <c r="I55" s="9" t="s">
        <v>2527</v>
      </c>
      <c r="J55" s="9" t="s">
        <v>2528</v>
      </c>
      <c r="K55" s="9">
        <v>87351</v>
      </c>
    </row>
    <row r="56" spans="1:11" customFormat="1" x14ac:dyDescent="0.25">
      <c r="A56" s="7" t="s">
        <v>4757</v>
      </c>
      <c r="B56" s="7" t="s">
        <v>4819</v>
      </c>
      <c r="C56" s="7">
        <v>2020</v>
      </c>
      <c r="D56" s="7">
        <v>3</v>
      </c>
      <c r="E56" s="7">
        <v>4900000</v>
      </c>
      <c r="F56" s="7">
        <v>11.8</v>
      </c>
      <c r="G56" s="7">
        <v>300</v>
      </c>
      <c r="H56" s="9" t="s">
        <v>4770</v>
      </c>
      <c r="I56" s="9" t="s">
        <v>2527</v>
      </c>
      <c r="J56" s="9" t="s">
        <v>2561</v>
      </c>
      <c r="K56" s="9">
        <v>180000</v>
      </c>
    </row>
    <row r="57" spans="1:11" customFormat="1" hidden="1" x14ac:dyDescent="0.25">
      <c r="A57" s="7" t="s">
        <v>4757</v>
      </c>
      <c r="B57" s="7" t="s">
        <v>4820</v>
      </c>
      <c r="C57" s="7">
        <v>2018</v>
      </c>
      <c r="D57" s="7">
        <v>5</v>
      </c>
      <c r="E57" s="7">
        <v>4300000</v>
      </c>
      <c r="F57" s="7">
        <v>12</v>
      </c>
      <c r="G57" s="7">
        <v>401</v>
      </c>
      <c r="H57" s="9" t="s">
        <v>4770</v>
      </c>
      <c r="I57" s="9" t="s">
        <v>2527</v>
      </c>
      <c r="J57" s="9" t="s">
        <v>2533</v>
      </c>
      <c r="K57" s="9">
        <v>126758</v>
      </c>
    </row>
    <row r="58" spans="1:11" hidden="1" x14ac:dyDescent="0.25">
      <c r="A58" s="13" t="s">
        <v>4757</v>
      </c>
      <c r="B58" s="13" t="s">
        <v>4820</v>
      </c>
      <c r="C58" s="13">
        <v>2015</v>
      </c>
      <c r="D58" s="13">
        <v>8</v>
      </c>
      <c r="E58" s="13">
        <v>934920</v>
      </c>
      <c r="F58" s="13">
        <v>12</v>
      </c>
      <c r="G58" s="13">
        <v>401</v>
      </c>
      <c r="H58" s="10" t="s">
        <v>2526</v>
      </c>
      <c r="I58" s="10" t="s">
        <v>2527</v>
      </c>
      <c r="J58" s="10" t="s">
        <v>2528</v>
      </c>
      <c r="K58" s="9">
        <v>450000</v>
      </c>
    </row>
    <row r="59" spans="1:11" customFormat="1" x14ac:dyDescent="0.25">
      <c r="A59" s="7" t="s">
        <v>4757</v>
      </c>
      <c r="B59" s="7" t="s">
        <v>4821</v>
      </c>
      <c r="C59" s="7">
        <v>2018</v>
      </c>
      <c r="D59" s="7">
        <v>5</v>
      </c>
      <c r="E59" s="7">
        <v>3800000</v>
      </c>
      <c r="F59" s="7">
        <v>11.8</v>
      </c>
      <c r="G59" s="7">
        <v>300</v>
      </c>
      <c r="H59" s="9" t="s">
        <v>2531</v>
      </c>
      <c r="I59" s="9" t="s">
        <v>2527</v>
      </c>
      <c r="J59" s="9" t="s">
        <v>2561</v>
      </c>
      <c r="K59" s="9">
        <v>330600</v>
      </c>
    </row>
    <row r="60" spans="1:11" customFormat="1" x14ac:dyDescent="0.25">
      <c r="A60" s="7" t="s">
        <v>4757</v>
      </c>
      <c r="B60" s="7" t="s">
        <v>4826</v>
      </c>
      <c r="C60" s="7">
        <v>2019</v>
      </c>
      <c r="D60" s="7">
        <v>4</v>
      </c>
      <c r="E60" s="7">
        <v>5920000</v>
      </c>
      <c r="F60" s="7">
        <v>11.8</v>
      </c>
      <c r="G60" s="7">
        <v>300</v>
      </c>
      <c r="H60" s="9" t="s">
        <v>2531</v>
      </c>
      <c r="I60" s="9" t="s">
        <v>2527</v>
      </c>
      <c r="J60" s="9" t="s">
        <v>2561</v>
      </c>
      <c r="K60" s="9">
        <v>56256</v>
      </c>
    </row>
    <row r="61" spans="1:11" hidden="1" x14ac:dyDescent="0.25">
      <c r="A61" s="13" t="s">
        <v>4757</v>
      </c>
      <c r="B61" s="13" t="s">
        <v>4820</v>
      </c>
      <c r="C61" s="13">
        <v>2018</v>
      </c>
      <c r="D61" s="13">
        <v>5</v>
      </c>
      <c r="E61" s="13">
        <v>4800000</v>
      </c>
      <c r="F61" s="13">
        <v>12</v>
      </c>
      <c r="G61" s="13">
        <v>401</v>
      </c>
      <c r="H61" s="10" t="s">
        <v>2526</v>
      </c>
      <c r="I61" s="10" t="s">
        <v>2527</v>
      </c>
      <c r="J61" s="10" t="s">
        <v>2528</v>
      </c>
      <c r="K61" s="9">
        <v>61000</v>
      </c>
    </row>
    <row r="62" spans="1:11" hidden="1" x14ac:dyDescent="0.25">
      <c r="A62" s="13" t="s">
        <v>4757</v>
      </c>
      <c r="B62" s="13" t="s">
        <v>4820</v>
      </c>
      <c r="C62" s="13">
        <v>2021</v>
      </c>
      <c r="D62" s="13">
        <v>2</v>
      </c>
      <c r="E62" s="13">
        <v>5500000</v>
      </c>
      <c r="F62" s="13">
        <v>12</v>
      </c>
      <c r="G62" s="13">
        <v>401</v>
      </c>
      <c r="H62" s="10" t="s">
        <v>2526</v>
      </c>
      <c r="I62" s="10" t="s">
        <v>4771</v>
      </c>
      <c r="J62" s="10" t="s">
        <v>2528</v>
      </c>
      <c r="K62" s="9"/>
    </row>
    <row r="63" spans="1:11" customFormat="1" x14ac:dyDescent="0.25">
      <c r="A63" s="7" t="s">
        <v>4757</v>
      </c>
      <c r="B63" s="7" t="s">
        <v>4776</v>
      </c>
      <c r="C63" s="7">
        <v>2018</v>
      </c>
      <c r="D63" s="7">
        <v>5</v>
      </c>
      <c r="E63" s="7">
        <v>3000000</v>
      </c>
      <c r="F63" s="7">
        <v>12</v>
      </c>
      <c r="G63" s="7">
        <v>401</v>
      </c>
      <c r="H63" s="9" t="s">
        <v>2526</v>
      </c>
      <c r="I63" s="9" t="s">
        <v>2527</v>
      </c>
      <c r="J63" s="9" t="s">
        <v>2528</v>
      </c>
      <c r="K63" s="9"/>
    </row>
    <row r="64" spans="1:11" customFormat="1" x14ac:dyDescent="0.25">
      <c r="A64" s="7" t="s">
        <v>4757</v>
      </c>
      <c r="B64" s="7" t="s">
        <v>4775</v>
      </c>
      <c r="C64" s="7">
        <v>2020</v>
      </c>
      <c r="D64" s="7">
        <v>3</v>
      </c>
      <c r="E64" s="7">
        <v>6600000</v>
      </c>
      <c r="F64" s="7">
        <v>11.9</v>
      </c>
      <c r="G64" s="7">
        <v>450</v>
      </c>
      <c r="H64" s="9" t="s">
        <v>2526</v>
      </c>
      <c r="I64" s="9" t="s">
        <v>2527</v>
      </c>
      <c r="J64" s="9" t="s">
        <v>2528</v>
      </c>
      <c r="K64" s="9"/>
    </row>
    <row r="65" spans="1:11" customFormat="1" x14ac:dyDescent="0.25">
      <c r="A65" s="7" t="s">
        <v>4757</v>
      </c>
      <c r="B65" s="7" t="s">
        <v>4777</v>
      </c>
      <c r="C65" s="7">
        <v>2021</v>
      </c>
      <c r="D65" s="7">
        <v>2</v>
      </c>
      <c r="E65" s="7">
        <v>8850000</v>
      </c>
      <c r="F65" s="7">
        <v>12</v>
      </c>
      <c r="G65" s="7">
        <v>401</v>
      </c>
      <c r="H65" s="9" t="s">
        <v>2526</v>
      </c>
      <c r="I65" s="9" t="s">
        <v>2527</v>
      </c>
      <c r="J65" s="9" t="s">
        <v>2528</v>
      </c>
      <c r="K65" s="9"/>
    </row>
    <row r="66" spans="1:11" customFormat="1" x14ac:dyDescent="0.25">
      <c r="A66" s="7" t="s">
        <v>4757</v>
      </c>
      <c r="B66" s="7">
        <v>54901</v>
      </c>
      <c r="C66" s="7">
        <v>2022</v>
      </c>
      <c r="D66" s="7">
        <v>1</v>
      </c>
      <c r="E66" s="7">
        <v>11500000</v>
      </c>
      <c r="F66" s="7">
        <v>12</v>
      </c>
      <c r="G66" s="7">
        <v>401</v>
      </c>
      <c r="H66" s="9" t="s">
        <v>2526</v>
      </c>
      <c r="I66" s="9" t="s">
        <v>2527</v>
      </c>
      <c r="J66" s="9" t="s">
        <v>2534</v>
      </c>
      <c r="K66" s="9"/>
    </row>
    <row r="67" spans="1:11" customFormat="1" x14ac:dyDescent="0.25">
      <c r="A67" s="7" t="s">
        <v>4757</v>
      </c>
      <c r="B67" s="7" t="s">
        <v>4778</v>
      </c>
      <c r="C67" s="7">
        <v>2019</v>
      </c>
      <c r="D67" s="7">
        <v>4</v>
      </c>
      <c r="E67" s="7">
        <v>5990000</v>
      </c>
      <c r="F67" s="7">
        <v>12</v>
      </c>
      <c r="G67" s="7">
        <v>300</v>
      </c>
      <c r="H67" s="9" t="s">
        <v>2531</v>
      </c>
      <c r="I67" s="9" t="s">
        <v>2527</v>
      </c>
      <c r="J67" s="9" t="s">
        <v>2528</v>
      </c>
      <c r="K67" s="9"/>
    </row>
    <row r="68" spans="1:11" customFormat="1" hidden="1" x14ac:dyDescent="0.25">
      <c r="A68" s="7" t="s">
        <v>4757</v>
      </c>
      <c r="B68" s="7" t="s">
        <v>4825</v>
      </c>
      <c r="C68" s="7">
        <v>2017</v>
      </c>
      <c r="D68" s="7">
        <v>6</v>
      </c>
      <c r="E68" s="7">
        <v>5700000</v>
      </c>
      <c r="F68" s="7">
        <v>12</v>
      </c>
      <c r="G68" s="7">
        <v>401</v>
      </c>
      <c r="H68" s="9" t="s">
        <v>2526</v>
      </c>
      <c r="I68" s="9" t="s">
        <v>2527</v>
      </c>
      <c r="J68" s="9" t="s">
        <v>2528</v>
      </c>
      <c r="K68" s="9">
        <v>540000</v>
      </c>
    </row>
    <row r="69" spans="1:11" customFormat="1" x14ac:dyDescent="0.25">
      <c r="A69" s="7" t="s">
        <v>4757</v>
      </c>
      <c r="B69" s="7" t="s">
        <v>4826</v>
      </c>
      <c r="C69" s="7">
        <v>2016</v>
      </c>
      <c r="D69" s="7">
        <v>7</v>
      </c>
      <c r="E69" s="7">
        <v>2850000</v>
      </c>
      <c r="F69" s="7">
        <v>12</v>
      </c>
      <c r="G69" s="7">
        <v>401</v>
      </c>
      <c r="H69" s="9" t="s">
        <v>2526</v>
      </c>
      <c r="I69" s="9" t="s">
        <v>2527</v>
      </c>
      <c r="J69" s="9" t="s">
        <v>2528</v>
      </c>
      <c r="K69" s="9">
        <v>690000</v>
      </c>
    </row>
    <row r="70" spans="1:11" customFormat="1" x14ac:dyDescent="0.25">
      <c r="A70" s="7" t="s">
        <v>4757</v>
      </c>
      <c r="B70" s="7" t="s">
        <v>4821</v>
      </c>
      <c r="C70" s="7">
        <v>2018</v>
      </c>
      <c r="D70" s="7">
        <v>5</v>
      </c>
      <c r="E70" s="7">
        <v>3500000</v>
      </c>
      <c r="F70" s="7">
        <v>12</v>
      </c>
      <c r="G70" s="7">
        <v>430</v>
      </c>
      <c r="H70" s="9" t="s">
        <v>2536</v>
      </c>
      <c r="I70" s="9" t="s">
        <v>2527</v>
      </c>
      <c r="J70" s="9" t="s">
        <v>2528</v>
      </c>
      <c r="K70" s="9">
        <v>353000</v>
      </c>
    </row>
    <row r="71" spans="1:11" customFormat="1" x14ac:dyDescent="0.25">
      <c r="A71" s="7" t="s">
        <v>4757</v>
      </c>
      <c r="B71" s="7" t="s">
        <v>4826</v>
      </c>
      <c r="C71" s="7">
        <v>2018</v>
      </c>
      <c r="D71" s="7">
        <v>5</v>
      </c>
      <c r="E71" s="7">
        <v>3500000</v>
      </c>
      <c r="F71" s="7">
        <v>12</v>
      </c>
      <c r="G71" s="7">
        <v>401</v>
      </c>
      <c r="H71" s="9" t="s">
        <v>2539</v>
      </c>
      <c r="I71" s="9" t="s">
        <v>2527</v>
      </c>
      <c r="J71" s="9" t="s">
        <v>2561</v>
      </c>
      <c r="K71" s="9">
        <v>353273</v>
      </c>
    </row>
    <row r="72" spans="1:11" customFormat="1" x14ac:dyDescent="0.25">
      <c r="A72" s="7" t="s">
        <v>4757</v>
      </c>
      <c r="B72" s="7" t="s">
        <v>4826</v>
      </c>
      <c r="C72" s="7">
        <v>2016</v>
      </c>
      <c r="D72" s="7">
        <v>7</v>
      </c>
      <c r="E72" s="7">
        <v>2390000</v>
      </c>
      <c r="F72" s="7">
        <v>12</v>
      </c>
      <c r="G72" s="7">
        <v>428</v>
      </c>
      <c r="H72" s="9" t="s">
        <v>2536</v>
      </c>
      <c r="I72" s="9" t="s">
        <v>2527</v>
      </c>
      <c r="J72" s="9" t="s">
        <v>2528</v>
      </c>
      <c r="K72" s="9">
        <v>671000</v>
      </c>
    </row>
    <row r="73" spans="1:11" customFormat="1" hidden="1" x14ac:dyDescent="0.25">
      <c r="A73" s="7" t="s">
        <v>4757</v>
      </c>
      <c r="B73" s="7" t="s">
        <v>4827</v>
      </c>
      <c r="C73" s="7">
        <v>2017</v>
      </c>
      <c r="D73" s="7">
        <v>6</v>
      </c>
      <c r="E73" s="7">
        <v>2650000</v>
      </c>
      <c r="F73" s="7">
        <v>12</v>
      </c>
      <c r="G73" s="7">
        <v>401</v>
      </c>
      <c r="H73" s="9" t="s">
        <v>2526</v>
      </c>
      <c r="I73" s="9" t="s">
        <v>2527</v>
      </c>
      <c r="J73" s="9" t="s">
        <v>2528</v>
      </c>
      <c r="K73" s="9">
        <v>320000</v>
      </c>
    </row>
    <row r="74" spans="1:11" customFormat="1" hidden="1" x14ac:dyDescent="0.25">
      <c r="A74" s="7" t="s">
        <v>4757</v>
      </c>
      <c r="B74" s="7" t="s">
        <v>4828</v>
      </c>
      <c r="C74" s="7">
        <v>2021</v>
      </c>
      <c r="D74" s="7">
        <v>2</v>
      </c>
      <c r="E74" s="7">
        <v>9600000</v>
      </c>
      <c r="F74" s="7">
        <v>12</v>
      </c>
      <c r="G74" s="7">
        <v>401</v>
      </c>
      <c r="H74" s="9" t="s">
        <v>2579</v>
      </c>
      <c r="I74" s="9" t="s">
        <v>2527</v>
      </c>
      <c r="J74" s="9" t="s">
        <v>2528</v>
      </c>
      <c r="K74" s="9">
        <v>81000</v>
      </c>
    </row>
    <row r="75" spans="1:11" customFormat="1" hidden="1" x14ac:dyDescent="0.25">
      <c r="A75" s="7" t="s">
        <v>4757</v>
      </c>
      <c r="B75" s="7" t="s">
        <v>4829</v>
      </c>
      <c r="C75" s="7">
        <v>2018</v>
      </c>
      <c r="D75" s="7">
        <v>5</v>
      </c>
      <c r="E75" s="7">
        <v>6000000</v>
      </c>
      <c r="F75" s="7">
        <v>12</v>
      </c>
      <c r="G75" s="7">
        <v>401</v>
      </c>
      <c r="H75" s="9" t="s">
        <v>2526</v>
      </c>
      <c r="I75" s="9" t="s">
        <v>2527</v>
      </c>
      <c r="J75" s="9" t="s">
        <v>2528</v>
      </c>
      <c r="K75" s="9">
        <v>140000</v>
      </c>
    </row>
    <row r="76" spans="1:11" customFormat="1" x14ac:dyDescent="0.25">
      <c r="A76" s="7" t="s">
        <v>4757</v>
      </c>
      <c r="B76" s="7" t="s">
        <v>4826</v>
      </c>
      <c r="C76" s="7">
        <v>2015</v>
      </c>
      <c r="D76" s="7">
        <v>8</v>
      </c>
      <c r="E76" s="7">
        <v>430000</v>
      </c>
      <c r="F76" s="7">
        <v>11.8</v>
      </c>
      <c r="G76" s="7">
        <v>300</v>
      </c>
      <c r="H76" s="9" t="s">
        <v>2531</v>
      </c>
      <c r="I76" s="9" t="s">
        <v>2527</v>
      </c>
      <c r="J76" s="9" t="s">
        <v>2533</v>
      </c>
      <c r="K76" s="9">
        <v>793125</v>
      </c>
    </row>
    <row r="77" spans="1:11" x14ac:dyDescent="0.25">
      <c r="A77" s="13" t="s">
        <v>4757</v>
      </c>
      <c r="B77" s="13" t="s">
        <v>4826</v>
      </c>
      <c r="C77" s="13">
        <v>2015</v>
      </c>
      <c r="D77" s="13">
        <v>8</v>
      </c>
      <c r="E77" s="13">
        <v>1800000</v>
      </c>
      <c r="F77" s="13">
        <v>12</v>
      </c>
      <c r="G77" s="13">
        <v>401</v>
      </c>
      <c r="H77" s="10" t="s">
        <v>2526</v>
      </c>
      <c r="I77" s="10" t="s">
        <v>2527</v>
      </c>
      <c r="J77" s="9" t="s">
        <v>2528</v>
      </c>
      <c r="K77" s="9">
        <v>969370</v>
      </c>
    </row>
    <row r="78" spans="1:11" customFormat="1" x14ac:dyDescent="0.25">
      <c r="A78" s="7" t="s">
        <v>4757</v>
      </c>
      <c r="B78" s="7" t="s">
        <v>4830</v>
      </c>
      <c r="C78" s="7">
        <v>2017</v>
      </c>
      <c r="D78" s="7">
        <v>6</v>
      </c>
      <c r="E78" s="7">
        <v>2050000</v>
      </c>
      <c r="F78" s="7">
        <v>12</v>
      </c>
      <c r="G78" s="7">
        <v>401</v>
      </c>
      <c r="H78" s="9" t="s">
        <v>2526</v>
      </c>
      <c r="I78" s="9" t="s">
        <v>4771</v>
      </c>
      <c r="J78" s="9" t="s">
        <v>2528</v>
      </c>
      <c r="K78" s="9">
        <v>499369</v>
      </c>
    </row>
    <row r="79" spans="1:11" customFormat="1" hidden="1" x14ac:dyDescent="0.25">
      <c r="A79" s="7" t="s">
        <v>4757</v>
      </c>
      <c r="B79" s="7" t="s">
        <v>4831</v>
      </c>
      <c r="C79" s="7">
        <v>2018</v>
      </c>
      <c r="D79" s="7">
        <v>5</v>
      </c>
      <c r="E79" s="7">
        <v>3650000</v>
      </c>
      <c r="F79" s="7">
        <v>11.8</v>
      </c>
      <c r="G79" s="7">
        <v>400</v>
      </c>
      <c r="H79" s="9" t="s">
        <v>2531</v>
      </c>
      <c r="I79" s="9" t="s">
        <v>2527</v>
      </c>
      <c r="J79" s="9" t="s">
        <v>2533</v>
      </c>
      <c r="K79" s="9">
        <v>41000</v>
      </c>
    </row>
    <row r="80" spans="1:11" customFormat="1" x14ac:dyDescent="0.25">
      <c r="A80" s="7" t="s">
        <v>4757</v>
      </c>
      <c r="B80" s="7" t="s">
        <v>4822</v>
      </c>
      <c r="C80" s="7">
        <v>2020</v>
      </c>
      <c r="D80" s="7">
        <v>3</v>
      </c>
      <c r="E80" s="7">
        <v>6750000</v>
      </c>
      <c r="F80" s="7">
        <v>12</v>
      </c>
      <c r="G80" s="7">
        <v>401</v>
      </c>
      <c r="H80" s="9" t="s">
        <v>2526</v>
      </c>
      <c r="I80" s="9" t="s">
        <v>4771</v>
      </c>
      <c r="J80" s="9" t="s">
        <v>2528</v>
      </c>
      <c r="K80" s="9">
        <v>73555</v>
      </c>
    </row>
    <row r="81" spans="1:11" customFormat="1" x14ac:dyDescent="0.25">
      <c r="A81" s="7" t="s">
        <v>4757</v>
      </c>
      <c r="B81" s="7" t="s">
        <v>4819</v>
      </c>
      <c r="C81" s="7">
        <v>2017</v>
      </c>
      <c r="D81" s="7">
        <v>6</v>
      </c>
      <c r="E81" s="7">
        <v>3400000</v>
      </c>
      <c r="F81" s="7">
        <v>11.8</v>
      </c>
      <c r="G81" s="7">
        <v>300</v>
      </c>
      <c r="H81" s="9" t="s">
        <v>2526</v>
      </c>
      <c r="I81" s="9" t="s">
        <v>2527</v>
      </c>
      <c r="J81" s="9" t="s">
        <v>2533</v>
      </c>
      <c r="K81" s="9">
        <v>430542</v>
      </c>
    </row>
    <row r="82" spans="1:11" customFormat="1" hidden="1" x14ac:dyDescent="0.25">
      <c r="A82" s="7" t="s">
        <v>4757</v>
      </c>
      <c r="B82" s="7" t="s">
        <v>4832</v>
      </c>
      <c r="C82" s="7">
        <v>2015</v>
      </c>
      <c r="D82" s="7">
        <v>8</v>
      </c>
      <c r="E82" s="7">
        <v>4249999</v>
      </c>
      <c r="F82" s="7">
        <v>12</v>
      </c>
      <c r="G82" s="7">
        <v>401</v>
      </c>
      <c r="H82" s="9" t="s">
        <v>2526</v>
      </c>
      <c r="I82" s="9" t="s">
        <v>2527</v>
      </c>
      <c r="J82" s="9" t="s">
        <v>2528</v>
      </c>
      <c r="K82" s="9">
        <v>32000</v>
      </c>
    </row>
    <row r="83" spans="1:11" x14ac:dyDescent="0.25">
      <c r="A83" s="13" t="s">
        <v>4757</v>
      </c>
      <c r="B83" s="13" t="s">
        <v>4819</v>
      </c>
      <c r="C83" s="13">
        <v>2017</v>
      </c>
      <c r="D83" s="13">
        <v>6</v>
      </c>
      <c r="E83" s="13">
        <v>2800000</v>
      </c>
      <c r="F83" s="13">
        <v>11.8</v>
      </c>
      <c r="G83" s="13">
        <v>400</v>
      </c>
      <c r="H83" s="10" t="s">
        <v>2531</v>
      </c>
      <c r="I83" s="10" t="s">
        <v>2527</v>
      </c>
      <c r="J83" s="10" t="s">
        <v>2561</v>
      </c>
      <c r="K83" s="9">
        <v>458000</v>
      </c>
    </row>
    <row r="84" spans="1:11" customFormat="1" hidden="1" x14ac:dyDescent="0.25">
      <c r="A84" s="7" t="s">
        <v>4757</v>
      </c>
      <c r="B84" s="7" t="s">
        <v>4837</v>
      </c>
      <c r="C84" s="7">
        <v>2017</v>
      </c>
      <c r="D84" s="7">
        <v>6</v>
      </c>
      <c r="E84" s="7">
        <v>5000000</v>
      </c>
      <c r="F84" s="7">
        <v>12</v>
      </c>
      <c r="G84" s="7">
        <v>428</v>
      </c>
      <c r="H84" s="9" t="s">
        <v>2536</v>
      </c>
      <c r="I84" s="9" t="s">
        <v>2527</v>
      </c>
      <c r="J84" s="9" t="s">
        <v>2528</v>
      </c>
      <c r="K84" s="9">
        <v>40833</v>
      </c>
    </row>
    <row r="85" spans="1:11" customFormat="1" x14ac:dyDescent="0.25">
      <c r="A85" s="7" t="s">
        <v>4757</v>
      </c>
      <c r="B85" s="7" t="s">
        <v>4826</v>
      </c>
      <c r="C85" s="7">
        <v>2016</v>
      </c>
      <c r="D85" s="7">
        <v>7</v>
      </c>
      <c r="E85" s="7">
        <v>2100000</v>
      </c>
      <c r="F85" s="7">
        <v>12</v>
      </c>
      <c r="G85" s="7">
        <v>400</v>
      </c>
      <c r="H85" s="9" t="s">
        <v>2526</v>
      </c>
      <c r="I85" s="9" t="s">
        <v>2527</v>
      </c>
      <c r="J85" s="9" t="s">
        <v>2528</v>
      </c>
      <c r="K85" s="9">
        <v>480000</v>
      </c>
    </row>
    <row r="86" spans="1:11" hidden="1" x14ac:dyDescent="0.25">
      <c r="A86" s="13" t="s">
        <v>4757</v>
      </c>
      <c r="B86" s="13" t="s">
        <v>4833</v>
      </c>
      <c r="C86" s="13">
        <v>2019</v>
      </c>
      <c r="D86" s="13">
        <v>4</v>
      </c>
      <c r="E86" s="13">
        <v>6000000</v>
      </c>
      <c r="F86" s="13">
        <v>11.9</v>
      </c>
      <c r="G86" s="13">
        <v>450</v>
      </c>
      <c r="H86" s="10" t="s">
        <v>2526</v>
      </c>
      <c r="I86" s="10" t="s">
        <v>2527</v>
      </c>
      <c r="J86" s="10" t="s">
        <v>2528</v>
      </c>
      <c r="K86" s="9">
        <v>45530</v>
      </c>
    </row>
    <row r="87" spans="1:11" customFormat="1" hidden="1" x14ac:dyDescent="0.25">
      <c r="A87" s="7" t="s">
        <v>4757</v>
      </c>
      <c r="B87" s="7" t="s">
        <v>4834</v>
      </c>
      <c r="C87" s="7">
        <v>2015</v>
      </c>
      <c r="D87" s="7">
        <v>8</v>
      </c>
      <c r="E87" s="7">
        <v>3000000</v>
      </c>
      <c r="F87" s="7">
        <v>12</v>
      </c>
      <c r="G87" s="7">
        <v>450</v>
      </c>
      <c r="H87" s="9" t="s">
        <v>2526</v>
      </c>
      <c r="I87" s="9" t="s">
        <v>2527</v>
      </c>
      <c r="J87" s="9" t="s">
        <v>2528</v>
      </c>
      <c r="K87" s="9">
        <v>720000</v>
      </c>
    </row>
    <row r="88" spans="1:11" customFormat="1" x14ac:dyDescent="0.25">
      <c r="A88" s="7" t="s">
        <v>4757</v>
      </c>
      <c r="B88" s="7" t="s">
        <v>4821</v>
      </c>
      <c r="C88" s="7">
        <v>2018</v>
      </c>
      <c r="D88" s="7">
        <v>5</v>
      </c>
      <c r="E88" s="7">
        <v>3250000</v>
      </c>
      <c r="F88" s="7">
        <v>12</v>
      </c>
      <c r="G88" s="7">
        <v>401</v>
      </c>
      <c r="H88" s="9" t="s">
        <v>2526</v>
      </c>
      <c r="I88" s="9" t="s">
        <v>2527</v>
      </c>
      <c r="J88" s="9" t="s">
        <v>2528</v>
      </c>
      <c r="K88" s="9">
        <v>739000</v>
      </c>
    </row>
    <row r="89" spans="1:11" customFormat="1" x14ac:dyDescent="0.25">
      <c r="A89" s="7" t="s">
        <v>4757</v>
      </c>
      <c r="B89" s="7" t="s">
        <v>4835</v>
      </c>
      <c r="C89" s="7">
        <v>2020</v>
      </c>
      <c r="D89" s="7">
        <v>3</v>
      </c>
      <c r="E89" s="7">
        <v>2600000</v>
      </c>
      <c r="F89" s="7">
        <v>12</v>
      </c>
      <c r="G89" s="7">
        <v>401</v>
      </c>
      <c r="H89" s="9" t="s">
        <v>2526</v>
      </c>
      <c r="I89" s="9" t="s">
        <v>2527</v>
      </c>
      <c r="J89" s="9" t="s">
        <v>2528</v>
      </c>
      <c r="K89" s="9">
        <v>120000</v>
      </c>
    </row>
    <row r="90" spans="1:11" customFormat="1" x14ac:dyDescent="0.25">
      <c r="A90" s="7" t="s">
        <v>4757</v>
      </c>
      <c r="B90" s="7" t="s">
        <v>4823</v>
      </c>
      <c r="C90" s="7">
        <v>2020</v>
      </c>
      <c r="D90" s="7">
        <v>3</v>
      </c>
      <c r="E90" s="7">
        <v>8500000</v>
      </c>
      <c r="F90" s="7">
        <v>11.8</v>
      </c>
      <c r="G90" s="7">
        <v>300</v>
      </c>
      <c r="H90" s="9" t="s">
        <v>2531</v>
      </c>
      <c r="I90" s="9" t="s">
        <v>2527</v>
      </c>
      <c r="J90" s="9" t="s">
        <v>2533</v>
      </c>
      <c r="K90" s="9">
        <v>250000</v>
      </c>
    </row>
    <row r="91" spans="1:11" customFormat="1" x14ac:dyDescent="0.25">
      <c r="A91" s="7" t="s">
        <v>4757</v>
      </c>
      <c r="B91" s="7" t="s">
        <v>4826</v>
      </c>
      <c r="C91" s="7">
        <v>2018</v>
      </c>
      <c r="D91" s="7">
        <v>5</v>
      </c>
      <c r="E91" s="7">
        <v>3000000</v>
      </c>
      <c r="F91" s="7">
        <v>12</v>
      </c>
      <c r="G91" s="7">
        <v>401</v>
      </c>
      <c r="H91" s="9" t="s">
        <v>2526</v>
      </c>
      <c r="I91" s="9" t="s">
        <v>2527</v>
      </c>
      <c r="J91" s="9" t="s">
        <v>2528</v>
      </c>
      <c r="K91" s="9">
        <v>300000</v>
      </c>
    </row>
    <row r="92" spans="1:11" customFormat="1" x14ac:dyDescent="0.25">
      <c r="A92" s="7" t="s">
        <v>4757</v>
      </c>
      <c r="B92" s="7" t="s">
        <v>4826</v>
      </c>
      <c r="C92" s="7">
        <v>2016</v>
      </c>
      <c r="D92" s="7">
        <v>7</v>
      </c>
      <c r="E92" s="7">
        <v>1990000</v>
      </c>
      <c r="F92" s="7">
        <v>12</v>
      </c>
      <c r="G92" s="7">
        <v>401</v>
      </c>
      <c r="H92" s="9" t="s">
        <v>2526</v>
      </c>
      <c r="I92" s="9" t="s">
        <v>2527</v>
      </c>
      <c r="J92" s="9" t="s">
        <v>2528</v>
      </c>
      <c r="K92" s="9">
        <v>736110</v>
      </c>
    </row>
    <row r="93" spans="1:11" customFormat="1" hidden="1" x14ac:dyDescent="0.25">
      <c r="A93" s="7" t="s">
        <v>4757</v>
      </c>
      <c r="B93" s="7">
        <v>43118</v>
      </c>
      <c r="C93" s="7">
        <v>2018</v>
      </c>
      <c r="D93" s="7">
        <v>5</v>
      </c>
      <c r="E93" s="7">
        <v>3600000</v>
      </c>
      <c r="F93" s="7">
        <v>12</v>
      </c>
      <c r="G93" s="7">
        <v>401</v>
      </c>
      <c r="H93" s="9" t="s">
        <v>2526</v>
      </c>
      <c r="I93" s="9" t="s">
        <v>2527</v>
      </c>
      <c r="J93" s="9" t="s">
        <v>2528</v>
      </c>
      <c r="K93" s="9"/>
    </row>
    <row r="94" spans="1:11" customFormat="1" x14ac:dyDescent="0.25">
      <c r="A94" s="7" t="s">
        <v>4757</v>
      </c>
      <c r="B94" s="7" t="s">
        <v>4821</v>
      </c>
      <c r="C94" s="7">
        <v>2017</v>
      </c>
      <c r="D94" s="7">
        <v>6</v>
      </c>
      <c r="E94" s="7">
        <v>2500000</v>
      </c>
      <c r="F94" s="7">
        <v>12</v>
      </c>
      <c r="G94" s="7">
        <v>401</v>
      </c>
      <c r="H94" s="9" t="s">
        <v>2526</v>
      </c>
      <c r="I94" s="9" t="s">
        <v>2527</v>
      </c>
      <c r="J94" s="9" t="s">
        <v>2528</v>
      </c>
      <c r="K94" s="9">
        <v>575000</v>
      </c>
    </row>
    <row r="95" spans="1:11" customFormat="1" x14ac:dyDescent="0.25">
      <c r="A95" s="7" t="s">
        <v>4757</v>
      </c>
      <c r="B95" s="7" t="s">
        <v>4826</v>
      </c>
      <c r="C95" s="7">
        <v>2016</v>
      </c>
      <c r="D95" s="7">
        <v>7</v>
      </c>
      <c r="E95" s="7">
        <v>2270000</v>
      </c>
      <c r="F95" s="7">
        <v>12</v>
      </c>
      <c r="G95" s="7">
        <v>400</v>
      </c>
      <c r="H95" s="9" t="s">
        <v>2526</v>
      </c>
      <c r="I95" s="9" t="s">
        <v>2527</v>
      </c>
      <c r="J95" s="9" t="s">
        <v>2528</v>
      </c>
      <c r="K95" s="9">
        <v>796578</v>
      </c>
    </row>
    <row r="96" spans="1:11" customFormat="1" x14ac:dyDescent="0.25">
      <c r="A96" s="7" t="s">
        <v>4757</v>
      </c>
      <c r="B96" s="7" t="s">
        <v>4819</v>
      </c>
      <c r="C96" s="7">
        <v>2021</v>
      </c>
      <c r="D96" s="7">
        <v>2</v>
      </c>
      <c r="E96" s="7">
        <v>6900000</v>
      </c>
      <c r="F96" s="7">
        <v>12</v>
      </c>
      <c r="G96" s="7">
        <v>400</v>
      </c>
      <c r="H96" s="9" t="s">
        <v>2526</v>
      </c>
      <c r="I96" s="9" t="s">
        <v>2527</v>
      </c>
      <c r="J96" s="9" t="s">
        <v>2528</v>
      </c>
      <c r="K96" s="9">
        <v>67931</v>
      </c>
    </row>
    <row r="97" spans="1:11" customFormat="1" x14ac:dyDescent="0.25">
      <c r="A97" s="7" t="s">
        <v>4757</v>
      </c>
      <c r="B97" s="7" t="s">
        <v>4818</v>
      </c>
      <c r="C97" s="7">
        <v>2021</v>
      </c>
      <c r="D97" s="7">
        <v>2</v>
      </c>
      <c r="E97" s="7">
        <v>2000000</v>
      </c>
      <c r="F97" s="7">
        <v>11.8</v>
      </c>
      <c r="G97" s="7">
        <v>300</v>
      </c>
      <c r="H97" s="9" t="s">
        <v>2531</v>
      </c>
      <c r="I97" s="9" t="s">
        <v>2527</v>
      </c>
      <c r="J97" s="9" t="s">
        <v>2533</v>
      </c>
      <c r="K97" s="9">
        <v>115000</v>
      </c>
    </row>
    <row r="98" spans="1:11" customFormat="1" x14ac:dyDescent="0.25">
      <c r="A98" s="7" t="s">
        <v>4757</v>
      </c>
      <c r="B98" s="7" t="s">
        <v>4826</v>
      </c>
      <c r="C98" s="7">
        <v>2017</v>
      </c>
      <c r="D98" s="7">
        <v>6</v>
      </c>
      <c r="E98" s="7">
        <v>2000000</v>
      </c>
      <c r="F98" s="7">
        <v>12</v>
      </c>
      <c r="G98" s="7">
        <v>401</v>
      </c>
      <c r="H98" s="9" t="s">
        <v>2526</v>
      </c>
      <c r="I98" s="9" t="s">
        <v>2527</v>
      </c>
      <c r="J98" s="9" t="s">
        <v>2533</v>
      </c>
      <c r="K98" s="9"/>
    </row>
    <row r="99" spans="1:11" customFormat="1" x14ac:dyDescent="0.25">
      <c r="A99" s="7" t="s">
        <v>4757</v>
      </c>
      <c r="B99" s="7" t="s">
        <v>4819</v>
      </c>
      <c r="C99" s="7">
        <v>2017</v>
      </c>
      <c r="D99" s="7">
        <v>6</v>
      </c>
      <c r="E99" s="7">
        <v>2830000</v>
      </c>
      <c r="F99" s="7">
        <v>12</v>
      </c>
      <c r="G99" s="7">
        <v>401</v>
      </c>
      <c r="H99" s="9" t="s">
        <v>2526</v>
      </c>
      <c r="I99" s="9" t="s">
        <v>2527</v>
      </c>
      <c r="J99" s="9" t="s">
        <v>2528</v>
      </c>
      <c r="K99" s="9">
        <v>600000</v>
      </c>
    </row>
    <row r="100" spans="1:11" customFormat="1" hidden="1" x14ac:dyDescent="0.25">
      <c r="A100" s="7" t="s">
        <v>4757</v>
      </c>
      <c r="B100" s="7" t="s">
        <v>4836</v>
      </c>
      <c r="C100" s="7">
        <v>2016</v>
      </c>
      <c r="D100" s="7">
        <v>7</v>
      </c>
      <c r="E100" s="7">
        <v>2600000</v>
      </c>
      <c r="F100" s="7">
        <v>12</v>
      </c>
      <c r="G100" s="7">
        <v>401</v>
      </c>
      <c r="H100" s="9" t="s">
        <v>2526</v>
      </c>
      <c r="I100" s="9" t="s">
        <v>2527</v>
      </c>
      <c r="J100" s="9" t="s">
        <v>2528</v>
      </c>
      <c r="K100" s="9">
        <v>200000</v>
      </c>
    </row>
    <row r="101" spans="1:11" customFormat="1" x14ac:dyDescent="0.25">
      <c r="A101" s="7" t="s">
        <v>4757</v>
      </c>
      <c r="B101" s="7" t="s">
        <v>4821</v>
      </c>
      <c r="C101" s="7">
        <v>2018</v>
      </c>
      <c r="D101" s="7">
        <v>5</v>
      </c>
      <c r="E101" s="7">
        <v>3500000</v>
      </c>
      <c r="F101" s="7">
        <v>12</v>
      </c>
      <c r="G101" s="7">
        <v>401</v>
      </c>
      <c r="H101" s="9" t="s">
        <v>2526</v>
      </c>
      <c r="I101" s="9" t="s">
        <v>2527</v>
      </c>
      <c r="J101" s="9" t="s">
        <v>2528</v>
      </c>
      <c r="K101" s="9">
        <v>577000</v>
      </c>
    </row>
    <row r="102" spans="1:11" customFormat="1" ht="15" customHeight="1" x14ac:dyDescent="0.25">
      <c r="A102" s="7" t="s">
        <v>4757</v>
      </c>
      <c r="B102" s="7" t="s">
        <v>4826</v>
      </c>
      <c r="C102" s="7">
        <v>2018</v>
      </c>
      <c r="D102" s="7">
        <v>5</v>
      </c>
      <c r="E102" s="7">
        <v>2950000</v>
      </c>
      <c r="F102" s="7">
        <v>12</v>
      </c>
      <c r="G102" s="7">
        <v>401</v>
      </c>
      <c r="H102" s="9" t="s">
        <v>2526</v>
      </c>
      <c r="I102" s="9" t="s">
        <v>2527</v>
      </c>
      <c r="J102" s="9" t="s">
        <v>2528</v>
      </c>
      <c r="K102" s="9">
        <v>400000</v>
      </c>
    </row>
    <row r="103" spans="1:11" customFormat="1" x14ac:dyDescent="0.25">
      <c r="A103" s="7" t="s">
        <v>4757</v>
      </c>
      <c r="B103" s="7" t="s">
        <v>4826</v>
      </c>
      <c r="C103" s="7">
        <v>2016</v>
      </c>
      <c r="D103" s="7">
        <v>7</v>
      </c>
      <c r="E103" s="7">
        <v>2250000</v>
      </c>
      <c r="F103" s="7">
        <v>12</v>
      </c>
      <c r="G103" s="7">
        <v>401</v>
      </c>
      <c r="H103" s="9" t="s">
        <v>2526</v>
      </c>
      <c r="I103" s="9" t="s">
        <v>2527</v>
      </c>
      <c r="J103" s="9" t="s">
        <v>2528</v>
      </c>
      <c r="K103" s="9">
        <v>859270</v>
      </c>
    </row>
    <row r="104" spans="1:11" customFormat="1" x14ac:dyDescent="0.25">
      <c r="A104" s="7" t="s">
        <v>4757</v>
      </c>
      <c r="B104" s="7">
        <v>5490</v>
      </c>
      <c r="C104" s="7">
        <v>2015</v>
      </c>
      <c r="D104" s="7">
        <v>8</v>
      </c>
      <c r="E104" s="7">
        <v>2250000</v>
      </c>
      <c r="F104" s="7">
        <v>10.8</v>
      </c>
      <c r="G104" s="7">
        <v>300</v>
      </c>
      <c r="H104" s="9" t="s">
        <v>2526</v>
      </c>
      <c r="I104" s="9" t="s">
        <v>2527</v>
      </c>
      <c r="J104" s="9" t="s">
        <v>2528</v>
      </c>
      <c r="K104" s="9"/>
    </row>
    <row r="105" spans="1:11" customFormat="1" x14ac:dyDescent="0.25">
      <c r="A105" s="7" t="s">
        <v>4757</v>
      </c>
      <c r="B105" s="7" t="s">
        <v>4826</v>
      </c>
      <c r="C105" s="7">
        <v>2017</v>
      </c>
      <c r="D105" s="7">
        <v>6</v>
      </c>
      <c r="E105" s="7">
        <v>3500000</v>
      </c>
      <c r="F105" s="7">
        <v>12</v>
      </c>
      <c r="G105" s="7">
        <v>401</v>
      </c>
      <c r="H105" s="9" t="s">
        <v>2526</v>
      </c>
      <c r="I105" s="9" t="s">
        <v>2527</v>
      </c>
      <c r="J105" s="9" t="s">
        <v>2528</v>
      </c>
      <c r="K105" s="9">
        <v>499000</v>
      </c>
    </row>
    <row r="106" spans="1:11" customFormat="1" x14ac:dyDescent="0.25">
      <c r="A106" s="7" t="s">
        <v>4757</v>
      </c>
      <c r="B106" s="7" t="s">
        <v>4826</v>
      </c>
      <c r="C106" s="7">
        <v>2018</v>
      </c>
      <c r="D106" s="7">
        <v>5</v>
      </c>
      <c r="E106" s="7">
        <v>4000000</v>
      </c>
      <c r="F106" s="7">
        <v>12</v>
      </c>
      <c r="G106" s="7">
        <v>401</v>
      </c>
      <c r="H106" s="9" t="s">
        <v>2526</v>
      </c>
      <c r="I106" s="9" t="s">
        <v>2527</v>
      </c>
      <c r="J106" s="9" t="s">
        <v>2528</v>
      </c>
      <c r="K106" s="9">
        <v>250000</v>
      </c>
    </row>
    <row r="107" spans="1:11" customFormat="1" x14ac:dyDescent="0.25">
      <c r="A107" s="7" t="s">
        <v>4757</v>
      </c>
      <c r="B107" s="7" t="s">
        <v>4826</v>
      </c>
      <c r="C107" s="7">
        <v>2016</v>
      </c>
      <c r="D107" s="7">
        <v>7</v>
      </c>
      <c r="E107" s="7">
        <v>2300000</v>
      </c>
      <c r="F107" s="7">
        <v>11.8</v>
      </c>
      <c r="G107" s="7">
        <v>300</v>
      </c>
      <c r="H107" s="9" t="s">
        <v>2531</v>
      </c>
      <c r="I107" s="9" t="s">
        <v>2527</v>
      </c>
      <c r="J107" s="9" t="s">
        <v>2561</v>
      </c>
      <c r="K107" s="9">
        <v>490000</v>
      </c>
    </row>
    <row r="108" spans="1:11" customFormat="1" x14ac:dyDescent="0.25">
      <c r="A108" s="7" t="s">
        <v>4757</v>
      </c>
      <c r="B108" s="7" t="s">
        <v>4826</v>
      </c>
      <c r="C108" s="7">
        <v>2017</v>
      </c>
      <c r="D108" s="7">
        <v>6</v>
      </c>
      <c r="E108" s="7">
        <v>3000000</v>
      </c>
      <c r="F108" s="7">
        <v>12</v>
      </c>
      <c r="G108" s="7">
        <v>400</v>
      </c>
      <c r="H108" s="9" t="s">
        <v>2526</v>
      </c>
      <c r="I108" s="9" t="s">
        <v>2527</v>
      </c>
      <c r="J108" s="9" t="s">
        <v>2528</v>
      </c>
      <c r="K108" s="9">
        <v>677000</v>
      </c>
    </row>
    <row r="109" spans="1:11" hidden="1" x14ac:dyDescent="0.25">
      <c r="A109" s="13" t="s">
        <v>4757</v>
      </c>
      <c r="B109" s="13" t="s">
        <v>4820</v>
      </c>
      <c r="C109" s="13">
        <v>2020</v>
      </c>
      <c r="D109" s="13">
        <v>3</v>
      </c>
      <c r="E109" s="13">
        <v>3506500</v>
      </c>
      <c r="F109" s="13">
        <v>12</v>
      </c>
      <c r="G109" s="13">
        <v>300</v>
      </c>
      <c r="H109" s="10" t="s">
        <v>2543</v>
      </c>
      <c r="I109" s="10" t="s">
        <v>2527</v>
      </c>
      <c r="J109" s="10" t="s">
        <v>2528</v>
      </c>
      <c r="K109" s="9">
        <v>165277</v>
      </c>
    </row>
    <row r="110" spans="1:11" customFormat="1" x14ac:dyDescent="0.25">
      <c r="A110" s="7" t="s">
        <v>4757</v>
      </c>
      <c r="B110" s="7" t="s">
        <v>4826</v>
      </c>
      <c r="C110" s="7">
        <v>2017</v>
      </c>
      <c r="D110" s="7">
        <v>6</v>
      </c>
      <c r="E110" s="7">
        <v>2980000</v>
      </c>
      <c r="F110" s="7">
        <v>11.9</v>
      </c>
      <c r="G110" s="7">
        <v>401</v>
      </c>
      <c r="H110" s="9" t="s">
        <v>2526</v>
      </c>
      <c r="I110" s="9" t="s">
        <v>4771</v>
      </c>
      <c r="J110" s="9" t="s">
        <v>2528</v>
      </c>
      <c r="K110" s="9">
        <v>580000</v>
      </c>
    </row>
    <row r="111" spans="1:11" customFormat="1" x14ac:dyDescent="0.25">
      <c r="A111" s="7" t="s">
        <v>4757</v>
      </c>
      <c r="B111" s="7" t="s">
        <v>4838</v>
      </c>
      <c r="C111" s="7">
        <v>2022</v>
      </c>
      <c r="D111" s="7">
        <v>1</v>
      </c>
      <c r="E111" s="7">
        <v>9200000</v>
      </c>
      <c r="F111" s="7">
        <v>12</v>
      </c>
      <c r="G111" s="7">
        <v>401</v>
      </c>
      <c r="H111" s="9" t="s">
        <v>2526</v>
      </c>
      <c r="I111" s="9" t="s">
        <v>2527</v>
      </c>
      <c r="J111" s="9" t="s">
        <v>2528</v>
      </c>
      <c r="K111" s="9"/>
    </row>
    <row r="112" spans="1:11" customFormat="1" x14ac:dyDescent="0.25">
      <c r="A112" s="7" t="s">
        <v>4757</v>
      </c>
      <c r="B112" s="7" t="s">
        <v>4819</v>
      </c>
      <c r="C112" s="7">
        <v>2017</v>
      </c>
      <c r="D112" s="7">
        <v>6</v>
      </c>
      <c r="E112" s="7">
        <v>2830000</v>
      </c>
      <c r="F112" s="7">
        <v>11.9</v>
      </c>
      <c r="G112" s="7">
        <v>450</v>
      </c>
      <c r="H112" s="9" t="s">
        <v>2526</v>
      </c>
      <c r="I112" s="9" t="s">
        <v>2527</v>
      </c>
      <c r="J112" s="9" t="s">
        <v>2528</v>
      </c>
      <c r="K112" s="9">
        <v>600000</v>
      </c>
    </row>
    <row r="113" spans="1:11" customFormat="1" hidden="1" x14ac:dyDescent="0.25">
      <c r="A113" s="7" t="s">
        <v>4757</v>
      </c>
      <c r="B113" s="7" t="s">
        <v>4839</v>
      </c>
      <c r="C113" s="7">
        <v>2017</v>
      </c>
      <c r="D113" s="7">
        <v>6</v>
      </c>
      <c r="E113" s="7">
        <v>6390000</v>
      </c>
      <c r="F113" s="7">
        <v>12</v>
      </c>
      <c r="G113" s="7">
        <v>401</v>
      </c>
      <c r="H113" s="9" t="s">
        <v>2526</v>
      </c>
      <c r="I113" s="9" t="s">
        <v>2527</v>
      </c>
      <c r="J113" s="9" t="s">
        <v>2528</v>
      </c>
      <c r="K113" s="9">
        <v>267000</v>
      </c>
    </row>
    <row r="114" spans="1:11" customFormat="1" x14ac:dyDescent="0.25">
      <c r="A114" s="7" t="s">
        <v>4757</v>
      </c>
      <c r="B114" s="7" t="s">
        <v>4823</v>
      </c>
      <c r="C114" s="7">
        <v>2021</v>
      </c>
      <c r="D114" s="7">
        <v>2</v>
      </c>
      <c r="E114" s="7">
        <v>10000000</v>
      </c>
      <c r="F114" s="7">
        <v>12.4</v>
      </c>
      <c r="G114" s="7">
        <v>300</v>
      </c>
      <c r="H114" s="9" t="s">
        <v>2539</v>
      </c>
      <c r="I114" s="9" t="s">
        <v>2544</v>
      </c>
      <c r="J114" s="9" t="s">
        <v>2528</v>
      </c>
      <c r="K114" s="9"/>
    </row>
    <row r="115" spans="1:11" x14ac:dyDescent="0.25">
      <c r="A115" s="13" t="s">
        <v>4757</v>
      </c>
      <c r="B115" s="13" t="s">
        <v>4819</v>
      </c>
      <c r="C115" s="13">
        <v>2018</v>
      </c>
      <c r="D115" s="13">
        <v>5</v>
      </c>
      <c r="E115" s="13">
        <v>2299000</v>
      </c>
      <c r="F115" s="13">
        <v>12</v>
      </c>
      <c r="G115" s="13">
        <v>401</v>
      </c>
      <c r="H115" s="10" t="s">
        <v>2526</v>
      </c>
      <c r="I115" s="10" t="s">
        <v>2527</v>
      </c>
      <c r="J115" s="10" t="s">
        <v>2528</v>
      </c>
      <c r="K115" s="9">
        <v>405000</v>
      </c>
    </row>
    <row r="116" spans="1:11" customFormat="1" x14ac:dyDescent="0.25">
      <c r="A116" s="7" t="s">
        <v>4757</v>
      </c>
      <c r="B116" s="7" t="s">
        <v>4819</v>
      </c>
      <c r="C116" s="7">
        <v>2018</v>
      </c>
      <c r="D116" s="7">
        <v>5</v>
      </c>
      <c r="E116" s="7">
        <v>4390000</v>
      </c>
      <c r="F116" s="7">
        <v>11.9</v>
      </c>
      <c r="G116" s="7">
        <v>450</v>
      </c>
      <c r="H116" s="9" t="s">
        <v>2526</v>
      </c>
      <c r="I116" s="9" t="s">
        <v>2527</v>
      </c>
      <c r="J116" s="9" t="s">
        <v>2528</v>
      </c>
      <c r="K116" s="9">
        <v>412149</v>
      </c>
    </row>
    <row r="117" spans="1:11" customFormat="1" x14ac:dyDescent="0.25">
      <c r="A117" s="7" t="s">
        <v>4757</v>
      </c>
      <c r="B117" s="7" t="s">
        <v>4835</v>
      </c>
      <c r="C117" s="7">
        <v>2020</v>
      </c>
      <c r="D117" s="7">
        <v>3</v>
      </c>
      <c r="E117" s="7">
        <v>2600000</v>
      </c>
      <c r="F117" s="7">
        <v>12</v>
      </c>
      <c r="G117" s="7">
        <v>401</v>
      </c>
      <c r="H117" s="9" t="s">
        <v>2526</v>
      </c>
      <c r="I117" s="9" t="s">
        <v>2527</v>
      </c>
      <c r="J117" s="9" t="s">
        <v>2528</v>
      </c>
      <c r="K117" s="9">
        <v>120000</v>
      </c>
    </row>
    <row r="118" spans="1:11" customFormat="1" x14ac:dyDescent="0.25">
      <c r="A118" s="7" t="s">
        <v>4757</v>
      </c>
      <c r="B118" s="7" t="s">
        <v>4826</v>
      </c>
      <c r="C118" s="7">
        <v>2015</v>
      </c>
      <c r="D118" s="7">
        <v>8</v>
      </c>
      <c r="E118" s="7">
        <v>2450000</v>
      </c>
      <c r="F118" s="7">
        <v>12</v>
      </c>
      <c r="G118" s="7">
        <v>401</v>
      </c>
      <c r="H118" s="9" t="s">
        <v>2526</v>
      </c>
      <c r="I118" s="9" t="s">
        <v>2527</v>
      </c>
      <c r="J118" s="9" t="s">
        <v>2528</v>
      </c>
      <c r="K118" s="9">
        <v>538176</v>
      </c>
    </row>
    <row r="119" spans="1:11" customFormat="1" hidden="1" x14ac:dyDescent="0.25">
      <c r="A119" s="7" t="s">
        <v>4757</v>
      </c>
      <c r="B119" s="7" t="s">
        <v>4840</v>
      </c>
      <c r="C119" s="7">
        <v>2019</v>
      </c>
      <c r="D119" s="7">
        <v>4</v>
      </c>
      <c r="E119" s="7">
        <v>2900000</v>
      </c>
      <c r="F119" s="7">
        <v>12</v>
      </c>
      <c r="G119" s="7">
        <v>401</v>
      </c>
      <c r="H119" s="9" t="s">
        <v>2526</v>
      </c>
      <c r="I119" s="9" t="s">
        <v>2527</v>
      </c>
      <c r="J119" s="9" t="s">
        <v>2528</v>
      </c>
      <c r="K119" s="9">
        <v>152000</v>
      </c>
    </row>
    <row r="120" spans="1:11" customFormat="1" x14ac:dyDescent="0.25">
      <c r="A120" s="7" t="s">
        <v>4757</v>
      </c>
      <c r="B120" s="7" t="s">
        <v>4777</v>
      </c>
      <c r="C120" s="7">
        <v>2021</v>
      </c>
      <c r="D120" s="7">
        <v>2</v>
      </c>
      <c r="E120" s="7">
        <v>6800000</v>
      </c>
      <c r="F120" s="7">
        <v>12</v>
      </c>
      <c r="G120" s="7">
        <v>400</v>
      </c>
      <c r="H120" s="9" t="s">
        <v>2526</v>
      </c>
      <c r="I120" s="9" t="s">
        <v>2527</v>
      </c>
      <c r="J120" s="9" t="s">
        <v>2528</v>
      </c>
      <c r="K120" s="9"/>
    </row>
    <row r="121" spans="1:11" customFormat="1" x14ac:dyDescent="0.25">
      <c r="A121" s="7" t="s">
        <v>4757</v>
      </c>
      <c r="B121" s="7">
        <v>54901</v>
      </c>
      <c r="C121" s="7">
        <v>2021</v>
      </c>
      <c r="D121" s="7">
        <v>2</v>
      </c>
      <c r="E121" s="7">
        <v>9300000</v>
      </c>
      <c r="F121" s="7">
        <v>12</v>
      </c>
      <c r="G121" s="7">
        <v>400</v>
      </c>
      <c r="H121" s="9" t="s">
        <v>2526</v>
      </c>
      <c r="I121" s="9" t="s">
        <v>2527</v>
      </c>
      <c r="J121" s="9" t="s">
        <v>2528</v>
      </c>
      <c r="K121" s="9"/>
    </row>
    <row r="122" spans="1:11" customFormat="1" x14ac:dyDescent="0.25">
      <c r="A122" s="7" t="s">
        <v>4757</v>
      </c>
      <c r="B122" s="7" t="s">
        <v>4777</v>
      </c>
      <c r="C122" s="7">
        <v>2021</v>
      </c>
      <c r="D122" s="7">
        <v>2</v>
      </c>
      <c r="E122" s="7">
        <v>7000000</v>
      </c>
      <c r="F122" s="7">
        <v>11.9</v>
      </c>
      <c r="G122" s="7">
        <v>450</v>
      </c>
      <c r="H122" s="9" t="s">
        <v>2526</v>
      </c>
      <c r="I122" s="9" t="s">
        <v>2527</v>
      </c>
      <c r="J122" s="9" t="s">
        <v>2528</v>
      </c>
      <c r="K122" s="9"/>
    </row>
    <row r="123" spans="1:11" customFormat="1" x14ac:dyDescent="0.25">
      <c r="A123" s="7" t="s">
        <v>4757</v>
      </c>
      <c r="B123" s="7">
        <v>5490</v>
      </c>
      <c r="C123" s="7">
        <v>2018</v>
      </c>
      <c r="D123" s="7">
        <v>5</v>
      </c>
      <c r="E123" s="7">
        <v>800000</v>
      </c>
      <c r="F123" s="7">
        <v>12</v>
      </c>
      <c r="G123" s="7">
        <v>401</v>
      </c>
      <c r="H123" s="9" t="s">
        <v>2526</v>
      </c>
      <c r="I123" s="9" t="s">
        <v>2527</v>
      </c>
      <c r="J123" s="9" t="s">
        <v>2528</v>
      </c>
      <c r="K123" s="9"/>
    </row>
    <row r="124" spans="1:11" customFormat="1" x14ac:dyDescent="0.25">
      <c r="A124" s="7" t="s">
        <v>4757</v>
      </c>
      <c r="B124" s="7">
        <v>5490</v>
      </c>
      <c r="C124" s="7">
        <v>2016</v>
      </c>
      <c r="D124" s="7">
        <v>7</v>
      </c>
      <c r="E124" s="7">
        <v>2250000</v>
      </c>
      <c r="F124" s="7">
        <v>12</v>
      </c>
      <c r="G124" s="7">
        <v>401</v>
      </c>
      <c r="H124" s="9" t="s">
        <v>2526</v>
      </c>
      <c r="I124" s="9" t="s">
        <v>2527</v>
      </c>
      <c r="J124" s="9" t="s">
        <v>2528</v>
      </c>
      <c r="K124" s="9"/>
    </row>
    <row r="125" spans="1:11" customFormat="1" x14ac:dyDescent="0.25">
      <c r="A125" s="7" t="s">
        <v>4757</v>
      </c>
      <c r="B125" s="7" t="s">
        <v>4823</v>
      </c>
      <c r="C125" s="7">
        <v>2022</v>
      </c>
      <c r="D125" s="7">
        <v>1</v>
      </c>
      <c r="E125" s="7">
        <v>10800000</v>
      </c>
      <c r="F125" s="7">
        <v>12</v>
      </c>
      <c r="G125" s="7">
        <v>401</v>
      </c>
      <c r="H125" s="9" t="s">
        <v>2526</v>
      </c>
      <c r="I125" s="9" t="s">
        <v>2545</v>
      </c>
      <c r="J125" s="9" t="s">
        <v>2528</v>
      </c>
      <c r="K125" s="9"/>
    </row>
    <row r="126" spans="1:11" customFormat="1" x14ac:dyDescent="0.25">
      <c r="A126" s="7" t="s">
        <v>4757</v>
      </c>
      <c r="B126" s="7" t="s">
        <v>4819</v>
      </c>
      <c r="C126" s="7">
        <v>2018</v>
      </c>
      <c r="D126" s="7">
        <v>5</v>
      </c>
      <c r="E126" s="7">
        <v>4100000</v>
      </c>
      <c r="F126" s="7">
        <v>12</v>
      </c>
      <c r="G126" s="7">
        <v>401</v>
      </c>
      <c r="H126" s="9" t="s">
        <v>2526</v>
      </c>
      <c r="I126" s="9" t="s">
        <v>2527</v>
      </c>
      <c r="J126" s="9" t="s">
        <v>2528</v>
      </c>
      <c r="K126" s="9">
        <v>268211</v>
      </c>
    </row>
    <row r="127" spans="1:11" customFormat="1" x14ac:dyDescent="0.25">
      <c r="A127" s="7" t="s">
        <v>4757</v>
      </c>
      <c r="B127" s="7" t="s">
        <v>4823</v>
      </c>
      <c r="C127" s="7">
        <v>2022</v>
      </c>
      <c r="D127" s="7">
        <v>1</v>
      </c>
      <c r="E127" s="7">
        <v>10199000</v>
      </c>
      <c r="F127" s="7">
        <v>12</v>
      </c>
      <c r="G127" s="7">
        <v>450</v>
      </c>
      <c r="H127" s="9" t="s">
        <v>2546</v>
      </c>
      <c r="I127" s="9" t="s">
        <v>2527</v>
      </c>
      <c r="J127" s="9" t="s">
        <v>2528</v>
      </c>
      <c r="K127" s="9"/>
    </row>
    <row r="128" spans="1:11" customFormat="1" x14ac:dyDescent="0.25">
      <c r="A128" s="7" t="s">
        <v>4757</v>
      </c>
      <c r="B128" s="7" t="s">
        <v>4819</v>
      </c>
      <c r="C128" s="7">
        <v>2015</v>
      </c>
      <c r="D128" s="7">
        <v>8</v>
      </c>
      <c r="E128" s="7">
        <v>2200000</v>
      </c>
      <c r="F128" s="7">
        <v>12</v>
      </c>
      <c r="G128" s="7">
        <v>401</v>
      </c>
      <c r="H128" s="9" t="s">
        <v>2526</v>
      </c>
      <c r="I128" s="9" t="s">
        <v>2527</v>
      </c>
      <c r="J128" s="9" t="s">
        <v>2561</v>
      </c>
      <c r="K128" s="9">
        <v>729000</v>
      </c>
    </row>
    <row r="129" spans="1:11" customFormat="1" x14ac:dyDescent="0.25">
      <c r="A129" s="7" t="s">
        <v>4757</v>
      </c>
      <c r="B129" s="7" t="s">
        <v>4826</v>
      </c>
      <c r="C129" s="7">
        <v>2018</v>
      </c>
      <c r="D129" s="7">
        <v>5</v>
      </c>
      <c r="E129" s="7">
        <v>2900000</v>
      </c>
      <c r="F129" s="7">
        <v>12</v>
      </c>
      <c r="G129" s="7">
        <v>410</v>
      </c>
      <c r="H129" s="9" t="s">
        <v>2526</v>
      </c>
      <c r="I129" s="9" t="s">
        <v>2527</v>
      </c>
      <c r="J129" s="9" t="s">
        <v>2533</v>
      </c>
      <c r="K129" s="9">
        <v>600870</v>
      </c>
    </row>
    <row r="130" spans="1:11" customFormat="1" x14ac:dyDescent="0.25">
      <c r="A130" s="7" t="s">
        <v>4757</v>
      </c>
      <c r="B130" s="7" t="s">
        <v>4824</v>
      </c>
      <c r="C130" s="7">
        <v>2017</v>
      </c>
      <c r="D130" s="7">
        <v>6</v>
      </c>
      <c r="E130" s="7">
        <v>3500000</v>
      </c>
      <c r="F130" s="7">
        <v>11.8</v>
      </c>
      <c r="G130" s="7">
        <v>300</v>
      </c>
      <c r="H130" s="9" t="s">
        <v>2531</v>
      </c>
      <c r="I130" s="9" t="s">
        <v>2527</v>
      </c>
      <c r="J130" s="9" t="s">
        <v>2528</v>
      </c>
      <c r="K130" s="9">
        <v>445611</v>
      </c>
    </row>
    <row r="131" spans="1:11" customFormat="1" x14ac:dyDescent="0.25">
      <c r="A131" s="7" t="s">
        <v>4757</v>
      </c>
      <c r="B131" s="7" t="s">
        <v>4826</v>
      </c>
      <c r="C131" s="7">
        <v>2016</v>
      </c>
      <c r="D131" s="7">
        <v>7</v>
      </c>
      <c r="E131" s="7">
        <v>2480000</v>
      </c>
      <c r="F131" s="7">
        <v>12</v>
      </c>
      <c r="G131" s="7">
        <v>401</v>
      </c>
      <c r="H131" s="9" t="s">
        <v>2526</v>
      </c>
      <c r="I131" s="9" t="s">
        <v>2527</v>
      </c>
      <c r="J131" s="9" t="s">
        <v>2528</v>
      </c>
      <c r="K131" s="9">
        <v>689447</v>
      </c>
    </row>
    <row r="132" spans="1:11" customFormat="1" x14ac:dyDescent="0.25">
      <c r="A132" s="7" t="s">
        <v>4757</v>
      </c>
      <c r="B132" s="7" t="s">
        <v>4819</v>
      </c>
      <c r="C132" s="7">
        <v>2018</v>
      </c>
      <c r="D132" s="7">
        <v>5</v>
      </c>
      <c r="E132" s="7">
        <v>3800000</v>
      </c>
      <c r="F132" s="7">
        <v>12</v>
      </c>
      <c r="G132" s="7">
        <v>401</v>
      </c>
      <c r="H132" s="9" t="s">
        <v>2539</v>
      </c>
      <c r="I132" s="9" t="s">
        <v>2527</v>
      </c>
      <c r="J132" s="9" t="s">
        <v>2528</v>
      </c>
      <c r="K132" s="9">
        <v>345000</v>
      </c>
    </row>
    <row r="133" spans="1:11" customFormat="1" x14ac:dyDescent="0.25">
      <c r="A133" s="7" t="s">
        <v>4757</v>
      </c>
      <c r="B133" s="7" t="s">
        <v>4826</v>
      </c>
      <c r="C133" s="7">
        <v>2015</v>
      </c>
      <c r="D133" s="7">
        <v>8</v>
      </c>
      <c r="E133" s="7">
        <v>2500000</v>
      </c>
      <c r="F133" s="7">
        <v>6.7</v>
      </c>
      <c r="G133" s="7">
        <v>280</v>
      </c>
      <c r="H133" s="9" t="s">
        <v>2536</v>
      </c>
      <c r="I133" s="9" t="s">
        <v>2527</v>
      </c>
      <c r="J133" s="9" t="s">
        <v>2528</v>
      </c>
      <c r="K133" s="9"/>
    </row>
    <row r="134" spans="1:11" customFormat="1" x14ac:dyDescent="0.25">
      <c r="A134" s="7" t="s">
        <v>4757</v>
      </c>
      <c r="B134" s="7" t="s">
        <v>4819</v>
      </c>
      <c r="C134" s="7">
        <v>2017</v>
      </c>
      <c r="D134" s="7">
        <v>6</v>
      </c>
      <c r="E134" s="7">
        <v>2690000</v>
      </c>
      <c r="F134" s="7">
        <v>12</v>
      </c>
      <c r="G134" s="7">
        <v>401</v>
      </c>
      <c r="H134" s="9" t="s">
        <v>2526</v>
      </c>
      <c r="I134" s="9" t="s">
        <v>2527</v>
      </c>
      <c r="J134" s="9" t="s">
        <v>2528</v>
      </c>
      <c r="K134" s="9">
        <v>440000</v>
      </c>
    </row>
    <row r="135" spans="1:11" customFormat="1" hidden="1" x14ac:dyDescent="0.25">
      <c r="A135" s="7" t="s">
        <v>4757</v>
      </c>
      <c r="B135" s="7" t="s">
        <v>4841</v>
      </c>
      <c r="C135" s="7">
        <v>2019</v>
      </c>
      <c r="D135" s="7">
        <v>4</v>
      </c>
      <c r="E135" s="7">
        <v>5980000</v>
      </c>
      <c r="F135" s="7">
        <v>12</v>
      </c>
      <c r="G135" s="7">
        <v>428</v>
      </c>
      <c r="H135" s="9" t="s">
        <v>2536</v>
      </c>
      <c r="I135" s="9" t="s">
        <v>2527</v>
      </c>
      <c r="J135" s="9" t="s">
        <v>2561</v>
      </c>
      <c r="K135" s="9">
        <v>209700</v>
      </c>
    </row>
    <row r="136" spans="1:11" customFormat="1" x14ac:dyDescent="0.25">
      <c r="A136" s="7" t="s">
        <v>4757</v>
      </c>
      <c r="B136" s="7" t="s">
        <v>4821</v>
      </c>
      <c r="C136" s="7">
        <v>2017</v>
      </c>
      <c r="D136" s="7">
        <v>6</v>
      </c>
      <c r="E136" s="7">
        <v>3340000</v>
      </c>
      <c r="F136" s="7">
        <v>12</v>
      </c>
      <c r="G136" s="7">
        <v>401</v>
      </c>
      <c r="H136" s="9" t="s">
        <v>2526</v>
      </c>
      <c r="I136" s="9" t="s">
        <v>2527</v>
      </c>
      <c r="J136" s="9" t="s">
        <v>2528</v>
      </c>
      <c r="K136" s="9">
        <v>584627</v>
      </c>
    </row>
    <row r="137" spans="1:11" customFormat="1" hidden="1" x14ac:dyDescent="0.25">
      <c r="A137" s="7" t="s">
        <v>4757</v>
      </c>
      <c r="B137" s="7" t="s">
        <v>4840</v>
      </c>
      <c r="C137" s="7">
        <v>2017</v>
      </c>
      <c r="D137" s="7">
        <v>6</v>
      </c>
      <c r="E137" s="7">
        <v>2200000</v>
      </c>
      <c r="F137" s="7">
        <v>12</v>
      </c>
      <c r="G137" s="7">
        <v>401</v>
      </c>
      <c r="H137" s="9" t="s">
        <v>2526</v>
      </c>
      <c r="I137" s="9" t="s">
        <v>2527</v>
      </c>
      <c r="J137" s="9" t="s">
        <v>2528</v>
      </c>
      <c r="K137" s="9">
        <v>350000</v>
      </c>
    </row>
    <row r="138" spans="1:11" hidden="1" x14ac:dyDescent="0.25">
      <c r="A138" s="13" t="s">
        <v>4757</v>
      </c>
      <c r="B138" s="13" t="s">
        <v>4834</v>
      </c>
      <c r="C138" s="13">
        <v>2018</v>
      </c>
      <c r="D138" s="13">
        <v>5</v>
      </c>
      <c r="E138" s="13">
        <v>5980000</v>
      </c>
      <c r="F138" s="13">
        <v>12</v>
      </c>
      <c r="G138" s="13">
        <v>401</v>
      </c>
      <c r="H138" s="10" t="s">
        <v>2526</v>
      </c>
      <c r="I138" s="10" t="s">
        <v>2527</v>
      </c>
      <c r="J138" s="10" t="s">
        <v>2528</v>
      </c>
      <c r="K138" s="9">
        <v>235517</v>
      </c>
    </row>
    <row r="139" spans="1:11" customFormat="1" x14ac:dyDescent="0.25">
      <c r="A139" s="7" t="s">
        <v>4757</v>
      </c>
      <c r="B139" s="7" t="s">
        <v>4819</v>
      </c>
      <c r="C139" s="7">
        <v>2019</v>
      </c>
      <c r="D139" s="7">
        <v>4</v>
      </c>
      <c r="E139" s="7">
        <v>1700000</v>
      </c>
      <c r="F139" s="7">
        <v>12</v>
      </c>
      <c r="G139" s="7">
        <v>428</v>
      </c>
      <c r="H139" s="9" t="s">
        <v>2536</v>
      </c>
      <c r="I139" s="9" t="s">
        <v>2527</v>
      </c>
      <c r="J139" s="9" t="s">
        <v>2561</v>
      </c>
      <c r="K139" s="9">
        <v>300000</v>
      </c>
    </row>
    <row r="140" spans="1:11" customFormat="1" x14ac:dyDescent="0.25">
      <c r="A140" s="7" t="s">
        <v>4757</v>
      </c>
      <c r="B140" s="7" t="s">
        <v>4826</v>
      </c>
      <c r="C140" s="7">
        <v>2017</v>
      </c>
      <c r="D140" s="7">
        <v>6</v>
      </c>
      <c r="E140" s="7">
        <v>2550000</v>
      </c>
      <c r="F140" s="7">
        <v>12</v>
      </c>
      <c r="G140" s="7">
        <v>401</v>
      </c>
      <c r="H140" s="9" t="s">
        <v>2526</v>
      </c>
      <c r="I140" s="9" t="s">
        <v>2527</v>
      </c>
      <c r="J140" s="9" t="s">
        <v>2528</v>
      </c>
      <c r="K140" s="9">
        <v>1000000</v>
      </c>
    </row>
    <row r="141" spans="1:11" customFormat="1" x14ac:dyDescent="0.25">
      <c r="A141" s="7" t="s">
        <v>4757</v>
      </c>
      <c r="B141" s="7" t="s">
        <v>4826</v>
      </c>
      <c r="C141" s="7">
        <v>2015</v>
      </c>
      <c r="D141" s="7">
        <v>8</v>
      </c>
      <c r="E141" s="7">
        <v>2450000</v>
      </c>
      <c r="F141" s="7">
        <v>11.4</v>
      </c>
      <c r="G141" s="7">
        <v>401</v>
      </c>
      <c r="H141" s="9" t="s">
        <v>2526</v>
      </c>
      <c r="I141" s="9" t="s">
        <v>2545</v>
      </c>
      <c r="J141" s="9" t="s">
        <v>2528</v>
      </c>
      <c r="K141" s="9">
        <v>538176</v>
      </c>
    </row>
    <row r="142" spans="1:11" customFormat="1" x14ac:dyDescent="0.25">
      <c r="A142" s="7" t="s">
        <v>4757</v>
      </c>
      <c r="B142" s="7" t="s">
        <v>4826</v>
      </c>
      <c r="C142" s="7">
        <v>2019</v>
      </c>
      <c r="D142" s="7">
        <v>4</v>
      </c>
      <c r="E142" s="7">
        <v>5920000</v>
      </c>
      <c r="F142" s="7">
        <v>12</v>
      </c>
      <c r="G142" s="7">
        <v>401</v>
      </c>
      <c r="H142" s="9" t="s">
        <v>2526</v>
      </c>
      <c r="I142" s="9" t="s">
        <v>2527</v>
      </c>
      <c r="J142" s="9" t="s">
        <v>2528</v>
      </c>
      <c r="K142" s="9">
        <v>56256</v>
      </c>
    </row>
    <row r="143" spans="1:11" hidden="1" x14ac:dyDescent="0.25">
      <c r="A143" s="13" t="s">
        <v>4757</v>
      </c>
      <c r="B143" s="13" t="s">
        <v>4834</v>
      </c>
      <c r="C143" s="13">
        <v>2018</v>
      </c>
      <c r="D143" s="13">
        <v>5</v>
      </c>
      <c r="E143" s="13">
        <v>5980000</v>
      </c>
      <c r="F143" s="13">
        <v>11.8</v>
      </c>
      <c r="G143" s="13">
        <v>300</v>
      </c>
      <c r="H143" s="10" t="s">
        <v>2531</v>
      </c>
      <c r="I143" s="10" t="s">
        <v>2527</v>
      </c>
      <c r="J143" s="9" t="s">
        <v>2528</v>
      </c>
      <c r="K143" s="9">
        <v>266810</v>
      </c>
    </row>
    <row r="144" spans="1:11" customFormat="1" x14ac:dyDescent="0.25">
      <c r="A144" s="7" t="s">
        <v>4757</v>
      </c>
      <c r="B144" s="7" t="s">
        <v>4830</v>
      </c>
      <c r="C144" s="7">
        <v>2017</v>
      </c>
      <c r="D144" s="7">
        <v>6</v>
      </c>
      <c r="E144" s="7">
        <v>2750000</v>
      </c>
      <c r="F144" s="7">
        <v>12</v>
      </c>
      <c r="G144" s="7">
        <v>401</v>
      </c>
      <c r="H144" s="9" t="s">
        <v>2526</v>
      </c>
      <c r="I144" s="9" t="s">
        <v>2527</v>
      </c>
      <c r="J144" s="9" t="s">
        <v>2528</v>
      </c>
      <c r="K144" s="9">
        <v>580000</v>
      </c>
    </row>
    <row r="145" spans="1:11" customFormat="1" hidden="1" x14ac:dyDescent="0.25">
      <c r="A145" s="7" t="s">
        <v>4757</v>
      </c>
      <c r="B145" s="7" t="s">
        <v>4839</v>
      </c>
      <c r="C145" s="7">
        <v>2016</v>
      </c>
      <c r="D145" s="7">
        <v>7</v>
      </c>
      <c r="E145" s="7">
        <v>3476000</v>
      </c>
      <c r="F145" s="7">
        <v>12</v>
      </c>
      <c r="G145" s="7">
        <v>401</v>
      </c>
      <c r="H145" s="9" t="s">
        <v>2526</v>
      </c>
      <c r="I145" s="9" t="s">
        <v>2545</v>
      </c>
      <c r="J145" s="9" t="s">
        <v>2528</v>
      </c>
      <c r="K145" s="9">
        <v>817619</v>
      </c>
    </row>
    <row r="146" spans="1:11" customFormat="1" x14ac:dyDescent="0.25">
      <c r="A146" s="7" t="s">
        <v>4757</v>
      </c>
      <c r="B146" s="7" t="s">
        <v>4824</v>
      </c>
      <c r="C146" s="7">
        <v>2017</v>
      </c>
      <c r="D146" s="7">
        <v>6</v>
      </c>
      <c r="E146" s="7">
        <v>3500000</v>
      </c>
      <c r="F146" s="7">
        <v>12</v>
      </c>
      <c r="G146" s="7">
        <v>401</v>
      </c>
      <c r="H146" s="9" t="s">
        <v>2526</v>
      </c>
      <c r="I146" s="9" t="s">
        <v>2527</v>
      </c>
      <c r="J146" s="9" t="s">
        <v>2528</v>
      </c>
      <c r="K146" s="9">
        <v>445611</v>
      </c>
    </row>
    <row r="147" spans="1:11" customFormat="1" x14ac:dyDescent="0.25">
      <c r="A147" s="7" t="s">
        <v>4757</v>
      </c>
      <c r="B147" s="7">
        <v>5490</v>
      </c>
      <c r="C147" s="7">
        <v>2017</v>
      </c>
      <c r="D147" s="7">
        <v>6</v>
      </c>
      <c r="E147" s="7">
        <v>2990000</v>
      </c>
      <c r="F147" s="7">
        <v>12</v>
      </c>
      <c r="G147" s="7">
        <v>401</v>
      </c>
      <c r="H147" s="9" t="s">
        <v>2526</v>
      </c>
      <c r="I147" s="9" t="s">
        <v>2545</v>
      </c>
      <c r="J147" s="9" t="s">
        <v>2528</v>
      </c>
      <c r="K147" s="9"/>
    </row>
    <row r="148" spans="1:11" hidden="1" x14ac:dyDescent="0.25">
      <c r="A148" s="13" t="s">
        <v>4757</v>
      </c>
      <c r="B148" s="13" t="s">
        <v>4820</v>
      </c>
      <c r="C148" s="13">
        <v>2018</v>
      </c>
      <c r="D148" s="13">
        <v>5</v>
      </c>
      <c r="E148" s="13">
        <v>4800000</v>
      </c>
      <c r="F148" s="13">
        <v>12</v>
      </c>
      <c r="G148" s="13">
        <v>428</v>
      </c>
      <c r="H148" s="10" t="s">
        <v>2536</v>
      </c>
      <c r="I148" s="10" t="s">
        <v>2527</v>
      </c>
      <c r="J148" s="10" t="s">
        <v>2528</v>
      </c>
      <c r="K148" s="9">
        <v>61000</v>
      </c>
    </row>
    <row r="149" spans="1:11" customFormat="1" x14ac:dyDescent="0.25">
      <c r="A149" s="7" t="s">
        <v>4757</v>
      </c>
      <c r="B149" s="7" t="s">
        <v>4826</v>
      </c>
      <c r="C149" s="7">
        <v>2022</v>
      </c>
      <c r="D149" s="7">
        <v>1</v>
      </c>
      <c r="E149" s="7">
        <v>9100000</v>
      </c>
      <c r="F149" s="7">
        <v>11.8</v>
      </c>
      <c r="G149" s="7">
        <v>300</v>
      </c>
      <c r="H149" s="9" t="s">
        <v>2531</v>
      </c>
      <c r="I149" s="9" t="s">
        <v>4771</v>
      </c>
      <c r="J149" s="9" t="s">
        <v>2528</v>
      </c>
      <c r="K149" s="9"/>
    </row>
    <row r="150" spans="1:11" customFormat="1" x14ac:dyDescent="0.25">
      <c r="A150" s="7" t="s">
        <v>4757</v>
      </c>
      <c r="B150" s="7" t="s">
        <v>4824</v>
      </c>
      <c r="C150" s="7">
        <v>2019</v>
      </c>
      <c r="D150" s="7">
        <v>4</v>
      </c>
      <c r="E150" s="7">
        <v>5000000</v>
      </c>
      <c r="F150" s="7">
        <v>12</v>
      </c>
      <c r="G150" s="7">
        <v>450</v>
      </c>
      <c r="H150" s="9" t="s">
        <v>2526</v>
      </c>
      <c r="I150" s="9" t="s">
        <v>2527</v>
      </c>
      <c r="J150" s="9" t="s">
        <v>2561</v>
      </c>
      <c r="K150" s="9">
        <v>266000</v>
      </c>
    </row>
    <row r="151" spans="1:11" customFormat="1" x14ac:dyDescent="0.25">
      <c r="A151" s="7" t="s">
        <v>4757</v>
      </c>
      <c r="B151" s="7" t="s">
        <v>4818</v>
      </c>
      <c r="C151" s="7">
        <v>2020</v>
      </c>
      <c r="D151" s="7">
        <v>3</v>
      </c>
      <c r="E151" s="7">
        <v>5800000</v>
      </c>
      <c r="F151" s="7">
        <v>11.4</v>
      </c>
      <c r="G151" s="7">
        <v>401</v>
      </c>
      <c r="H151" s="9" t="s">
        <v>2526</v>
      </c>
      <c r="I151" s="9" t="s">
        <v>2545</v>
      </c>
      <c r="J151" s="9" t="s">
        <v>2528</v>
      </c>
      <c r="K151" s="9">
        <v>180000</v>
      </c>
    </row>
    <row r="152" spans="1:11" customFormat="1" x14ac:dyDescent="0.25">
      <c r="A152" s="7" t="s">
        <v>4757</v>
      </c>
      <c r="B152" s="7" t="s">
        <v>4819</v>
      </c>
      <c r="C152" s="7">
        <v>2018</v>
      </c>
      <c r="D152" s="7">
        <v>5</v>
      </c>
      <c r="E152" s="7">
        <v>3150000</v>
      </c>
      <c r="F152" s="7">
        <v>12</v>
      </c>
      <c r="G152" s="7">
        <v>401</v>
      </c>
      <c r="H152" s="9" t="s">
        <v>2526</v>
      </c>
      <c r="I152" s="9" t="s">
        <v>2545</v>
      </c>
      <c r="J152" s="9" t="s">
        <v>2534</v>
      </c>
      <c r="K152" s="9">
        <v>655000</v>
      </c>
    </row>
    <row r="153" spans="1:11" customFormat="1" hidden="1" x14ac:dyDescent="0.25">
      <c r="A153" s="7" t="s">
        <v>4757</v>
      </c>
      <c r="B153" s="7">
        <v>65206</v>
      </c>
      <c r="C153" s="7">
        <v>2019</v>
      </c>
      <c r="D153" s="7">
        <v>4</v>
      </c>
      <c r="E153" s="7">
        <v>5600000</v>
      </c>
      <c r="F153" s="7">
        <v>11.8</v>
      </c>
      <c r="G153" s="7">
        <v>450</v>
      </c>
      <c r="H153" s="9" t="s">
        <v>2526</v>
      </c>
      <c r="I153" s="9" t="s">
        <v>2527</v>
      </c>
      <c r="J153" s="9" t="s">
        <v>2528</v>
      </c>
      <c r="K153" s="9"/>
    </row>
    <row r="154" spans="1:11" customFormat="1" x14ac:dyDescent="0.25">
      <c r="A154" s="7" t="s">
        <v>4757</v>
      </c>
      <c r="B154" s="7" t="s">
        <v>4779</v>
      </c>
      <c r="C154" s="7">
        <v>2022</v>
      </c>
      <c r="D154" s="7">
        <v>1</v>
      </c>
      <c r="E154" s="7">
        <v>12190000</v>
      </c>
      <c r="F154" s="7">
        <v>11.9</v>
      </c>
      <c r="G154" s="7">
        <v>450</v>
      </c>
      <c r="H154" s="9" t="s">
        <v>2526</v>
      </c>
      <c r="I154" s="9" t="s">
        <v>2527</v>
      </c>
      <c r="J154" s="9" t="s">
        <v>2528</v>
      </c>
      <c r="K154" s="9"/>
    </row>
    <row r="155" spans="1:11" customFormat="1" x14ac:dyDescent="0.25">
      <c r="A155" s="7" t="s">
        <v>4757</v>
      </c>
      <c r="B155" s="7" t="s">
        <v>4824</v>
      </c>
      <c r="C155" s="7">
        <v>2017</v>
      </c>
      <c r="D155" s="7">
        <v>6</v>
      </c>
      <c r="E155" s="7">
        <v>3500000</v>
      </c>
      <c r="F155" s="7">
        <v>12</v>
      </c>
      <c r="G155" s="7">
        <v>401</v>
      </c>
      <c r="H155" s="9" t="s">
        <v>2526</v>
      </c>
      <c r="I155" s="9" t="s">
        <v>2527</v>
      </c>
      <c r="J155" s="9" t="s">
        <v>2528</v>
      </c>
      <c r="K155" s="9">
        <v>445611</v>
      </c>
    </row>
    <row r="156" spans="1:11" customFormat="1" hidden="1" x14ac:dyDescent="0.25">
      <c r="A156" s="7" t="s">
        <v>4757</v>
      </c>
      <c r="B156" s="7" t="s">
        <v>4833</v>
      </c>
      <c r="C156" s="7">
        <v>2017</v>
      </c>
      <c r="D156" s="7">
        <v>6</v>
      </c>
      <c r="E156" s="7">
        <v>5200000</v>
      </c>
      <c r="F156" s="7">
        <v>12</v>
      </c>
      <c r="G156" s="7">
        <v>401</v>
      </c>
      <c r="H156" s="9" t="s">
        <v>2526</v>
      </c>
      <c r="I156" s="9" t="s">
        <v>2527</v>
      </c>
      <c r="J156" s="9" t="s">
        <v>2528</v>
      </c>
      <c r="K156" s="9">
        <v>42500</v>
      </c>
    </row>
    <row r="157" spans="1:11" customFormat="1" x14ac:dyDescent="0.25">
      <c r="A157" s="7" t="s">
        <v>4757</v>
      </c>
      <c r="B157" s="7" t="s">
        <v>4823</v>
      </c>
      <c r="C157" s="7">
        <v>2022</v>
      </c>
      <c r="D157" s="7">
        <v>1</v>
      </c>
      <c r="E157" s="7">
        <v>11500000</v>
      </c>
      <c r="F157" s="7">
        <v>12</v>
      </c>
      <c r="G157" s="7">
        <v>401</v>
      </c>
      <c r="H157" s="9" t="s">
        <v>2526</v>
      </c>
      <c r="I157" s="9" t="s">
        <v>2527</v>
      </c>
      <c r="J157" s="9" t="s">
        <v>2561</v>
      </c>
      <c r="K157" s="9"/>
    </row>
    <row r="158" spans="1:11" customFormat="1" x14ac:dyDescent="0.25">
      <c r="A158" s="7" t="s">
        <v>4757</v>
      </c>
      <c r="B158" s="7" t="s">
        <v>4821</v>
      </c>
      <c r="C158" s="7">
        <v>2018</v>
      </c>
      <c r="D158" s="7">
        <v>5</v>
      </c>
      <c r="E158" s="7">
        <v>3400000</v>
      </c>
      <c r="F158" s="7">
        <v>12</v>
      </c>
      <c r="G158" s="7">
        <v>401</v>
      </c>
      <c r="H158" s="9" t="s">
        <v>2546</v>
      </c>
      <c r="I158" s="9" t="s">
        <v>4771</v>
      </c>
      <c r="J158" s="9" t="s">
        <v>2561</v>
      </c>
      <c r="K158" s="9">
        <v>600000</v>
      </c>
    </row>
    <row r="159" spans="1:11" customFormat="1" x14ac:dyDescent="0.25">
      <c r="A159" s="7" t="s">
        <v>4757</v>
      </c>
      <c r="B159" s="7" t="s">
        <v>4778</v>
      </c>
      <c r="C159" s="7">
        <v>2019</v>
      </c>
      <c r="D159" s="7">
        <v>4</v>
      </c>
      <c r="E159" s="7">
        <v>5270000</v>
      </c>
      <c r="F159" s="7">
        <v>12</v>
      </c>
      <c r="G159" s="7">
        <v>400</v>
      </c>
      <c r="H159" s="9" t="s">
        <v>2526</v>
      </c>
      <c r="I159" s="9" t="s">
        <v>2527</v>
      </c>
      <c r="J159" s="9" t="s">
        <v>2528</v>
      </c>
      <c r="K159" s="9"/>
    </row>
    <row r="160" spans="1:11" customFormat="1" x14ac:dyDescent="0.25">
      <c r="A160" s="7" t="s">
        <v>4757</v>
      </c>
      <c r="B160" s="7" t="s">
        <v>4842</v>
      </c>
      <c r="C160" s="7">
        <v>2021</v>
      </c>
      <c r="D160" s="7">
        <v>2</v>
      </c>
      <c r="E160" s="7">
        <v>7100000</v>
      </c>
      <c r="F160" s="7">
        <v>12</v>
      </c>
      <c r="G160" s="7">
        <v>401</v>
      </c>
      <c r="H160" s="9" t="s">
        <v>2526</v>
      </c>
      <c r="I160" s="9" t="s">
        <v>2527</v>
      </c>
      <c r="J160" s="9" t="s">
        <v>2528</v>
      </c>
      <c r="K160" s="9">
        <v>171135</v>
      </c>
    </row>
    <row r="161" spans="1:11" customFormat="1" x14ac:dyDescent="0.25">
      <c r="A161" s="7" t="s">
        <v>4757</v>
      </c>
      <c r="B161" s="7" t="s">
        <v>4819</v>
      </c>
      <c r="C161" s="7">
        <v>2020</v>
      </c>
      <c r="D161" s="7">
        <v>3</v>
      </c>
      <c r="E161" s="7">
        <v>4900000</v>
      </c>
      <c r="F161" s="7">
        <v>12</v>
      </c>
      <c r="G161" s="7">
        <v>428</v>
      </c>
      <c r="H161" s="9" t="s">
        <v>2536</v>
      </c>
      <c r="I161" s="9" t="s">
        <v>2527</v>
      </c>
      <c r="J161" s="9" t="s">
        <v>2528</v>
      </c>
      <c r="K161" s="9">
        <v>180000</v>
      </c>
    </row>
    <row r="162" spans="1:11" x14ac:dyDescent="0.25">
      <c r="A162" s="13" t="s">
        <v>4757</v>
      </c>
      <c r="B162" s="13" t="s">
        <v>4826</v>
      </c>
      <c r="C162" s="13">
        <v>2015</v>
      </c>
      <c r="D162" s="13">
        <v>8</v>
      </c>
      <c r="E162" s="13">
        <v>1800000</v>
      </c>
      <c r="F162" s="13">
        <v>11.9</v>
      </c>
      <c r="G162" s="13">
        <v>450</v>
      </c>
      <c r="H162" s="10" t="s">
        <v>2526</v>
      </c>
      <c r="I162" s="10" t="s">
        <v>2527</v>
      </c>
      <c r="J162" s="9" t="s">
        <v>2528</v>
      </c>
      <c r="K162" s="9">
        <v>969370</v>
      </c>
    </row>
    <row r="163" spans="1:11" customFormat="1" x14ac:dyDescent="0.25">
      <c r="A163" s="7" t="s">
        <v>4757</v>
      </c>
      <c r="B163" s="7" t="s">
        <v>4821</v>
      </c>
      <c r="C163" s="7">
        <v>2022</v>
      </c>
      <c r="D163" s="7">
        <v>1</v>
      </c>
      <c r="E163" s="7">
        <v>8500000</v>
      </c>
      <c r="F163" s="7">
        <v>11.9</v>
      </c>
      <c r="G163" s="7">
        <v>450</v>
      </c>
      <c r="H163" s="9" t="s">
        <v>2526</v>
      </c>
      <c r="I163" s="9" t="s">
        <v>2527</v>
      </c>
      <c r="J163" s="9" t="s">
        <v>2528</v>
      </c>
      <c r="K163" s="9"/>
    </row>
    <row r="164" spans="1:11" customFormat="1" x14ac:dyDescent="0.25">
      <c r="A164" s="7" t="s">
        <v>4757</v>
      </c>
      <c r="B164" s="7" t="s">
        <v>4826</v>
      </c>
      <c r="C164" s="7">
        <v>2016</v>
      </c>
      <c r="D164" s="7">
        <v>7</v>
      </c>
      <c r="E164" s="7">
        <v>3200000</v>
      </c>
      <c r="F164" s="7">
        <v>12</v>
      </c>
      <c r="G164" s="7">
        <v>401</v>
      </c>
      <c r="H164" s="9" t="s">
        <v>2526</v>
      </c>
      <c r="I164" s="9" t="s">
        <v>2527</v>
      </c>
      <c r="J164" s="9" t="s">
        <v>2528</v>
      </c>
      <c r="K164" s="9">
        <v>366081</v>
      </c>
    </row>
    <row r="165" spans="1:11" customFormat="1" x14ac:dyDescent="0.25">
      <c r="A165" s="7" t="s">
        <v>4757</v>
      </c>
      <c r="B165" s="7" t="s">
        <v>4821</v>
      </c>
      <c r="C165" s="7">
        <v>2018</v>
      </c>
      <c r="D165" s="7">
        <v>5</v>
      </c>
      <c r="E165" s="7">
        <v>3300000</v>
      </c>
      <c r="F165" s="7">
        <v>12</v>
      </c>
      <c r="G165" s="7">
        <v>401</v>
      </c>
      <c r="H165" s="9" t="s">
        <v>2526</v>
      </c>
      <c r="I165" s="9" t="s">
        <v>2527</v>
      </c>
      <c r="J165" s="9" t="s">
        <v>2528</v>
      </c>
      <c r="K165" s="9">
        <v>493000</v>
      </c>
    </row>
    <row r="166" spans="1:11" customFormat="1" hidden="1" x14ac:dyDescent="0.25">
      <c r="A166" s="7" t="s">
        <v>4757</v>
      </c>
      <c r="B166" s="7" t="s">
        <v>4829</v>
      </c>
      <c r="C166" s="7">
        <v>2016</v>
      </c>
      <c r="D166" s="7">
        <v>7</v>
      </c>
      <c r="E166" s="7">
        <v>4250000</v>
      </c>
      <c r="F166" s="7">
        <v>12</v>
      </c>
      <c r="G166" s="7">
        <v>401</v>
      </c>
      <c r="H166" s="9" t="s">
        <v>2526</v>
      </c>
      <c r="I166" s="9" t="s">
        <v>2527</v>
      </c>
      <c r="J166" s="9" t="s">
        <v>2528</v>
      </c>
      <c r="K166" s="9">
        <v>227000</v>
      </c>
    </row>
    <row r="167" spans="1:11" customFormat="1" x14ac:dyDescent="0.25">
      <c r="A167" s="7" t="s">
        <v>4757</v>
      </c>
      <c r="B167" s="7" t="s">
        <v>4823</v>
      </c>
      <c r="C167" s="7">
        <v>2022</v>
      </c>
      <c r="D167" s="7">
        <v>1</v>
      </c>
      <c r="E167" s="7">
        <v>11500000</v>
      </c>
      <c r="F167" s="7">
        <v>6.7</v>
      </c>
      <c r="G167" s="7">
        <v>260</v>
      </c>
      <c r="H167" s="9" t="s">
        <v>2536</v>
      </c>
      <c r="I167" s="9" t="s">
        <v>2544</v>
      </c>
      <c r="J167" s="9" t="s">
        <v>2533</v>
      </c>
      <c r="K167" s="9"/>
    </row>
    <row r="168" spans="1:11" x14ac:dyDescent="0.25">
      <c r="A168" s="13" t="s">
        <v>4757</v>
      </c>
      <c r="B168" s="13" t="s">
        <v>4823</v>
      </c>
      <c r="C168" s="13">
        <v>2022</v>
      </c>
      <c r="D168" s="13">
        <v>1</v>
      </c>
      <c r="E168" s="13">
        <v>10990000</v>
      </c>
      <c r="F168" s="13">
        <v>12</v>
      </c>
      <c r="G168" s="13">
        <v>401</v>
      </c>
      <c r="H168" s="10" t="s">
        <v>2526</v>
      </c>
      <c r="I168" s="10" t="s">
        <v>2527</v>
      </c>
      <c r="J168" s="10" t="s">
        <v>2528</v>
      </c>
      <c r="K168" s="9"/>
    </row>
    <row r="169" spans="1:11" customFormat="1" x14ac:dyDescent="0.25">
      <c r="A169" s="7" t="s">
        <v>4757</v>
      </c>
      <c r="B169" s="7" t="s">
        <v>4826</v>
      </c>
      <c r="C169" s="7">
        <v>2018</v>
      </c>
      <c r="D169" s="7">
        <v>5</v>
      </c>
      <c r="E169" s="7">
        <v>2900000</v>
      </c>
      <c r="F169" s="7">
        <v>12</v>
      </c>
      <c r="G169" s="7">
        <v>401</v>
      </c>
      <c r="H169" s="9" t="s">
        <v>2526</v>
      </c>
      <c r="I169" s="9" t="s">
        <v>4771</v>
      </c>
      <c r="J169" s="9" t="s">
        <v>2528</v>
      </c>
      <c r="K169" s="9">
        <v>600870</v>
      </c>
    </row>
    <row r="170" spans="1:11" customFormat="1" x14ac:dyDescent="0.25">
      <c r="A170" s="7" t="s">
        <v>4757</v>
      </c>
      <c r="B170" s="7" t="s">
        <v>4819</v>
      </c>
      <c r="C170" s="7">
        <v>2020</v>
      </c>
      <c r="D170" s="7">
        <v>3</v>
      </c>
      <c r="E170" s="7">
        <v>5990000</v>
      </c>
      <c r="F170" s="7">
        <v>10.8</v>
      </c>
      <c r="G170" s="7">
        <v>401</v>
      </c>
      <c r="H170" s="9" t="s">
        <v>2526</v>
      </c>
      <c r="I170" s="9" t="s">
        <v>2545</v>
      </c>
      <c r="J170" s="9" t="s">
        <v>2528</v>
      </c>
      <c r="K170" s="9">
        <v>183968</v>
      </c>
    </row>
    <row r="171" spans="1:11" customFormat="1" x14ac:dyDescent="0.25">
      <c r="A171" s="7" t="s">
        <v>4757</v>
      </c>
      <c r="B171" s="7" t="s">
        <v>4824</v>
      </c>
      <c r="C171" s="7">
        <v>2019</v>
      </c>
      <c r="D171" s="7">
        <v>4</v>
      </c>
      <c r="E171" s="7">
        <v>5990000</v>
      </c>
      <c r="F171" s="7">
        <v>12</v>
      </c>
      <c r="G171" s="7">
        <v>401</v>
      </c>
      <c r="H171" s="9" t="s">
        <v>2526</v>
      </c>
      <c r="I171" s="9" t="s">
        <v>4771</v>
      </c>
      <c r="J171" s="9" t="s">
        <v>2528</v>
      </c>
      <c r="K171" s="9">
        <v>56367</v>
      </c>
    </row>
    <row r="172" spans="1:11" customFormat="1" x14ac:dyDescent="0.25">
      <c r="A172" s="7" t="s">
        <v>4757</v>
      </c>
      <c r="B172" s="7" t="s">
        <v>4819</v>
      </c>
      <c r="C172" s="7">
        <v>2018</v>
      </c>
      <c r="D172" s="7">
        <v>5</v>
      </c>
      <c r="E172" s="7">
        <v>4390000</v>
      </c>
      <c r="F172" s="7">
        <v>8.9</v>
      </c>
      <c r="G172" s="7">
        <v>390</v>
      </c>
      <c r="H172" s="9" t="s">
        <v>2531</v>
      </c>
      <c r="I172" s="9" t="s">
        <v>2527</v>
      </c>
      <c r="J172" s="9" t="s">
        <v>2528</v>
      </c>
      <c r="K172" s="9">
        <v>445735</v>
      </c>
    </row>
    <row r="173" spans="1:11" x14ac:dyDescent="0.25">
      <c r="A173" s="13" t="s">
        <v>4757</v>
      </c>
      <c r="B173" s="13" t="s">
        <v>4819</v>
      </c>
      <c r="C173" s="13">
        <v>2020</v>
      </c>
      <c r="D173" s="13">
        <v>3</v>
      </c>
      <c r="E173" s="13">
        <v>4815000</v>
      </c>
      <c r="F173" s="13">
        <v>12</v>
      </c>
      <c r="G173" s="13">
        <v>401</v>
      </c>
      <c r="H173" s="10" t="s">
        <v>2526</v>
      </c>
      <c r="I173" s="10" t="s">
        <v>2527</v>
      </c>
      <c r="J173" s="10" t="s">
        <v>2528</v>
      </c>
      <c r="K173" s="9">
        <v>219789</v>
      </c>
    </row>
    <row r="174" spans="1:11" customFormat="1" x14ac:dyDescent="0.25">
      <c r="A174" s="7" t="s">
        <v>4757</v>
      </c>
      <c r="B174" s="7" t="s">
        <v>4821</v>
      </c>
      <c r="C174" s="7">
        <v>2017</v>
      </c>
      <c r="D174" s="7">
        <v>6</v>
      </c>
      <c r="E174" s="7">
        <v>2950000</v>
      </c>
      <c r="F174" s="7">
        <v>12</v>
      </c>
      <c r="G174" s="7">
        <v>401</v>
      </c>
      <c r="H174" s="9" t="s">
        <v>2526</v>
      </c>
      <c r="I174" s="9" t="s">
        <v>2545</v>
      </c>
      <c r="J174" s="9" t="s">
        <v>2528</v>
      </c>
      <c r="K174" s="9">
        <v>651108</v>
      </c>
    </row>
    <row r="175" spans="1:11" customFormat="1" x14ac:dyDescent="0.25">
      <c r="A175" s="7" t="s">
        <v>4757</v>
      </c>
      <c r="B175" s="7" t="s">
        <v>4824</v>
      </c>
      <c r="C175" s="7">
        <v>2019</v>
      </c>
      <c r="D175" s="7">
        <v>4</v>
      </c>
      <c r="E175" s="7">
        <v>6100000</v>
      </c>
      <c r="F175" s="7">
        <v>11.8</v>
      </c>
      <c r="G175" s="7">
        <v>300</v>
      </c>
      <c r="H175" s="9" t="s">
        <v>2531</v>
      </c>
      <c r="I175" s="9" t="s">
        <v>2527</v>
      </c>
      <c r="J175" s="9" t="s">
        <v>2561</v>
      </c>
      <c r="K175" s="9">
        <v>71688</v>
      </c>
    </row>
    <row r="176" spans="1:11" x14ac:dyDescent="0.25">
      <c r="A176" s="13" t="s">
        <v>4757</v>
      </c>
      <c r="B176" s="13" t="s">
        <v>4822</v>
      </c>
      <c r="C176" s="13">
        <v>2020</v>
      </c>
      <c r="D176" s="13">
        <v>3</v>
      </c>
      <c r="E176" s="13">
        <v>6690000</v>
      </c>
      <c r="F176" s="13">
        <v>12</v>
      </c>
      <c r="G176" s="13">
        <v>428</v>
      </c>
      <c r="H176" s="10" t="s">
        <v>2536</v>
      </c>
      <c r="I176" s="10" t="s">
        <v>2527</v>
      </c>
      <c r="J176" s="10" t="s">
        <v>2528</v>
      </c>
      <c r="K176" s="9">
        <v>142000</v>
      </c>
    </row>
    <row r="177" spans="1:11" customFormat="1" hidden="1" x14ac:dyDescent="0.25">
      <c r="A177" s="7" t="s">
        <v>4757</v>
      </c>
      <c r="B177" s="7" t="s">
        <v>4843</v>
      </c>
      <c r="C177" s="7">
        <v>2020</v>
      </c>
      <c r="D177" s="7">
        <v>3</v>
      </c>
      <c r="E177" s="7">
        <v>7200000</v>
      </c>
      <c r="F177" s="7">
        <v>12</v>
      </c>
      <c r="G177" s="7">
        <v>401</v>
      </c>
      <c r="H177" s="9" t="s">
        <v>2526</v>
      </c>
      <c r="I177" s="9" t="s">
        <v>2527</v>
      </c>
      <c r="J177" s="9" t="s">
        <v>2561</v>
      </c>
      <c r="K177" s="9">
        <v>170000</v>
      </c>
    </row>
    <row r="178" spans="1:11" customFormat="1" hidden="1" x14ac:dyDescent="0.25">
      <c r="A178" s="7" t="s">
        <v>4757</v>
      </c>
      <c r="B178" s="7" t="s">
        <v>4833</v>
      </c>
      <c r="C178" s="7">
        <v>2019</v>
      </c>
      <c r="D178" s="7">
        <v>4</v>
      </c>
      <c r="E178" s="7">
        <v>6000000</v>
      </c>
      <c r="F178" s="7">
        <v>6.7</v>
      </c>
      <c r="G178" s="7">
        <v>280</v>
      </c>
      <c r="H178" s="9" t="s">
        <v>2536</v>
      </c>
      <c r="I178" s="9" t="s">
        <v>2527</v>
      </c>
      <c r="J178" s="9" t="s">
        <v>2561</v>
      </c>
      <c r="K178" s="9">
        <v>22762</v>
      </c>
    </row>
    <row r="179" spans="1:11" customFormat="1" x14ac:dyDescent="0.25">
      <c r="A179" s="7" t="s">
        <v>4757</v>
      </c>
      <c r="B179" s="7">
        <v>5490</v>
      </c>
      <c r="C179" s="7">
        <v>2018</v>
      </c>
      <c r="D179" s="7">
        <v>5</v>
      </c>
      <c r="E179" s="7">
        <v>1280000</v>
      </c>
      <c r="F179" s="7">
        <v>6.7</v>
      </c>
      <c r="G179" s="7">
        <v>300</v>
      </c>
      <c r="H179" s="9" t="s">
        <v>2536</v>
      </c>
      <c r="I179" s="9" t="s">
        <v>2527</v>
      </c>
      <c r="J179" s="9" t="s">
        <v>2528</v>
      </c>
      <c r="K179" s="9"/>
    </row>
    <row r="180" spans="1:11" customFormat="1" x14ac:dyDescent="0.25">
      <c r="A180" s="7" t="s">
        <v>4757</v>
      </c>
      <c r="B180" s="7" t="s">
        <v>4821</v>
      </c>
      <c r="C180" s="7">
        <v>2017</v>
      </c>
      <c r="D180" s="7">
        <v>6</v>
      </c>
      <c r="E180" s="7">
        <v>3500000</v>
      </c>
      <c r="F180" s="7">
        <v>12</v>
      </c>
      <c r="G180" s="7">
        <v>401</v>
      </c>
      <c r="H180" s="9" t="s">
        <v>2526</v>
      </c>
      <c r="I180" s="9" t="s">
        <v>2545</v>
      </c>
      <c r="J180" s="9" t="s">
        <v>2528</v>
      </c>
      <c r="K180" s="9">
        <v>463849</v>
      </c>
    </row>
    <row r="181" spans="1:11" customFormat="1" hidden="1" x14ac:dyDescent="0.25">
      <c r="A181" s="7" t="s">
        <v>4757</v>
      </c>
      <c r="B181" s="7" t="s">
        <v>4820</v>
      </c>
      <c r="C181" s="7">
        <v>2022</v>
      </c>
      <c r="D181" s="7">
        <v>1</v>
      </c>
      <c r="E181" s="7">
        <v>5550000</v>
      </c>
      <c r="F181" s="7">
        <v>12</v>
      </c>
      <c r="G181" s="7">
        <v>300</v>
      </c>
      <c r="H181" s="9" t="s">
        <v>2546</v>
      </c>
      <c r="I181" s="9" t="s">
        <v>4771</v>
      </c>
      <c r="J181" s="9" t="s">
        <v>2528</v>
      </c>
      <c r="K181" s="9"/>
    </row>
    <row r="182" spans="1:11" customFormat="1" x14ac:dyDescent="0.25">
      <c r="A182" s="7" t="s">
        <v>4757</v>
      </c>
      <c r="B182" s="7">
        <v>5490</v>
      </c>
      <c r="C182" s="7">
        <v>2016</v>
      </c>
      <c r="D182" s="7">
        <v>7</v>
      </c>
      <c r="E182" s="7">
        <v>2300000</v>
      </c>
      <c r="F182" s="7">
        <v>12</v>
      </c>
      <c r="G182" s="7">
        <v>450</v>
      </c>
      <c r="H182" s="9" t="s">
        <v>2536</v>
      </c>
      <c r="I182" s="9" t="s">
        <v>2527</v>
      </c>
      <c r="J182" s="9" t="s">
        <v>2528</v>
      </c>
      <c r="K182" s="9"/>
    </row>
    <row r="183" spans="1:11" customFormat="1" hidden="1" x14ac:dyDescent="0.25">
      <c r="A183" s="7" t="s">
        <v>4757</v>
      </c>
      <c r="B183" s="7" t="s">
        <v>4840</v>
      </c>
      <c r="C183" s="7">
        <v>2022</v>
      </c>
      <c r="D183" s="7">
        <v>1</v>
      </c>
      <c r="E183" s="7">
        <v>4980000</v>
      </c>
      <c r="F183" s="7">
        <v>12.3</v>
      </c>
      <c r="G183" s="7">
        <v>450</v>
      </c>
      <c r="H183" s="9" t="s">
        <v>2526</v>
      </c>
      <c r="I183" s="9" t="s">
        <v>2527</v>
      </c>
      <c r="J183" s="9" t="s">
        <v>2528</v>
      </c>
      <c r="K183" s="9"/>
    </row>
    <row r="184" spans="1:11" customFormat="1" hidden="1" x14ac:dyDescent="0.25">
      <c r="A184" s="7" t="s">
        <v>4757</v>
      </c>
      <c r="B184" s="7" t="s">
        <v>4840</v>
      </c>
      <c r="C184" s="7">
        <v>2022</v>
      </c>
      <c r="D184" s="7">
        <v>1</v>
      </c>
      <c r="E184" s="7">
        <v>5000000</v>
      </c>
      <c r="F184" s="7">
        <v>12</v>
      </c>
      <c r="G184" s="7">
        <v>401</v>
      </c>
      <c r="H184" s="9" t="s">
        <v>2526</v>
      </c>
      <c r="I184" s="9" t="s">
        <v>2527</v>
      </c>
      <c r="J184" s="9" t="s">
        <v>2528</v>
      </c>
      <c r="K184" s="9"/>
    </row>
    <row r="185" spans="1:11" customFormat="1" x14ac:dyDescent="0.25">
      <c r="A185" s="7" t="s">
        <v>4757</v>
      </c>
      <c r="B185" s="7" t="s">
        <v>4821</v>
      </c>
      <c r="C185" s="7">
        <v>2017</v>
      </c>
      <c r="D185" s="7">
        <v>6</v>
      </c>
      <c r="E185" s="7">
        <v>3500000</v>
      </c>
      <c r="F185" s="7">
        <v>12</v>
      </c>
      <c r="G185" s="7">
        <v>401</v>
      </c>
      <c r="H185" s="9" t="s">
        <v>2526</v>
      </c>
      <c r="I185" s="9" t="s">
        <v>2527</v>
      </c>
      <c r="J185" s="9" t="s">
        <v>2528</v>
      </c>
      <c r="K185" s="9">
        <v>545011</v>
      </c>
    </row>
    <row r="186" spans="1:11" customFormat="1" x14ac:dyDescent="0.25">
      <c r="A186" s="7" t="s">
        <v>4757</v>
      </c>
      <c r="B186" s="7" t="s">
        <v>4778</v>
      </c>
      <c r="C186" s="7">
        <v>2019</v>
      </c>
      <c r="D186" s="7">
        <v>4</v>
      </c>
      <c r="E186" s="7">
        <v>5290000</v>
      </c>
      <c r="F186" s="7">
        <v>12</v>
      </c>
      <c r="G186" s="7">
        <v>401</v>
      </c>
      <c r="H186" s="9" t="s">
        <v>2526</v>
      </c>
      <c r="I186" s="9" t="s">
        <v>2527</v>
      </c>
      <c r="J186" s="9" t="s">
        <v>2528</v>
      </c>
      <c r="K186" s="9"/>
    </row>
    <row r="187" spans="1:11" hidden="1" x14ac:dyDescent="0.25">
      <c r="A187" s="13" t="s">
        <v>4757</v>
      </c>
      <c r="B187" s="13" t="s">
        <v>4820</v>
      </c>
      <c r="C187" s="13">
        <v>2021</v>
      </c>
      <c r="D187" s="13">
        <v>2</v>
      </c>
      <c r="E187" s="13">
        <v>5500000</v>
      </c>
      <c r="F187" s="13">
        <v>12</v>
      </c>
      <c r="G187" s="13">
        <v>401</v>
      </c>
      <c r="H187" s="10" t="s">
        <v>2526</v>
      </c>
      <c r="I187" s="9" t="s">
        <v>2545</v>
      </c>
      <c r="J187" s="10" t="s">
        <v>2528</v>
      </c>
      <c r="K187" s="9"/>
    </row>
    <row r="188" spans="1:11" customFormat="1" hidden="1" x14ac:dyDescent="0.25">
      <c r="A188" s="7" t="s">
        <v>4757</v>
      </c>
      <c r="B188" s="7" t="s">
        <v>4844</v>
      </c>
      <c r="C188" s="7">
        <v>2022</v>
      </c>
      <c r="D188" s="7">
        <v>1</v>
      </c>
      <c r="E188" s="7">
        <v>15000000</v>
      </c>
      <c r="F188" s="7">
        <v>11.8</v>
      </c>
      <c r="G188" s="7">
        <v>400</v>
      </c>
      <c r="H188" s="9" t="s">
        <v>2531</v>
      </c>
      <c r="I188" s="9" t="s">
        <v>2527</v>
      </c>
      <c r="J188" s="9" t="s">
        <v>2528</v>
      </c>
      <c r="K188" s="9"/>
    </row>
    <row r="189" spans="1:11" customFormat="1" x14ac:dyDescent="0.25">
      <c r="A189" s="7" t="s">
        <v>4757</v>
      </c>
      <c r="B189" s="7" t="s">
        <v>4823</v>
      </c>
      <c r="C189" s="7">
        <v>2022</v>
      </c>
      <c r="D189" s="7">
        <v>1</v>
      </c>
      <c r="E189" s="7">
        <v>10800000</v>
      </c>
      <c r="F189" s="7">
        <v>12</v>
      </c>
      <c r="G189" s="7">
        <v>401</v>
      </c>
      <c r="H189" s="9" t="s">
        <v>2526</v>
      </c>
      <c r="I189" s="9" t="s">
        <v>4771</v>
      </c>
      <c r="J189" s="9" t="s">
        <v>2528</v>
      </c>
      <c r="K189" s="9"/>
    </row>
    <row r="190" spans="1:11" customFormat="1" x14ac:dyDescent="0.25">
      <c r="A190" s="7" t="s">
        <v>4757</v>
      </c>
      <c r="B190" s="7" t="s">
        <v>4826</v>
      </c>
      <c r="C190" s="7">
        <v>2017</v>
      </c>
      <c r="D190" s="7">
        <v>6</v>
      </c>
      <c r="E190" s="7">
        <v>2800000</v>
      </c>
      <c r="F190" s="7">
        <v>12</v>
      </c>
      <c r="G190" s="7">
        <v>401</v>
      </c>
      <c r="H190" s="9" t="s">
        <v>2526</v>
      </c>
      <c r="I190" s="9" t="s">
        <v>2527</v>
      </c>
      <c r="J190" s="9" t="s">
        <v>2528</v>
      </c>
      <c r="K190" s="9">
        <v>848756</v>
      </c>
    </row>
    <row r="191" spans="1:11" customFormat="1" x14ac:dyDescent="0.25">
      <c r="A191" s="7" t="s">
        <v>4757</v>
      </c>
      <c r="B191" s="7" t="s">
        <v>4822</v>
      </c>
      <c r="C191" s="7">
        <v>2020</v>
      </c>
      <c r="D191" s="7">
        <v>3</v>
      </c>
      <c r="E191" s="7">
        <v>6760000</v>
      </c>
      <c r="F191" s="7">
        <v>12</v>
      </c>
      <c r="G191" s="7">
        <v>401</v>
      </c>
      <c r="H191" s="9" t="s">
        <v>2526</v>
      </c>
      <c r="I191" s="9" t="s">
        <v>2527</v>
      </c>
      <c r="J191" s="9" t="s">
        <v>2561</v>
      </c>
      <c r="K191" s="9">
        <v>142037</v>
      </c>
    </row>
    <row r="192" spans="1:11" customFormat="1" x14ac:dyDescent="0.25">
      <c r="A192" s="7" t="s">
        <v>4757</v>
      </c>
      <c r="B192" s="7" t="s">
        <v>4826</v>
      </c>
      <c r="C192" s="7">
        <v>2016</v>
      </c>
      <c r="D192" s="7">
        <v>7</v>
      </c>
      <c r="E192" s="7">
        <v>2120000</v>
      </c>
      <c r="F192" s="7">
        <v>12</v>
      </c>
      <c r="G192" s="7">
        <v>401</v>
      </c>
      <c r="H192" s="9" t="s">
        <v>2526</v>
      </c>
      <c r="I192" s="9" t="s">
        <v>2545</v>
      </c>
      <c r="J192" s="9" t="s">
        <v>2528</v>
      </c>
      <c r="K192" s="9"/>
    </row>
    <row r="193" spans="1:11" customFormat="1" x14ac:dyDescent="0.25">
      <c r="A193" s="7" t="s">
        <v>4757</v>
      </c>
      <c r="B193" s="7" t="s">
        <v>4824</v>
      </c>
      <c r="C193" s="7">
        <v>2017</v>
      </c>
      <c r="D193" s="7">
        <v>6</v>
      </c>
      <c r="E193" s="7">
        <v>3500000</v>
      </c>
      <c r="F193" s="7">
        <v>11.9</v>
      </c>
      <c r="G193" s="7">
        <v>450</v>
      </c>
      <c r="H193" s="9" t="s">
        <v>2526</v>
      </c>
      <c r="I193" s="9" t="s">
        <v>2527</v>
      </c>
      <c r="J193" s="9" t="s">
        <v>2528</v>
      </c>
      <c r="K193" s="9">
        <v>555398</v>
      </c>
    </row>
    <row r="194" spans="1:11" customFormat="1" hidden="1" x14ac:dyDescent="0.25">
      <c r="A194" s="7" t="s">
        <v>4757</v>
      </c>
      <c r="B194" s="7" t="s">
        <v>4832</v>
      </c>
      <c r="C194" s="7">
        <v>2019</v>
      </c>
      <c r="D194" s="7">
        <v>4</v>
      </c>
      <c r="E194" s="7">
        <v>4500000</v>
      </c>
      <c r="F194" s="7">
        <v>12</v>
      </c>
      <c r="G194" s="7">
        <v>428</v>
      </c>
      <c r="H194" s="9" t="s">
        <v>2536</v>
      </c>
      <c r="I194" s="9" t="s">
        <v>2527</v>
      </c>
      <c r="J194" s="9" t="s">
        <v>2561</v>
      </c>
      <c r="K194" s="9">
        <v>100000</v>
      </c>
    </row>
    <row r="195" spans="1:11" customFormat="1" x14ac:dyDescent="0.25">
      <c r="A195" s="7" t="s">
        <v>4757</v>
      </c>
      <c r="B195" s="7" t="s">
        <v>4819</v>
      </c>
      <c r="C195" s="7">
        <v>2018</v>
      </c>
      <c r="D195" s="7">
        <v>5</v>
      </c>
      <c r="E195" s="7">
        <v>3350000</v>
      </c>
      <c r="F195" s="7">
        <v>11.9</v>
      </c>
      <c r="G195" s="7">
        <v>450</v>
      </c>
      <c r="H195" s="9" t="s">
        <v>2526</v>
      </c>
      <c r="I195" s="9" t="s">
        <v>2527</v>
      </c>
      <c r="J195" s="9" t="s">
        <v>2561</v>
      </c>
      <c r="K195" s="9">
        <v>300000</v>
      </c>
    </row>
    <row r="196" spans="1:11" customFormat="1" x14ac:dyDescent="0.25">
      <c r="A196" s="7" t="s">
        <v>4757</v>
      </c>
      <c r="B196" s="7" t="s">
        <v>4821</v>
      </c>
      <c r="C196" s="7">
        <v>2018</v>
      </c>
      <c r="D196" s="7">
        <v>5</v>
      </c>
      <c r="E196" s="7">
        <v>3400000</v>
      </c>
      <c r="F196" s="7">
        <v>12</v>
      </c>
      <c r="G196" s="7">
        <v>401</v>
      </c>
      <c r="H196" s="9" t="s">
        <v>2526</v>
      </c>
      <c r="I196" s="9" t="s">
        <v>2527</v>
      </c>
      <c r="J196" s="9" t="s">
        <v>2528</v>
      </c>
      <c r="K196" s="9">
        <v>610000</v>
      </c>
    </row>
    <row r="197" spans="1:11" x14ac:dyDescent="0.25">
      <c r="A197" s="13" t="s">
        <v>4757</v>
      </c>
      <c r="B197" s="13" t="s">
        <v>4826</v>
      </c>
      <c r="C197" s="13">
        <v>2018</v>
      </c>
      <c r="D197" s="13">
        <v>5</v>
      </c>
      <c r="E197" s="13">
        <v>3300000</v>
      </c>
      <c r="F197" s="13">
        <v>12</v>
      </c>
      <c r="G197" s="13">
        <v>401</v>
      </c>
      <c r="H197" s="10" t="s">
        <v>2526</v>
      </c>
      <c r="I197" s="10" t="s">
        <v>2527</v>
      </c>
      <c r="J197" s="9" t="s">
        <v>2528</v>
      </c>
      <c r="K197" s="9">
        <v>607000</v>
      </c>
    </row>
    <row r="198" spans="1:11" customFormat="1" x14ac:dyDescent="0.25">
      <c r="A198" s="7" t="s">
        <v>4757</v>
      </c>
      <c r="B198" s="7" t="s">
        <v>4824</v>
      </c>
      <c r="C198" s="7">
        <v>2019</v>
      </c>
      <c r="D198" s="7">
        <v>4</v>
      </c>
      <c r="E198" s="7">
        <v>5990000</v>
      </c>
      <c r="F198" s="7">
        <v>12</v>
      </c>
      <c r="G198" s="7">
        <v>450</v>
      </c>
      <c r="H198" s="9" t="s">
        <v>2526</v>
      </c>
      <c r="I198" s="9" t="s">
        <v>2527</v>
      </c>
      <c r="J198" s="9" t="s">
        <v>2528</v>
      </c>
      <c r="K198" s="9">
        <v>61112</v>
      </c>
    </row>
    <row r="199" spans="1:11" customFormat="1" x14ac:dyDescent="0.25">
      <c r="A199" s="7" t="s">
        <v>4757</v>
      </c>
      <c r="B199" s="7" t="s">
        <v>4823</v>
      </c>
      <c r="C199" s="7">
        <v>2022</v>
      </c>
      <c r="D199" s="7">
        <v>1</v>
      </c>
      <c r="E199" s="7">
        <v>11500000</v>
      </c>
      <c r="F199" s="7">
        <v>12</v>
      </c>
      <c r="G199" s="7">
        <v>428</v>
      </c>
      <c r="H199" s="9" t="s">
        <v>2536</v>
      </c>
      <c r="I199" s="9" t="s">
        <v>2527</v>
      </c>
      <c r="J199" s="9" t="s">
        <v>2528</v>
      </c>
      <c r="K199" s="9"/>
    </row>
    <row r="200" spans="1:11" hidden="1" x14ac:dyDescent="0.25">
      <c r="A200" s="13" t="s">
        <v>4757</v>
      </c>
      <c r="B200" s="13" t="s">
        <v>4839</v>
      </c>
      <c r="C200" s="13">
        <v>2018</v>
      </c>
      <c r="D200" s="13">
        <v>5</v>
      </c>
      <c r="E200" s="13">
        <v>6690000</v>
      </c>
      <c r="F200" s="13">
        <v>12</v>
      </c>
      <c r="G200" s="13">
        <v>401</v>
      </c>
      <c r="H200" s="10" t="s">
        <v>2526</v>
      </c>
      <c r="I200" s="10" t="s">
        <v>2527</v>
      </c>
      <c r="J200" s="10" t="s">
        <v>2528</v>
      </c>
      <c r="K200" s="9">
        <v>273687</v>
      </c>
    </row>
    <row r="201" spans="1:11" x14ac:dyDescent="0.25">
      <c r="A201" s="13" t="s">
        <v>4757</v>
      </c>
      <c r="B201" s="13" t="s">
        <v>4823</v>
      </c>
      <c r="C201" s="13">
        <v>2022</v>
      </c>
      <c r="D201" s="13">
        <v>1</v>
      </c>
      <c r="E201" s="13">
        <v>12500000</v>
      </c>
      <c r="F201" s="13">
        <v>12</v>
      </c>
      <c r="G201" s="13">
        <v>401</v>
      </c>
      <c r="H201" s="10" t="s">
        <v>2526</v>
      </c>
      <c r="I201" s="9" t="s">
        <v>2545</v>
      </c>
      <c r="J201" s="10" t="s">
        <v>2528</v>
      </c>
      <c r="K201" s="9"/>
    </row>
    <row r="202" spans="1:11" customFormat="1" x14ac:dyDescent="0.25">
      <c r="A202" s="7" t="s">
        <v>4757</v>
      </c>
      <c r="B202" s="7" t="s">
        <v>4826</v>
      </c>
      <c r="C202" s="7">
        <v>2018</v>
      </c>
      <c r="D202" s="7">
        <v>5</v>
      </c>
      <c r="E202" s="7">
        <v>3100000</v>
      </c>
      <c r="F202" s="7">
        <v>12</v>
      </c>
      <c r="G202" s="7">
        <v>400</v>
      </c>
      <c r="H202" s="9" t="s">
        <v>2526</v>
      </c>
      <c r="I202" s="9" t="s">
        <v>2527</v>
      </c>
      <c r="J202" s="9" t="s">
        <v>2528</v>
      </c>
      <c r="K202" s="9">
        <v>495341</v>
      </c>
    </row>
    <row r="203" spans="1:11" x14ac:dyDescent="0.25">
      <c r="A203" s="13" t="s">
        <v>4757</v>
      </c>
      <c r="B203" s="13" t="s">
        <v>4826</v>
      </c>
      <c r="C203" s="13">
        <v>2017</v>
      </c>
      <c r="D203" s="13">
        <v>6</v>
      </c>
      <c r="E203" s="13">
        <v>2800000</v>
      </c>
      <c r="F203" s="13">
        <v>12</v>
      </c>
      <c r="G203" s="13">
        <v>401</v>
      </c>
      <c r="H203" s="10" t="s">
        <v>2526</v>
      </c>
      <c r="I203" s="10" t="s">
        <v>2527</v>
      </c>
      <c r="J203" s="10" t="s">
        <v>2528</v>
      </c>
      <c r="K203" s="9">
        <v>608000</v>
      </c>
    </row>
    <row r="204" spans="1:11" customFormat="1" x14ac:dyDescent="0.25">
      <c r="A204" s="7" t="s">
        <v>4757</v>
      </c>
      <c r="B204" s="7" t="s">
        <v>4835</v>
      </c>
      <c r="C204" s="7">
        <v>2020</v>
      </c>
      <c r="D204" s="7">
        <v>3</v>
      </c>
      <c r="E204" s="7">
        <v>4250000</v>
      </c>
      <c r="F204" s="7">
        <v>8.8000000000000007</v>
      </c>
      <c r="G204" s="7">
        <v>365</v>
      </c>
      <c r="H204" s="9" t="s">
        <v>2531</v>
      </c>
      <c r="I204" s="9" t="s">
        <v>2527</v>
      </c>
      <c r="J204" s="9" t="s">
        <v>2533</v>
      </c>
      <c r="K204" s="9">
        <v>250000</v>
      </c>
    </row>
    <row r="205" spans="1:11" customFormat="1" hidden="1" x14ac:dyDescent="0.25">
      <c r="A205" s="7" t="s">
        <v>4757</v>
      </c>
      <c r="B205" s="7" t="s">
        <v>4839</v>
      </c>
      <c r="C205" s="7">
        <v>2018</v>
      </c>
      <c r="D205" s="7">
        <v>5</v>
      </c>
      <c r="E205" s="7">
        <v>5980000</v>
      </c>
      <c r="F205" s="7">
        <v>11.9</v>
      </c>
      <c r="G205" s="7">
        <v>450</v>
      </c>
      <c r="H205" s="9" t="s">
        <v>2526</v>
      </c>
      <c r="I205" s="9" t="s">
        <v>2527</v>
      </c>
      <c r="J205" s="9" t="s">
        <v>2528</v>
      </c>
      <c r="K205" s="9">
        <v>235518</v>
      </c>
    </row>
    <row r="206" spans="1:11" customFormat="1" x14ac:dyDescent="0.25">
      <c r="A206" s="7" t="s">
        <v>4757</v>
      </c>
      <c r="B206" s="7" t="s">
        <v>4818</v>
      </c>
      <c r="C206" s="7">
        <v>2021</v>
      </c>
      <c r="D206" s="7">
        <v>2</v>
      </c>
      <c r="E206" s="7">
        <v>9500000</v>
      </c>
      <c r="F206" s="7">
        <v>12</v>
      </c>
      <c r="G206" s="7">
        <v>428</v>
      </c>
      <c r="H206" s="9" t="s">
        <v>2536</v>
      </c>
      <c r="I206" s="9" t="s">
        <v>2527</v>
      </c>
      <c r="J206" s="9" t="s">
        <v>2528</v>
      </c>
      <c r="K206" s="9"/>
    </row>
    <row r="207" spans="1:11" x14ac:dyDescent="0.25">
      <c r="A207" s="13" t="s">
        <v>4757</v>
      </c>
      <c r="B207" s="13" t="s">
        <v>4822</v>
      </c>
      <c r="C207" s="13">
        <v>2021</v>
      </c>
      <c r="D207" s="13">
        <v>2</v>
      </c>
      <c r="E207" s="13">
        <v>1700000</v>
      </c>
      <c r="F207" s="13">
        <v>12</v>
      </c>
      <c r="G207" s="13">
        <v>401</v>
      </c>
      <c r="H207" s="10" t="s">
        <v>2526</v>
      </c>
      <c r="I207" s="10" t="s">
        <v>2527</v>
      </c>
      <c r="J207" s="10" t="s">
        <v>2528</v>
      </c>
      <c r="K207" s="9">
        <v>100000</v>
      </c>
    </row>
    <row r="208" spans="1:11" customFormat="1" x14ac:dyDescent="0.25">
      <c r="A208" s="7" t="s">
        <v>4757</v>
      </c>
      <c r="B208" s="7" t="s">
        <v>4818</v>
      </c>
      <c r="C208" s="7">
        <v>2022</v>
      </c>
      <c r="D208" s="7">
        <v>1</v>
      </c>
      <c r="E208" s="7">
        <v>9300000</v>
      </c>
      <c r="F208" s="7">
        <v>11.8</v>
      </c>
      <c r="G208" s="7">
        <v>300</v>
      </c>
      <c r="H208" s="9" t="s">
        <v>2531</v>
      </c>
      <c r="I208" s="9" t="s">
        <v>2527</v>
      </c>
      <c r="J208" s="9" t="s">
        <v>2528</v>
      </c>
      <c r="K208" s="9"/>
    </row>
    <row r="209" spans="1:11" customFormat="1" x14ac:dyDescent="0.25">
      <c r="A209" s="7" t="s">
        <v>4757</v>
      </c>
      <c r="B209" s="7" t="s">
        <v>4826</v>
      </c>
      <c r="C209" s="7">
        <v>2017</v>
      </c>
      <c r="D209" s="7">
        <v>6</v>
      </c>
      <c r="E209" s="7">
        <v>2650000</v>
      </c>
      <c r="F209" s="7">
        <v>12</v>
      </c>
      <c r="G209" s="7">
        <v>401</v>
      </c>
      <c r="H209" s="9" t="s">
        <v>2526</v>
      </c>
      <c r="I209" s="9" t="s">
        <v>4771</v>
      </c>
      <c r="J209" s="9" t="s">
        <v>2528</v>
      </c>
      <c r="K209" s="9"/>
    </row>
    <row r="210" spans="1:11" customFormat="1" hidden="1" x14ac:dyDescent="0.25">
      <c r="A210" s="7" t="s">
        <v>4757</v>
      </c>
      <c r="B210" s="7" t="s">
        <v>4833</v>
      </c>
      <c r="C210" s="7">
        <v>2017</v>
      </c>
      <c r="D210" s="7">
        <v>6</v>
      </c>
      <c r="E210" s="7">
        <v>1600000</v>
      </c>
      <c r="F210" s="7">
        <v>6.7</v>
      </c>
      <c r="G210" s="7">
        <v>300</v>
      </c>
      <c r="H210" s="9" t="s">
        <v>2536</v>
      </c>
      <c r="I210" s="9" t="s">
        <v>2527</v>
      </c>
      <c r="J210" s="9" t="s">
        <v>2534</v>
      </c>
      <c r="K210" s="9"/>
    </row>
    <row r="211" spans="1:11" customFormat="1" x14ac:dyDescent="0.25">
      <c r="A211" s="7" t="s">
        <v>4757</v>
      </c>
      <c r="B211" s="7" t="s">
        <v>4823</v>
      </c>
      <c r="C211" s="7">
        <v>2022</v>
      </c>
      <c r="D211" s="7">
        <v>1</v>
      </c>
      <c r="E211" s="7">
        <v>10500000</v>
      </c>
      <c r="F211" s="7">
        <v>12</v>
      </c>
      <c r="G211" s="7">
        <v>401</v>
      </c>
      <c r="H211" s="9" t="s">
        <v>2526</v>
      </c>
      <c r="I211" s="9" t="s">
        <v>2527</v>
      </c>
      <c r="J211" s="9" t="s">
        <v>2528</v>
      </c>
      <c r="K211" s="9"/>
    </row>
    <row r="212" spans="1:11" customFormat="1" hidden="1" x14ac:dyDescent="0.25">
      <c r="A212" s="7" t="s">
        <v>4757</v>
      </c>
      <c r="B212" s="7" t="s">
        <v>4839</v>
      </c>
      <c r="C212" s="7">
        <v>2017</v>
      </c>
      <c r="D212" s="7">
        <v>6</v>
      </c>
      <c r="E212" s="7">
        <v>2850000</v>
      </c>
      <c r="F212" s="7">
        <v>6.7</v>
      </c>
      <c r="G212" s="7">
        <v>300</v>
      </c>
      <c r="H212" s="9" t="s">
        <v>2536</v>
      </c>
      <c r="I212" s="9" t="s">
        <v>2527</v>
      </c>
      <c r="J212" s="9" t="s">
        <v>2533</v>
      </c>
      <c r="K212" s="9">
        <v>400000</v>
      </c>
    </row>
    <row r="213" spans="1:11" customFormat="1" x14ac:dyDescent="0.25">
      <c r="A213" s="7" t="s">
        <v>4757</v>
      </c>
      <c r="B213" s="7" t="s">
        <v>4821</v>
      </c>
      <c r="C213" s="7">
        <v>2018</v>
      </c>
      <c r="D213" s="7">
        <v>5</v>
      </c>
      <c r="E213" s="7">
        <v>3650000</v>
      </c>
      <c r="F213" s="7">
        <v>11.9</v>
      </c>
      <c r="G213" s="7">
        <v>450</v>
      </c>
      <c r="H213" s="9" t="s">
        <v>2526</v>
      </c>
      <c r="I213" s="9" t="s">
        <v>2527</v>
      </c>
      <c r="J213" s="9" t="s">
        <v>2528</v>
      </c>
      <c r="K213" s="9">
        <v>500000</v>
      </c>
    </row>
    <row r="214" spans="1:11" customFormat="1" hidden="1" x14ac:dyDescent="0.25">
      <c r="A214" s="7" t="s">
        <v>4757</v>
      </c>
      <c r="B214" s="7" t="s">
        <v>4841</v>
      </c>
      <c r="C214" s="7">
        <v>2019</v>
      </c>
      <c r="D214" s="7">
        <v>4</v>
      </c>
      <c r="E214" s="7">
        <v>5980000</v>
      </c>
      <c r="F214" s="7">
        <v>12</v>
      </c>
      <c r="G214" s="7">
        <v>300</v>
      </c>
      <c r="H214" s="9" t="s">
        <v>2546</v>
      </c>
      <c r="I214" s="9" t="s">
        <v>4771</v>
      </c>
      <c r="J214" s="9" t="s">
        <v>2561</v>
      </c>
      <c r="K214" s="9">
        <v>209700</v>
      </c>
    </row>
    <row r="215" spans="1:11" x14ac:dyDescent="0.25">
      <c r="A215" s="13" t="s">
        <v>4757</v>
      </c>
      <c r="B215" s="13" t="s">
        <v>4822</v>
      </c>
      <c r="C215" s="13">
        <v>2020</v>
      </c>
      <c r="D215" s="13">
        <v>3</v>
      </c>
      <c r="E215" s="13">
        <v>6690000</v>
      </c>
      <c r="F215" s="13">
        <v>12</v>
      </c>
      <c r="G215" s="13">
        <v>450</v>
      </c>
      <c r="H215" s="10" t="s">
        <v>2536</v>
      </c>
      <c r="I215" s="10" t="s">
        <v>2527</v>
      </c>
      <c r="J215" s="10" t="s">
        <v>2528</v>
      </c>
      <c r="K215" s="9">
        <v>142000</v>
      </c>
    </row>
    <row r="216" spans="1:11" customFormat="1" hidden="1" x14ac:dyDescent="0.25">
      <c r="A216" s="7" t="s">
        <v>4757</v>
      </c>
      <c r="B216" s="7" t="s">
        <v>4840</v>
      </c>
      <c r="C216" s="7">
        <v>2022</v>
      </c>
      <c r="D216" s="7">
        <v>1</v>
      </c>
      <c r="E216" s="7">
        <v>5000000</v>
      </c>
      <c r="F216" s="7">
        <v>12</v>
      </c>
      <c r="G216" s="7">
        <v>401</v>
      </c>
      <c r="H216" s="9" t="s">
        <v>2526</v>
      </c>
      <c r="I216" s="9" t="s">
        <v>2527</v>
      </c>
      <c r="J216" s="9" t="s">
        <v>2528</v>
      </c>
      <c r="K216" s="9"/>
    </row>
    <row r="217" spans="1:11" customFormat="1" x14ac:dyDescent="0.25">
      <c r="A217" s="7" t="s">
        <v>4757</v>
      </c>
      <c r="B217" s="7">
        <v>5490</v>
      </c>
      <c r="C217" s="7">
        <v>2016</v>
      </c>
      <c r="D217" s="7">
        <v>7</v>
      </c>
      <c r="E217" s="7">
        <v>2199000</v>
      </c>
      <c r="F217" s="7">
        <v>11.8</v>
      </c>
      <c r="G217" s="7">
        <v>300</v>
      </c>
      <c r="H217" s="9" t="s">
        <v>2531</v>
      </c>
      <c r="I217" s="9" t="s">
        <v>2527</v>
      </c>
      <c r="J217" s="9" t="s">
        <v>2528</v>
      </c>
      <c r="K217" s="9"/>
    </row>
    <row r="218" spans="1:11" customFormat="1" hidden="1" x14ac:dyDescent="0.25">
      <c r="A218" s="7" t="s">
        <v>4757</v>
      </c>
      <c r="B218" s="7" t="s">
        <v>4840</v>
      </c>
      <c r="C218" s="7">
        <v>2017</v>
      </c>
      <c r="D218" s="7">
        <v>6</v>
      </c>
      <c r="E218" s="7">
        <v>3599000</v>
      </c>
      <c r="F218" s="7">
        <v>12</v>
      </c>
      <c r="G218" s="7">
        <v>428</v>
      </c>
      <c r="H218" s="9" t="s">
        <v>2536</v>
      </c>
      <c r="I218" s="9" t="s">
        <v>2527</v>
      </c>
      <c r="J218" s="9" t="s">
        <v>2528</v>
      </c>
      <c r="K218" s="9"/>
    </row>
    <row r="219" spans="1:11" customFormat="1" x14ac:dyDescent="0.25">
      <c r="A219" s="7" t="s">
        <v>4757</v>
      </c>
      <c r="B219" s="7" t="s">
        <v>4823</v>
      </c>
      <c r="C219" s="7">
        <v>2022</v>
      </c>
      <c r="D219" s="7">
        <v>1</v>
      </c>
      <c r="E219" s="7">
        <v>11500000</v>
      </c>
      <c r="F219" s="7">
        <v>11.9</v>
      </c>
      <c r="G219" s="7">
        <v>450</v>
      </c>
      <c r="H219" s="9" t="s">
        <v>2526</v>
      </c>
      <c r="I219" s="9" t="s">
        <v>2527</v>
      </c>
      <c r="J219" s="9" t="s">
        <v>2528</v>
      </c>
      <c r="K219" s="9"/>
    </row>
    <row r="220" spans="1:11" customFormat="1" x14ac:dyDescent="0.25">
      <c r="A220" s="7" t="s">
        <v>4757</v>
      </c>
      <c r="B220" s="7" t="s">
        <v>4824</v>
      </c>
      <c r="C220" s="7">
        <v>2019</v>
      </c>
      <c r="D220" s="7">
        <v>4</v>
      </c>
      <c r="E220" s="7">
        <v>5290000</v>
      </c>
      <c r="F220" s="7">
        <v>12</v>
      </c>
      <c r="G220" s="7">
        <v>401</v>
      </c>
      <c r="H220" s="9" t="s">
        <v>2526</v>
      </c>
      <c r="I220" s="9" t="s">
        <v>2527</v>
      </c>
      <c r="J220" s="9" t="s">
        <v>2528</v>
      </c>
      <c r="K220" s="9">
        <v>68000</v>
      </c>
    </row>
    <row r="221" spans="1:11" customFormat="1" hidden="1" x14ac:dyDescent="0.25">
      <c r="A221" s="7" t="s">
        <v>4757</v>
      </c>
      <c r="B221" s="7" t="s">
        <v>4844</v>
      </c>
      <c r="C221" s="7">
        <v>2022</v>
      </c>
      <c r="D221" s="7">
        <v>1</v>
      </c>
      <c r="E221" s="7">
        <v>15000000</v>
      </c>
      <c r="F221" s="7">
        <v>12</v>
      </c>
      <c r="G221" s="7">
        <v>401</v>
      </c>
      <c r="H221" s="9" t="s">
        <v>2526</v>
      </c>
      <c r="I221" s="9" t="s">
        <v>2527</v>
      </c>
      <c r="J221" s="9" t="s">
        <v>2561</v>
      </c>
      <c r="K221" s="9"/>
    </row>
    <row r="222" spans="1:11" customFormat="1" x14ac:dyDescent="0.25">
      <c r="A222" s="7" t="s">
        <v>4757</v>
      </c>
      <c r="B222" s="7" t="s">
        <v>4821</v>
      </c>
      <c r="C222" s="7">
        <v>2018</v>
      </c>
      <c r="D222" s="7">
        <v>5</v>
      </c>
      <c r="E222" s="7">
        <v>3400000</v>
      </c>
      <c r="F222" s="7">
        <v>12</v>
      </c>
      <c r="G222" s="7">
        <v>401</v>
      </c>
      <c r="H222" s="9" t="s">
        <v>2526</v>
      </c>
      <c r="I222" s="9" t="s">
        <v>2527</v>
      </c>
      <c r="J222" s="9" t="s">
        <v>2561</v>
      </c>
      <c r="K222" s="9">
        <v>610000</v>
      </c>
    </row>
    <row r="223" spans="1:11" customFormat="1" hidden="1" x14ac:dyDescent="0.25">
      <c r="A223" s="7" t="s">
        <v>4757</v>
      </c>
      <c r="B223" s="7" t="s">
        <v>4820</v>
      </c>
      <c r="C223" s="7">
        <v>2020</v>
      </c>
      <c r="D223" s="7">
        <v>3</v>
      </c>
      <c r="E223" s="7">
        <v>4650000</v>
      </c>
      <c r="F223" s="7">
        <v>12</v>
      </c>
      <c r="G223" s="7">
        <v>401</v>
      </c>
      <c r="H223" s="9" t="s">
        <v>2526</v>
      </c>
      <c r="I223" s="9" t="s">
        <v>2527</v>
      </c>
      <c r="J223" s="9" t="s">
        <v>2528</v>
      </c>
      <c r="K223" s="9">
        <v>38000</v>
      </c>
    </row>
    <row r="224" spans="1:11" customFormat="1" hidden="1" x14ac:dyDescent="0.25">
      <c r="A224" s="7" t="s">
        <v>4757</v>
      </c>
      <c r="B224" s="7" t="s">
        <v>4839</v>
      </c>
      <c r="C224" s="7">
        <v>2019</v>
      </c>
      <c r="D224" s="7">
        <v>4</v>
      </c>
      <c r="E224" s="7">
        <v>5600000</v>
      </c>
      <c r="F224" s="7">
        <v>12</v>
      </c>
      <c r="G224" s="7">
        <v>401</v>
      </c>
      <c r="H224" s="9" t="s">
        <v>2526</v>
      </c>
      <c r="I224" s="9" t="s">
        <v>2527</v>
      </c>
      <c r="J224" s="9" t="s">
        <v>2528</v>
      </c>
      <c r="K224" s="9">
        <v>405195</v>
      </c>
    </row>
    <row r="225" spans="1:11" customFormat="1" x14ac:dyDescent="0.25">
      <c r="A225" s="7" t="s">
        <v>4757</v>
      </c>
      <c r="B225" s="7" t="s">
        <v>4823</v>
      </c>
      <c r="C225" s="7">
        <v>2022</v>
      </c>
      <c r="D225" s="7">
        <v>1</v>
      </c>
      <c r="E225" s="7">
        <v>12500000</v>
      </c>
      <c r="F225" s="7">
        <v>11.9</v>
      </c>
      <c r="G225" s="7">
        <v>450</v>
      </c>
      <c r="H225" s="9" t="s">
        <v>2526</v>
      </c>
      <c r="I225" s="9" t="s">
        <v>2527</v>
      </c>
      <c r="J225" s="9" t="s">
        <v>2528</v>
      </c>
      <c r="K225" s="9"/>
    </row>
    <row r="226" spans="1:11" customFormat="1" x14ac:dyDescent="0.25">
      <c r="A226" s="7" t="s">
        <v>4757</v>
      </c>
      <c r="B226" s="7" t="s">
        <v>4826</v>
      </c>
      <c r="C226" s="7">
        <v>2016</v>
      </c>
      <c r="D226" s="7">
        <v>7</v>
      </c>
      <c r="E226" s="7">
        <v>2500000</v>
      </c>
      <c r="F226" s="7">
        <v>12</v>
      </c>
      <c r="G226" s="7">
        <v>401</v>
      </c>
      <c r="H226" s="9" t="s">
        <v>2526</v>
      </c>
      <c r="I226" s="9" t="s">
        <v>2527</v>
      </c>
      <c r="J226" s="9" t="s">
        <v>2528</v>
      </c>
      <c r="K226" s="9">
        <v>771545</v>
      </c>
    </row>
    <row r="227" spans="1:11" customFormat="1" x14ac:dyDescent="0.25">
      <c r="A227" s="7" t="s">
        <v>4757</v>
      </c>
      <c r="B227" s="7" t="s">
        <v>4826</v>
      </c>
      <c r="C227" s="7">
        <v>2020</v>
      </c>
      <c r="D227" s="7">
        <v>3</v>
      </c>
      <c r="E227" s="7">
        <v>6240000</v>
      </c>
      <c r="F227" s="7">
        <v>12</v>
      </c>
      <c r="G227" s="7">
        <v>401</v>
      </c>
      <c r="H227" s="9" t="s">
        <v>2546</v>
      </c>
      <c r="I227" s="9" t="s">
        <v>2544</v>
      </c>
      <c r="J227" s="9" t="s">
        <v>2528</v>
      </c>
      <c r="K227" s="9">
        <v>230838</v>
      </c>
    </row>
    <row r="228" spans="1:11" customFormat="1" x14ac:dyDescent="0.25">
      <c r="A228" s="7" t="s">
        <v>4757</v>
      </c>
      <c r="B228" s="7" t="s">
        <v>4826</v>
      </c>
      <c r="C228" s="7">
        <v>2022</v>
      </c>
      <c r="D228" s="7">
        <v>1</v>
      </c>
      <c r="E228" s="7">
        <v>11550000</v>
      </c>
      <c r="F228" s="7">
        <v>12</v>
      </c>
      <c r="G228" s="7">
        <v>401</v>
      </c>
      <c r="H228" s="9" t="s">
        <v>2526</v>
      </c>
      <c r="I228" s="9" t="s">
        <v>2527</v>
      </c>
      <c r="J228" s="9" t="s">
        <v>2528</v>
      </c>
      <c r="K228" s="9"/>
    </row>
    <row r="229" spans="1:11" customFormat="1" x14ac:dyDescent="0.25">
      <c r="A229" s="7" t="s">
        <v>4757</v>
      </c>
      <c r="B229" s="7" t="s">
        <v>4826</v>
      </c>
      <c r="C229" s="7">
        <v>2016</v>
      </c>
      <c r="D229" s="7">
        <v>7</v>
      </c>
      <c r="E229" s="7">
        <v>2600000</v>
      </c>
      <c r="F229" s="7">
        <v>12</v>
      </c>
      <c r="G229" s="7">
        <v>401</v>
      </c>
      <c r="H229" s="9" t="s">
        <v>2539</v>
      </c>
      <c r="I229" s="9" t="s">
        <v>2527</v>
      </c>
      <c r="J229" s="9" t="s">
        <v>2528</v>
      </c>
      <c r="K229" s="9">
        <v>400000</v>
      </c>
    </row>
    <row r="230" spans="1:11" customFormat="1" x14ac:dyDescent="0.25">
      <c r="A230" s="7" t="s">
        <v>4757</v>
      </c>
      <c r="B230" s="7" t="s">
        <v>4830</v>
      </c>
      <c r="C230" s="7">
        <v>2020</v>
      </c>
      <c r="D230" s="7">
        <v>3</v>
      </c>
      <c r="E230" s="7">
        <v>6200000</v>
      </c>
      <c r="F230" s="7">
        <v>11.8</v>
      </c>
      <c r="G230" s="7">
        <v>260</v>
      </c>
      <c r="H230" s="9" t="s">
        <v>2536</v>
      </c>
      <c r="I230" s="9" t="s">
        <v>2527</v>
      </c>
      <c r="J230" s="9" t="s">
        <v>2552</v>
      </c>
      <c r="K230" s="9">
        <v>170000</v>
      </c>
    </row>
    <row r="231" spans="1:11" x14ac:dyDescent="0.25">
      <c r="A231" s="13" t="s">
        <v>4757</v>
      </c>
      <c r="B231" s="13" t="s">
        <v>4845</v>
      </c>
      <c r="C231" s="13">
        <v>2022</v>
      </c>
      <c r="D231" s="13">
        <v>1</v>
      </c>
      <c r="E231" s="13">
        <v>10900000</v>
      </c>
      <c r="F231" s="13">
        <v>12</v>
      </c>
      <c r="G231" s="13">
        <v>401</v>
      </c>
      <c r="H231" s="10" t="s">
        <v>2526</v>
      </c>
      <c r="I231" s="10" t="s">
        <v>2527</v>
      </c>
      <c r="J231" s="10" t="s">
        <v>2528</v>
      </c>
      <c r="K231" s="9"/>
    </row>
    <row r="232" spans="1:11" customFormat="1" x14ac:dyDescent="0.25">
      <c r="A232" s="7" t="s">
        <v>4757</v>
      </c>
      <c r="B232" s="7" t="s">
        <v>4826</v>
      </c>
      <c r="C232" s="7">
        <v>2017</v>
      </c>
      <c r="D232" s="7">
        <v>6</v>
      </c>
      <c r="E232" s="7">
        <v>2890000</v>
      </c>
      <c r="F232" s="7">
        <v>11.8</v>
      </c>
      <c r="G232" s="7">
        <v>400</v>
      </c>
      <c r="H232" s="9" t="s">
        <v>2531</v>
      </c>
      <c r="I232" s="9" t="s">
        <v>2527</v>
      </c>
      <c r="J232" s="9" t="s">
        <v>2528</v>
      </c>
      <c r="K232" s="9">
        <v>695796</v>
      </c>
    </row>
    <row r="233" spans="1:11" x14ac:dyDescent="0.25">
      <c r="A233" s="13" t="s">
        <v>4757</v>
      </c>
      <c r="B233" s="13" t="s">
        <v>4846</v>
      </c>
      <c r="C233" s="13">
        <v>2022</v>
      </c>
      <c r="D233" s="13">
        <v>1</v>
      </c>
      <c r="E233" s="13">
        <v>8800000</v>
      </c>
      <c r="F233" s="13">
        <v>11.8</v>
      </c>
      <c r="G233" s="13">
        <v>300</v>
      </c>
      <c r="H233" s="10" t="s">
        <v>2531</v>
      </c>
      <c r="I233" s="10" t="s">
        <v>2527</v>
      </c>
      <c r="J233" s="10" t="s">
        <v>2528</v>
      </c>
      <c r="K233" s="9"/>
    </row>
    <row r="234" spans="1:11" customFormat="1" x14ac:dyDescent="0.25">
      <c r="A234" s="7" t="s">
        <v>4757</v>
      </c>
      <c r="B234" s="7" t="s">
        <v>4822</v>
      </c>
      <c r="C234" s="7">
        <v>2021</v>
      </c>
      <c r="D234" s="7">
        <v>2</v>
      </c>
      <c r="E234" s="7">
        <v>7100000</v>
      </c>
      <c r="F234" s="7">
        <v>11.8</v>
      </c>
      <c r="G234" s="7">
        <v>360</v>
      </c>
      <c r="H234" s="9" t="s">
        <v>2531</v>
      </c>
      <c r="I234" s="9" t="s">
        <v>2527</v>
      </c>
      <c r="J234" s="9" t="s">
        <v>2552</v>
      </c>
      <c r="K234" s="9">
        <v>68842</v>
      </c>
    </row>
    <row r="235" spans="1:11" customFormat="1" hidden="1" x14ac:dyDescent="0.25">
      <c r="A235" s="7" t="s">
        <v>4757</v>
      </c>
      <c r="B235" s="7" t="s">
        <v>4828</v>
      </c>
      <c r="C235" s="7">
        <v>2020</v>
      </c>
      <c r="D235" s="7">
        <v>3</v>
      </c>
      <c r="E235" s="7">
        <v>7550000</v>
      </c>
      <c r="F235" s="7">
        <v>12</v>
      </c>
      <c r="G235" s="7">
        <v>401</v>
      </c>
      <c r="H235" s="9" t="s">
        <v>2526</v>
      </c>
      <c r="I235" s="9" t="s">
        <v>2527</v>
      </c>
      <c r="J235" s="9" t="s">
        <v>2528</v>
      </c>
      <c r="K235" s="9">
        <v>67000</v>
      </c>
    </row>
    <row r="236" spans="1:11" customFormat="1" hidden="1" x14ac:dyDescent="0.25">
      <c r="A236" s="7" t="s">
        <v>4757</v>
      </c>
      <c r="B236" s="7" t="s">
        <v>4840</v>
      </c>
      <c r="C236" s="7">
        <v>2022</v>
      </c>
      <c r="D236" s="7">
        <v>1</v>
      </c>
      <c r="E236" s="7">
        <v>5300000</v>
      </c>
      <c r="F236" s="7">
        <v>12</v>
      </c>
      <c r="G236" s="7">
        <v>401</v>
      </c>
      <c r="H236" s="9" t="s">
        <v>2526</v>
      </c>
      <c r="I236" s="9" t="s">
        <v>2545</v>
      </c>
      <c r="J236" s="9" t="s">
        <v>2528</v>
      </c>
      <c r="K236" s="9"/>
    </row>
    <row r="237" spans="1:11" customFormat="1" x14ac:dyDescent="0.25">
      <c r="A237" s="7" t="s">
        <v>4757</v>
      </c>
      <c r="B237" s="7" t="s">
        <v>4780</v>
      </c>
      <c r="C237" s="7">
        <v>2020</v>
      </c>
      <c r="D237" s="7">
        <v>3</v>
      </c>
      <c r="E237" s="7">
        <v>7450000</v>
      </c>
      <c r="F237" s="7">
        <v>12</v>
      </c>
      <c r="G237" s="7">
        <v>401</v>
      </c>
      <c r="H237" s="9" t="s">
        <v>2526</v>
      </c>
      <c r="I237" s="9" t="s">
        <v>2527</v>
      </c>
      <c r="J237" s="9" t="s">
        <v>2528</v>
      </c>
      <c r="K237" s="9"/>
    </row>
    <row r="238" spans="1:11" customFormat="1" hidden="1" x14ac:dyDescent="0.25">
      <c r="A238" s="7" t="s">
        <v>4757</v>
      </c>
      <c r="B238" s="7" t="s">
        <v>4833</v>
      </c>
      <c r="C238" s="7">
        <v>2018</v>
      </c>
      <c r="D238" s="7">
        <v>5</v>
      </c>
      <c r="E238" s="7">
        <v>7000000</v>
      </c>
      <c r="F238" s="7">
        <v>12</v>
      </c>
      <c r="G238" s="7">
        <v>428</v>
      </c>
      <c r="H238" s="9" t="s">
        <v>2536</v>
      </c>
      <c r="I238" s="9" t="s">
        <v>2527</v>
      </c>
      <c r="J238" s="9" t="s">
        <v>2528</v>
      </c>
      <c r="K238" s="9">
        <v>44000</v>
      </c>
    </row>
    <row r="239" spans="1:11" customFormat="1" hidden="1" x14ac:dyDescent="0.25">
      <c r="A239" s="7" t="s">
        <v>4757</v>
      </c>
      <c r="B239" s="7" t="s">
        <v>4820</v>
      </c>
      <c r="C239" s="7">
        <v>2022</v>
      </c>
      <c r="D239" s="7">
        <v>1</v>
      </c>
      <c r="E239" s="7">
        <v>8000000</v>
      </c>
      <c r="F239" s="7">
        <v>11.8</v>
      </c>
      <c r="G239" s="7">
        <v>400</v>
      </c>
      <c r="H239" s="9" t="s">
        <v>2531</v>
      </c>
      <c r="I239" s="9" t="s">
        <v>2527</v>
      </c>
      <c r="J239" s="9" t="s">
        <v>2561</v>
      </c>
      <c r="K239" s="9"/>
    </row>
    <row r="240" spans="1:11" customFormat="1" hidden="1" x14ac:dyDescent="0.25">
      <c r="A240" s="7" t="s">
        <v>4757</v>
      </c>
      <c r="B240" s="7" t="s">
        <v>4833</v>
      </c>
      <c r="C240" s="7">
        <v>2015</v>
      </c>
      <c r="D240" s="7">
        <v>8</v>
      </c>
      <c r="E240" s="7">
        <v>4500000</v>
      </c>
      <c r="F240" s="7">
        <v>11.8</v>
      </c>
      <c r="G240" s="7">
        <v>360</v>
      </c>
      <c r="H240" s="9" t="s">
        <v>2531</v>
      </c>
      <c r="I240" s="9" t="s">
        <v>2527</v>
      </c>
      <c r="J240" s="9" t="s">
        <v>2552</v>
      </c>
      <c r="K240" s="9"/>
    </row>
    <row r="241" spans="1:11" customFormat="1" x14ac:dyDescent="0.25">
      <c r="A241" s="7" t="s">
        <v>4757</v>
      </c>
      <c r="B241" s="7" t="s">
        <v>4826</v>
      </c>
      <c r="C241" s="7">
        <v>2018</v>
      </c>
      <c r="D241" s="7">
        <v>5</v>
      </c>
      <c r="E241" s="7">
        <v>3700000</v>
      </c>
      <c r="F241" s="7">
        <v>11.8</v>
      </c>
      <c r="G241" s="7">
        <v>400</v>
      </c>
      <c r="H241" s="9" t="s">
        <v>2526</v>
      </c>
      <c r="I241" s="9" t="s">
        <v>2545</v>
      </c>
      <c r="J241" s="9" t="s">
        <v>2528</v>
      </c>
      <c r="K241" s="9">
        <v>394000</v>
      </c>
    </row>
    <row r="242" spans="1:11" customFormat="1" x14ac:dyDescent="0.25">
      <c r="A242" s="7" t="s">
        <v>4757</v>
      </c>
      <c r="B242" s="7" t="s">
        <v>4821</v>
      </c>
      <c r="C242" s="7">
        <v>2017</v>
      </c>
      <c r="D242" s="7">
        <v>6</v>
      </c>
      <c r="E242" s="7">
        <v>3500000</v>
      </c>
      <c r="F242" s="7">
        <v>12</v>
      </c>
      <c r="G242" s="7">
        <v>401</v>
      </c>
      <c r="H242" s="9" t="s">
        <v>2526</v>
      </c>
      <c r="I242" s="9" t="s">
        <v>2527</v>
      </c>
      <c r="J242" s="9" t="s">
        <v>2528</v>
      </c>
      <c r="K242" s="9">
        <v>529291</v>
      </c>
    </row>
    <row r="243" spans="1:11" customFormat="1" x14ac:dyDescent="0.25">
      <c r="A243" s="7" t="s">
        <v>4757</v>
      </c>
      <c r="B243" s="7" t="s">
        <v>4826</v>
      </c>
      <c r="C243" s="7">
        <v>2015</v>
      </c>
      <c r="D243" s="7">
        <v>8</v>
      </c>
      <c r="E243" s="7">
        <v>3300000</v>
      </c>
      <c r="F243" s="7">
        <v>12</v>
      </c>
      <c r="G243" s="7">
        <v>428</v>
      </c>
      <c r="H243" s="9" t="s">
        <v>2536</v>
      </c>
      <c r="I243" s="9" t="s">
        <v>2527</v>
      </c>
      <c r="J243" s="9" t="s">
        <v>2528</v>
      </c>
      <c r="K243" s="9">
        <v>560000</v>
      </c>
    </row>
    <row r="244" spans="1:11" customFormat="1" hidden="1" x14ac:dyDescent="0.25">
      <c r="A244" s="7" t="s">
        <v>4757</v>
      </c>
      <c r="B244" s="7" t="s">
        <v>4843</v>
      </c>
      <c r="C244" s="7">
        <v>2018</v>
      </c>
      <c r="D244" s="7">
        <v>5</v>
      </c>
      <c r="E244" s="7">
        <v>5980000</v>
      </c>
      <c r="F244" s="7">
        <v>12</v>
      </c>
      <c r="G244" s="7">
        <v>428</v>
      </c>
      <c r="H244" s="9" t="s">
        <v>2536</v>
      </c>
      <c r="I244" s="9" t="s">
        <v>2527</v>
      </c>
      <c r="J244" s="9" t="s">
        <v>2561</v>
      </c>
      <c r="K244" s="9">
        <v>267000</v>
      </c>
    </row>
    <row r="245" spans="1:11" customFormat="1" hidden="1" x14ac:dyDescent="0.25">
      <c r="A245" s="7" t="s">
        <v>4757</v>
      </c>
      <c r="B245" s="7" t="s">
        <v>4833</v>
      </c>
      <c r="C245" s="7">
        <v>2018</v>
      </c>
      <c r="D245" s="7">
        <v>5</v>
      </c>
      <c r="E245" s="7">
        <v>4500000</v>
      </c>
      <c r="F245" s="7">
        <v>12</v>
      </c>
      <c r="G245" s="7">
        <v>412</v>
      </c>
      <c r="H245" s="9" t="s">
        <v>2536</v>
      </c>
      <c r="I245" s="9" t="s">
        <v>2527</v>
      </c>
      <c r="J245" s="9" t="s">
        <v>2528</v>
      </c>
      <c r="K245" s="9"/>
    </row>
    <row r="246" spans="1:11" customFormat="1" hidden="1" x14ac:dyDescent="0.25">
      <c r="A246" s="7" t="s">
        <v>4757</v>
      </c>
      <c r="B246" s="7" t="s">
        <v>4833</v>
      </c>
      <c r="C246" s="7">
        <v>2015</v>
      </c>
      <c r="D246" s="7">
        <v>8</v>
      </c>
      <c r="E246" s="7">
        <v>5000000</v>
      </c>
      <c r="F246" s="7">
        <v>6.7</v>
      </c>
      <c r="G246" s="7">
        <v>298</v>
      </c>
      <c r="H246" s="9" t="s">
        <v>2536</v>
      </c>
      <c r="I246" s="9" t="s">
        <v>2527</v>
      </c>
      <c r="J246" s="9" t="s">
        <v>2533</v>
      </c>
      <c r="K246" s="9"/>
    </row>
    <row r="247" spans="1:11" customFormat="1" x14ac:dyDescent="0.25">
      <c r="A247" s="7" t="s">
        <v>4757</v>
      </c>
      <c r="B247" s="7" t="s">
        <v>4824</v>
      </c>
      <c r="C247" s="7">
        <v>2018</v>
      </c>
      <c r="D247" s="7">
        <v>5</v>
      </c>
      <c r="E247" s="7">
        <v>3700000</v>
      </c>
      <c r="F247" s="7">
        <v>12</v>
      </c>
      <c r="G247" s="7">
        <v>401</v>
      </c>
      <c r="H247" s="9" t="s">
        <v>2526</v>
      </c>
      <c r="I247" s="9" t="s">
        <v>2545</v>
      </c>
      <c r="J247" s="9" t="s">
        <v>2528</v>
      </c>
      <c r="K247" s="9">
        <v>490000</v>
      </c>
    </row>
    <row r="248" spans="1:11" customFormat="1" hidden="1" x14ac:dyDescent="0.25">
      <c r="A248" s="7" t="s">
        <v>4757</v>
      </c>
      <c r="B248" s="7" t="s">
        <v>4834</v>
      </c>
      <c r="C248" s="7">
        <v>2022</v>
      </c>
      <c r="D248" s="7">
        <v>1</v>
      </c>
      <c r="E248" s="7">
        <v>10480000</v>
      </c>
      <c r="F248" s="7">
        <v>12</v>
      </c>
      <c r="G248" s="7">
        <v>401</v>
      </c>
      <c r="H248" s="9" t="s">
        <v>2526</v>
      </c>
      <c r="I248" s="9" t="s">
        <v>2545</v>
      </c>
      <c r="J248" s="9" t="s">
        <v>2528</v>
      </c>
      <c r="K248" s="9"/>
    </row>
    <row r="249" spans="1:11" customFormat="1" hidden="1" x14ac:dyDescent="0.25">
      <c r="A249" s="7" t="s">
        <v>4757</v>
      </c>
      <c r="B249" s="7" t="s">
        <v>4829</v>
      </c>
      <c r="C249" s="7">
        <v>2017</v>
      </c>
      <c r="D249" s="7">
        <v>6</v>
      </c>
      <c r="E249" s="7">
        <v>5700000</v>
      </c>
      <c r="F249" s="7">
        <v>12</v>
      </c>
      <c r="G249" s="7">
        <v>401</v>
      </c>
      <c r="H249" s="9" t="s">
        <v>2526</v>
      </c>
      <c r="I249" s="9" t="s">
        <v>2527</v>
      </c>
      <c r="J249" s="9" t="s">
        <v>2528</v>
      </c>
      <c r="K249" s="9">
        <v>140747</v>
      </c>
    </row>
    <row r="250" spans="1:11" customFormat="1" hidden="1" x14ac:dyDescent="0.25">
      <c r="A250" s="7" t="s">
        <v>4757</v>
      </c>
      <c r="B250" s="7" t="s">
        <v>4847</v>
      </c>
      <c r="C250" s="7">
        <v>2016</v>
      </c>
      <c r="D250" s="7">
        <v>7</v>
      </c>
      <c r="E250" s="7">
        <v>2999000</v>
      </c>
      <c r="F250" s="7">
        <v>11.8</v>
      </c>
      <c r="G250" s="7">
        <v>400</v>
      </c>
      <c r="H250" s="9" t="s">
        <v>2531</v>
      </c>
      <c r="I250" s="9" t="s">
        <v>2527</v>
      </c>
      <c r="J250" s="9" t="s">
        <v>2533</v>
      </c>
      <c r="K250" s="9">
        <v>135000</v>
      </c>
    </row>
    <row r="251" spans="1:11" customFormat="1" x14ac:dyDescent="0.25">
      <c r="A251" s="7" t="s">
        <v>4757</v>
      </c>
      <c r="B251" s="7" t="s">
        <v>4821</v>
      </c>
      <c r="C251" s="7">
        <v>2017</v>
      </c>
      <c r="D251" s="7">
        <v>6</v>
      </c>
      <c r="E251" s="7">
        <v>3500000</v>
      </c>
      <c r="F251" s="7">
        <v>12</v>
      </c>
      <c r="G251" s="7">
        <v>401</v>
      </c>
      <c r="H251" s="9" t="s">
        <v>2526</v>
      </c>
      <c r="I251" s="9" t="s">
        <v>2527</v>
      </c>
      <c r="J251" s="9" t="s">
        <v>2528</v>
      </c>
      <c r="K251" s="9">
        <v>544420</v>
      </c>
    </row>
    <row r="252" spans="1:11" x14ac:dyDescent="0.25">
      <c r="A252" s="13" t="s">
        <v>4757</v>
      </c>
      <c r="B252" s="13" t="s">
        <v>4819</v>
      </c>
      <c r="C252" s="13">
        <v>2018</v>
      </c>
      <c r="D252" s="13">
        <v>5</v>
      </c>
      <c r="E252" s="13">
        <v>3540000</v>
      </c>
      <c r="F252" s="13">
        <v>11.8</v>
      </c>
      <c r="G252" s="13">
        <v>300</v>
      </c>
      <c r="H252" s="10" t="s">
        <v>2531</v>
      </c>
      <c r="I252" s="10" t="s">
        <v>2527</v>
      </c>
      <c r="J252" s="10" t="s">
        <v>2528</v>
      </c>
      <c r="K252" s="9">
        <v>482000</v>
      </c>
    </row>
    <row r="253" spans="1:11" x14ac:dyDescent="0.25">
      <c r="A253" s="13" t="s">
        <v>4757</v>
      </c>
      <c r="B253" s="13" t="s">
        <v>4824</v>
      </c>
      <c r="C253" s="13">
        <v>2017</v>
      </c>
      <c r="D253" s="13">
        <v>6</v>
      </c>
      <c r="E253" s="13">
        <v>3500000</v>
      </c>
      <c r="F253" s="13">
        <v>12</v>
      </c>
      <c r="G253" s="13">
        <v>410</v>
      </c>
      <c r="H253" s="10" t="s">
        <v>2526</v>
      </c>
      <c r="I253" s="10" t="s">
        <v>2527</v>
      </c>
      <c r="J253" s="10" t="s">
        <v>2528</v>
      </c>
      <c r="K253" s="9">
        <v>510119</v>
      </c>
    </row>
    <row r="254" spans="1:11" customFormat="1" x14ac:dyDescent="0.25">
      <c r="A254" s="7" t="s">
        <v>4757</v>
      </c>
      <c r="B254" s="7" t="s">
        <v>4819</v>
      </c>
      <c r="C254" s="7">
        <v>2019</v>
      </c>
      <c r="D254" s="7">
        <v>4</v>
      </c>
      <c r="E254" s="7">
        <v>5180000</v>
      </c>
      <c r="F254" s="7">
        <v>12</v>
      </c>
      <c r="G254" s="7">
        <v>401</v>
      </c>
      <c r="H254" s="9" t="s">
        <v>2526</v>
      </c>
      <c r="I254" s="9" t="s">
        <v>2527</v>
      </c>
      <c r="J254" s="9" t="s">
        <v>2528</v>
      </c>
      <c r="K254" s="9">
        <v>226000</v>
      </c>
    </row>
    <row r="255" spans="1:11" x14ac:dyDescent="0.25">
      <c r="A255" s="13" t="s">
        <v>4757</v>
      </c>
      <c r="B255" s="13" t="s">
        <v>4822</v>
      </c>
      <c r="C255" s="13">
        <v>2022</v>
      </c>
      <c r="D255" s="13">
        <v>1</v>
      </c>
      <c r="E255" s="13">
        <v>9100000</v>
      </c>
      <c r="F255" s="13">
        <v>11.9</v>
      </c>
      <c r="G255" s="13">
        <v>450</v>
      </c>
      <c r="H255" s="10" t="s">
        <v>2526</v>
      </c>
      <c r="I255" s="10" t="s">
        <v>2527</v>
      </c>
      <c r="J255" s="10" t="s">
        <v>2561</v>
      </c>
      <c r="K255" s="9"/>
    </row>
    <row r="256" spans="1:11" customFormat="1" hidden="1" x14ac:dyDescent="0.25">
      <c r="A256" s="7" t="s">
        <v>4757</v>
      </c>
      <c r="B256" s="7" t="s">
        <v>4848</v>
      </c>
      <c r="C256" s="7">
        <v>2015</v>
      </c>
      <c r="D256" s="7">
        <v>8</v>
      </c>
      <c r="E256" s="7">
        <v>4000000</v>
      </c>
      <c r="F256" s="7">
        <v>12</v>
      </c>
      <c r="G256" s="7">
        <v>401</v>
      </c>
      <c r="H256" s="9" t="s">
        <v>2526</v>
      </c>
      <c r="I256" s="9" t="s">
        <v>2545</v>
      </c>
      <c r="J256" s="9" t="s">
        <v>2528</v>
      </c>
      <c r="K256" s="9">
        <v>100000</v>
      </c>
    </row>
    <row r="257" spans="1:11" customFormat="1" x14ac:dyDescent="0.25">
      <c r="A257" s="7" t="s">
        <v>4757</v>
      </c>
      <c r="B257" s="7" t="s">
        <v>4826</v>
      </c>
      <c r="C257" s="7">
        <v>2018</v>
      </c>
      <c r="D257" s="7">
        <v>5</v>
      </c>
      <c r="E257" s="7">
        <v>3750000</v>
      </c>
      <c r="F257" s="7">
        <v>11.9</v>
      </c>
      <c r="G257" s="7">
        <v>401</v>
      </c>
      <c r="H257" s="9" t="s">
        <v>2526</v>
      </c>
      <c r="I257" s="9" t="s">
        <v>2545</v>
      </c>
      <c r="J257" s="9" t="s">
        <v>2528</v>
      </c>
      <c r="K257" s="9">
        <v>383213</v>
      </c>
    </row>
    <row r="258" spans="1:11" customFormat="1" x14ac:dyDescent="0.25">
      <c r="A258" s="7" t="s">
        <v>4757</v>
      </c>
      <c r="B258" s="7" t="s">
        <v>4826</v>
      </c>
      <c r="C258" s="7">
        <v>2016</v>
      </c>
      <c r="D258" s="7">
        <v>7</v>
      </c>
      <c r="E258" s="7">
        <v>2250000</v>
      </c>
      <c r="F258" s="7">
        <v>12</v>
      </c>
      <c r="G258" s="7">
        <v>401</v>
      </c>
      <c r="H258" s="9" t="s">
        <v>2526</v>
      </c>
      <c r="I258" s="9" t="s">
        <v>2527</v>
      </c>
      <c r="J258" s="9" t="s">
        <v>2528</v>
      </c>
      <c r="K258" s="9"/>
    </row>
    <row r="259" spans="1:11" customFormat="1" hidden="1" x14ac:dyDescent="0.25">
      <c r="A259" s="7" t="s">
        <v>4757</v>
      </c>
      <c r="B259" s="7">
        <v>53504</v>
      </c>
      <c r="C259" s="7">
        <v>2022</v>
      </c>
      <c r="D259" s="7">
        <v>1</v>
      </c>
      <c r="E259" s="7">
        <v>5400000</v>
      </c>
      <c r="F259" s="7">
        <v>12</v>
      </c>
      <c r="G259" s="7">
        <v>428</v>
      </c>
      <c r="H259" s="9" t="s">
        <v>2536</v>
      </c>
      <c r="I259" s="9" t="s">
        <v>2527</v>
      </c>
      <c r="J259" s="9" t="s">
        <v>2528</v>
      </c>
      <c r="K259" s="9"/>
    </row>
    <row r="260" spans="1:11" customFormat="1" x14ac:dyDescent="0.25">
      <c r="A260" s="7" t="s">
        <v>4757</v>
      </c>
      <c r="B260" s="7" t="s">
        <v>4826</v>
      </c>
      <c r="C260" s="7">
        <v>2015</v>
      </c>
      <c r="D260" s="7">
        <v>8</v>
      </c>
      <c r="E260" s="7">
        <v>2400000</v>
      </c>
      <c r="F260" s="7">
        <v>12</v>
      </c>
      <c r="G260" s="7">
        <v>401</v>
      </c>
      <c r="H260" s="9" t="s">
        <v>2526</v>
      </c>
      <c r="I260" s="9" t="s">
        <v>2545</v>
      </c>
      <c r="J260" s="9" t="s">
        <v>2528</v>
      </c>
      <c r="K260" s="9">
        <v>800000</v>
      </c>
    </row>
    <row r="261" spans="1:11" customFormat="1" hidden="1" x14ac:dyDescent="0.25">
      <c r="A261" s="7" t="s">
        <v>4757</v>
      </c>
      <c r="B261" s="7" t="s">
        <v>4836</v>
      </c>
      <c r="C261" s="7">
        <v>2017</v>
      </c>
      <c r="D261" s="7">
        <v>6</v>
      </c>
      <c r="E261" s="7">
        <v>4000000</v>
      </c>
      <c r="F261" s="7">
        <v>11.9</v>
      </c>
      <c r="G261" s="7">
        <v>450</v>
      </c>
      <c r="H261" s="9" t="s">
        <v>2526</v>
      </c>
      <c r="I261" s="9" t="s">
        <v>2527</v>
      </c>
      <c r="J261" s="9" t="s">
        <v>2528</v>
      </c>
      <c r="K261" s="9">
        <v>200000</v>
      </c>
    </row>
    <row r="262" spans="1:11" customFormat="1" x14ac:dyDescent="0.25">
      <c r="A262" s="7" t="s">
        <v>4757</v>
      </c>
      <c r="B262" s="7" t="s">
        <v>4819</v>
      </c>
      <c r="C262" s="7">
        <v>2020</v>
      </c>
      <c r="D262" s="7">
        <v>3</v>
      </c>
      <c r="E262" s="7">
        <v>4050000</v>
      </c>
      <c r="F262" s="7">
        <v>11.9</v>
      </c>
      <c r="G262" s="7">
        <v>450</v>
      </c>
      <c r="H262" s="9" t="s">
        <v>2526</v>
      </c>
      <c r="I262" s="9" t="s">
        <v>2527</v>
      </c>
      <c r="J262" s="9" t="s">
        <v>2561</v>
      </c>
      <c r="K262" s="9">
        <v>125063</v>
      </c>
    </row>
    <row r="263" spans="1:11" customFormat="1" x14ac:dyDescent="0.25">
      <c r="A263" s="7" t="s">
        <v>4757</v>
      </c>
      <c r="B263" s="7" t="s">
        <v>4823</v>
      </c>
      <c r="C263" s="7">
        <v>2022</v>
      </c>
      <c r="D263" s="7">
        <v>1</v>
      </c>
      <c r="E263" s="7">
        <v>11500000</v>
      </c>
      <c r="F263" s="7">
        <v>12</v>
      </c>
      <c r="G263" s="7">
        <v>401</v>
      </c>
      <c r="H263" s="9" t="s">
        <v>2526</v>
      </c>
      <c r="I263" s="9" t="s">
        <v>2527</v>
      </c>
      <c r="J263" s="9" t="s">
        <v>2528</v>
      </c>
      <c r="K263" s="9"/>
    </row>
    <row r="264" spans="1:11" customFormat="1" x14ac:dyDescent="0.25">
      <c r="A264" s="7" t="s">
        <v>4757</v>
      </c>
      <c r="B264" s="7" t="s">
        <v>4819</v>
      </c>
      <c r="C264" s="7">
        <v>2021</v>
      </c>
      <c r="D264" s="7">
        <v>2</v>
      </c>
      <c r="E264" s="7">
        <v>7490000</v>
      </c>
      <c r="F264" s="7">
        <v>12</v>
      </c>
      <c r="G264" s="7">
        <v>401</v>
      </c>
      <c r="H264" s="9" t="s">
        <v>2526</v>
      </c>
      <c r="I264" s="9" t="s">
        <v>2527</v>
      </c>
      <c r="J264" s="9" t="s">
        <v>2528</v>
      </c>
      <c r="K264" s="9">
        <v>90459</v>
      </c>
    </row>
    <row r="265" spans="1:11" customFormat="1" x14ac:dyDescent="0.25">
      <c r="A265" s="7" t="s">
        <v>4757</v>
      </c>
      <c r="B265" s="7" t="s">
        <v>4821</v>
      </c>
      <c r="C265" s="7">
        <v>2018</v>
      </c>
      <c r="D265" s="7">
        <v>5</v>
      </c>
      <c r="E265" s="7">
        <v>3650000</v>
      </c>
      <c r="F265" s="7">
        <v>12</v>
      </c>
      <c r="G265" s="7">
        <v>401</v>
      </c>
      <c r="H265" s="9" t="s">
        <v>2526</v>
      </c>
      <c r="I265" s="9" t="s">
        <v>2527</v>
      </c>
      <c r="J265" s="9" t="s">
        <v>2528</v>
      </c>
      <c r="K265" s="9">
        <v>564296</v>
      </c>
    </row>
    <row r="266" spans="1:11" customFormat="1" x14ac:dyDescent="0.25">
      <c r="A266" s="7" t="s">
        <v>4757</v>
      </c>
      <c r="B266" s="7" t="s">
        <v>4826</v>
      </c>
      <c r="C266" s="7">
        <v>2020</v>
      </c>
      <c r="D266" s="7">
        <v>3</v>
      </c>
      <c r="E266" s="7">
        <v>5700000</v>
      </c>
      <c r="F266" s="7">
        <v>11.9</v>
      </c>
      <c r="G266" s="7">
        <v>450</v>
      </c>
      <c r="H266" s="9" t="s">
        <v>2526</v>
      </c>
      <c r="I266" s="9" t="s">
        <v>2527</v>
      </c>
      <c r="J266" s="9" t="s">
        <v>2528</v>
      </c>
      <c r="K266" s="9">
        <v>372716</v>
      </c>
    </row>
    <row r="267" spans="1:11" customFormat="1" hidden="1" x14ac:dyDescent="0.25">
      <c r="A267" s="7" t="s">
        <v>4757</v>
      </c>
      <c r="B267" s="7" t="s">
        <v>4839</v>
      </c>
      <c r="C267" s="7">
        <v>2018</v>
      </c>
      <c r="D267" s="7">
        <v>5</v>
      </c>
      <c r="E267" s="7">
        <v>5980000</v>
      </c>
      <c r="F267" s="7">
        <v>12</v>
      </c>
      <c r="G267" s="7">
        <v>401</v>
      </c>
      <c r="H267" s="9" t="s">
        <v>2526</v>
      </c>
      <c r="I267" s="9" t="s">
        <v>2527</v>
      </c>
      <c r="J267" s="9" t="s">
        <v>2528</v>
      </c>
      <c r="K267" s="9">
        <v>235517</v>
      </c>
    </row>
    <row r="268" spans="1:11" customFormat="1" x14ac:dyDescent="0.25">
      <c r="A268" s="7" t="s">
        <v>4757</v>
      </c>
      <c r="B268" s="7" t="s">
        <v>4824</v>
      </c>
      <c r="C268" s="7">
        <v>2019</v>
      </c>
      <c r="D268" s="7">
        <v>4</v>
      </c>
      <c r="E268" s="7">
        <v>5990000</v>
      </c>
      <c r="F268" s="7">
        <v>11.9</v>
      </c>
      <c r="G268" s="7">
        <v>450</v>
      </c>
      <c r="H268" s="9" t="s">
        <v>2526</v>
      </c>
      <c r="I268" s="9" t="s">
        <v>2527</v>
      </c>
      <c r="J268" s="9" t="s">
        <v>2528</v>
      </c>
      <c r="K268" s="9">
        <v>61112</v>
      </c>
    </row>
    <row r="269" spans="1:11" customFormat="1" x14ac:dyDescent="0.25">
      <c r="A269" s="7" t="s">
        <v>4757</v>
      </c>
      <c r="B269" s="7" t="s">
        <v>4823</v>
      </c>
      <c r="C269" s="7">
        <v>2022</v>
      </c>
      <c r="D269" s="7">
        <v>1</v>
      </c>
      <c r="E269" s="7">
        <v>11500000</v>
      </c>
      <c r="F269" s="7">
        <v>12</v>
      </c>
      <c r="G269" s="7">
        <v>401</v>
      </c>
      <c r="H269" s="9" t="s">
        <v>2526</v>
      </c>
      <c r="I269" s="9" t="s">
        <v>2527</v>
      </c>
      <c r="J269" s="9" t="s">
        <v>2528</v>
      </c>
      <c r="K269" s="9"/>
    </row>
    <row r="270" spans="1:11" x14ac:dyDescent="0.25">
      <c r="A270" s="13" t="s">
        <v>4757</v>
      </c>
      <c r="B270" s="13" t="s">
        <v>4823</v>
      </c>
      <c r="C270" s="13">
        <v>2022</v>
      </c>
      <c r="D270" s="13">
        <v>1</v>
      </c>
      <c r="E270" s="13">
        <v>12500000</v>
      </c>
      <c r="F270" s="13">
        <v>12</v>
      </c>
      <c r="G270" s="13">
        <v>401</v>
      </c>
      <c r="H270" s="10" t="s">
        <v>2526</v>
      </c>
      <c r="I270" s="10" t="s">
        <v>2527</v>
      </c>
      <c r="J270" s="10" t="s">
        <v>2528</v>
      </c>
      <c r="K270" s="9"/>
    </row>
    <row r="271" spans="1:11" customFormat="1" x14ac:dyDescent="0.25">
      <c r="A271" s="7" t="s">
        <v>4757</v>
      </c>
      <c r="B271" s="7" t="s">
        <v>4826</v>
      </c>
      <c r="C271" s="7">
        <v>2015</v>
      </c>
      <c r="D271" s="7">
        <v>8</v>
      </c>
      <c r="E271" s="7">
        <v>2050000</v>
      </c>
      <c r="F271" s="7">
        <v>11</v>
      </c>
      <c r="G271" s="7">
        <v>300</v>
      </c>
      <c r="H271" s="9" t="s">
        <v>2531</v>
      </c>
      <c r="I271" s="9" t="s">
        <v>2527</v>
      </c>
      <c r="J271" s="9" t="s">
        <v>2528</v>
      </c>
      <c r="K271" s="9">
        <v>675895</v>
      </c>
    </row>
    <row r="272" spans="1:11" customFormat="1" x14ac:dyDescent="0.25">
      <c r="A272" s="7" t="s">
        <v>4757</v>
      </c>
      <c r="B272" s="7" t="s">
        <v>4826</v>
      </c>
      <c r="C272" s="7">
        <v>2017</v>
      </c>
      <c r="D272" s="7">
        <v>6</v>
      </c>
      <c r="E272" s="7">
        <v>2700000</v>
      </c>
      <c r="F272" s="7">
        <v>11.8</v>
      </c>
      <c r="G272" s="7">
        <v>300</v>
      </c>
      <c r="H272" s="9" t="s">
        <v>2536</v>
      </c>
      <c r="I272" s="9" t="s">
        <v>4771</v>
      </c>
      <c r="J272" s="9" t="s">
        <v>2528</v>
      </c>
      <c r="K272" s="9">
        <v>440000</v>
      </c>
    </row>
    <row r="273" spans="1:11" customFormat="1" x14ac:dyDescent="0.25">
      <c r="A273" s="7" t="s">
        <v>4757</v>
      </c>
      <c r="B273" s="7" t="s">
        <v>4819</v>
      </c>
      <c r="C273" s="7">
        <v>2018</v>
      </c>
      <c r="D273" s="7">
        <v>5</v>
      </c>
      <c r="E273" s="7">
        <v>3530000</v>
      </c>
      <c r="F273" s="7">
        <v>11.9</v>
      </c>
      <c r="G273" s="7">
        <v>450</v>
      </c>
      <c r="H273" s="9" t="s">
        <v>2526</v>
      </c>
      <c r="I273" s="9" t="s">
        <v>2527</v>
      </c>
      <c r="J273" s="9" t="s">
        <v>2561</v>
      </c>
      <c r="K273" s="9">
        <v>480000</v>
      </c>
    </row>
    <row r="274" spans="1:11" customFormat="1" x14ac:dyDescent="0.25">
      <c r="A274" s="7" t="s">
        <v>4757</v>
      </c>
      <c r="B274" s="7" t="s">
        <v>4823</v>
      </c>
      <c r="C274" s="7">
        <v>2022</v>
      </c>
      <c r="D274" s="7">
        <v>1</v>
      </c>
      <c r="E274" s="7">
        <v>10500000</v>
      </c>
      <c r="F274" s="7">
        <v>12</v>
      </c>
      <c r="G274" s="7">
        <v>450</v>
      </c>
      <c r="H274" s="9" t="s">
        <v>2546</v>
      </c>
      <c r="I274" s="9" t="s">
        <v>4771</v>
      </c>
      <c r="J274" s="9" t="s">
        <v>2561</v>
      </c>
      <c r="K274" s="9"/>
    </row>
    <row r="275" spans="1:11" customFormat="1" x14ac:dyDescent="0.25">
      <c r="A275" s="7" t="s">
        <v>4757</v>
      </c>
      <c r="B275" s="7" t="s">
        <v>4821</v>
      </c>
      <c r="C275" s="7">
        <v>2018</v>
      </c>
      <c r="D275" s="7">
        <v>5</v>
      </c>
      <c r="E275" s="7">
        <v>3650000</v>
      </c>
      <c r="F275" s="7">
        <v>11.9</v>
      </c>
      <c r="G275" s="7">
        <v>450</v>
      </c>
      <c r="H275" s="9" t="s">
        <v>2526</v>
      </c>
      <c r="I275" s="9" t="s">
        <v>2527</v>
      </c>
      <c r="J275" s="9" t="s">
        <v>2528</v>
      </c>
      <c r="K275" s="9">
        <v>500000</v>
      </c>
    </row>
    <row r="276" spans="1:11" customFormat="1" x14ac:dyDescent="0.25">
      <c r="A276" s="7" t="s">
        <v>4757</v>
      </c>
      <c r="B276" s="7">
        <v>54901</v>
      </c>
      <c r="C276" s="7">
        <v>2022</v>
      </c>
      <c r="D276" s="7">
        <v>1</v>
      </c>
      <c r="E276" s="7">
        <v>11500000</v>
      </c>
      <c r="F276" s="7">
        <v>11.9</v>
      </c>
      <c r="G276" s="7">
        <v>450</v>
      </c>
      <c r="H276" s="9" t="s">
        <v>2526</v>
      </c>
      <c r="I276" s="9" t="s">
        <v>2527</v>
      </c>
      <c r="J276" s="9" t="s">
        <v>2528</v>
      </c>
      <c r="K276" s="9"/>
    </row>
    <row r="277" spans="1:11" customFormat="1" x14ac:dyDescent="0.25">
      <c r="A277" s="7" t="s">
        <v>4757</v>
      </c>
      <c r="B277" s="7" t="s">
        <v>4842</v>
      </c>
      <c r="C277" s="7">
        <v>2020</v>
      </c>
      <c r="D277" s="7">
        <v>3</v>
      </c>
      <c r="E277" s="7">
        <v>7450000</v>
      </c>
      <c r="F277" s="7">
        <v>6.7</v>
      </c>
      <c r="G277" s="7">
        <v>292</v>
      </c>
      <c r="H277" s="9" t="s">
        <v>2536</v>
      </c>
      <c r="I277" s="9" t="s">
        <v>2527</v>
      </c>
      <c r="J277" s="9" t="s">
        <v>2528</v>
      </c>
      <c r="K277" s="9">
        <v>165000</v>
      </c>
    </row>
    <row r="278" spans="1:11" customFormat="1" x14ac:dyDescent="0.25">
      <c r="A278" s="7" t="s">
        <v>4757</v>
      </c>
      <c r="B278" s="7" t="s">
        <v>4826</v>
      </c>
      <c r="C278" s="7">
        <v>2017</v>
      </c>
      <c r="D278" s="7">
        <v>6</v>
      </c>
      <c r="E278" s="7">
        <v>2750000</v>
      </c>
      <c r="F278" s="7">
        <v>12</v>
      </c>
      <c r="G278" s="7">
        <v>401</v>
      </c>
      <c r="H278" s="9" t="s">
        <v>2526</v>
      </c>
      <c r="I278" s="9" t="s">
        <v>2545</v>
      </c>
      <c r="J278" s="9" t="s">
        <v>2528</v>
      </c>
      <c r="K278" s="9">
        <v>625000</v>
      </c>
    </row>
    <row r="279" spans="1:11" customFormat="1" hidden="1" x14ac:dyDescent="0.25">
      <c r="A279" s="7" t="s">
        <v>4757</v>
      </c>
      <c r="B279" s="7" t="s">
        <v>4820</v>
      </c>
      <c r="C279" s="7">
        <v>2022</v>
      </c>
      <c r="D279" s="7">
        <v>1</v>
      </c>
      <c r="E279" s="7">
        <v>5900000</v>
      </c>
      <c r="F279" s="7">
        <v>6.7</v>
      </c>
      <c r="G279" s="7">
        <v>280</v>
      </c>
      <c r="H279" s="9" t="s">
        <v>2536</v>
      </c>
      <c r="I279" s="9" t="s">
        <v>2527</v>
      </c>
      <c r="J279" s="9" t="s">
        <v>2561</v>
      </c>
      <c r="K279" s="9"/>
    </row>
    <row r="280" spans="1:11" customFormat="1" hidden="1" x14ac:dyDescent="0.25">
      <c r="A280" s="7" t="s">
        <v>4757</v>
      </c>
      <c r="B280" s="7" t="s">
        <v>4849</v>
      </c>
      <c r="C280" s="7">
        <v>2022</v>
      </c>
      <c r="D280" s="7">
        <v>1</v>
      </c>
      <c r="E280" s="7">
        <v>5700000</v>
      </c>
      <c r="F280" s="7">
        <v>12</v>
      </c>
      <c r="G280" s="7">
        <v>401</v>
      </c>
      <c r="H280" s="9" t="s">
        <v>2526</v>
      </c>
      <c r="I280" s="9" t="s">
        <v>2527</v>
      </c>
      <c r="J280" s="9" t="s">
        <v>2561</v>
      </c>
      <c r="K280" s="9"/>
    </row>
    <row r="281" spans="1:11" customFormat="1" x14ac:dyDescent="0.25">
      <c r="A281" s="7" t="s">
        <v>4757</v>
      </c>
      <c r="B281" s="7" t="s">
        <v>4823</v>
      </c>
      <c r="C281" s="7">
        <v>2022</v>
      </c>
      <c r="D281" s="7">
        <v>1</v>
      </c>
      <c r="E281" s="7">
        <v>11500000</v>
      </c>
      <c r="F281" s="7">
        <v>11.8</v>
      </c>
      <c r="G281" s="7">
        <v>300</v>
      </c>
      <c r="H281" s="9" t="s">
        <v>2531</v>
      </c>
      <c r="I281" s="9" t="s">
        <v>2527</v>
      </c>
      <c r="J281" s="9" t="s">
        <v>2528</v>
      </c>
      <c r="K281" s="9"/>
    </row>
    <row r="282" spans="1:11" customFormat="1" x14ac:dyDescent="0.25">
      <c r="A282" s="7" t="s">
        <v>4757</v>
      </c>
      <c r="B282" s="7" t="s">
        <v>4821</v>
      </c>
      <c r="C282" s="7">
        <v>2018</v>
      </c>
      <c r="D282" s="7">
        <v>5</v>
      </c>
      <c r="E282" s="7">
        <v>3050000</v>
      </c>
      <c r="F282" s="7">
        <v>12</v>
      </c>
      <c r="G282" s="7">
        <v>401</v>
      </c>
      <c r="H282" s="9" t="s">
        <v>2536</v>
      </c>
      <c r="I282" s="9" t="s">
        <v>2527</v>
      </c>
      <c r="J282" s="9" t="s">
        <v>2528</v>
      </c>
      <c r="K282" s="9">
        <v>494000</v>
      </c>
    </row>
    <row r="283" spans="1:11" customFormat="1" x14ac:dyDescent="0.25">
      <c r="A283" s="7" t="s">
        <v>4757</v>
      </c>
      <c r="B283" s="7" t="s">
        <v>4823</v>
      </c>
      <c r="C283" s="7">
        <v>2020</v>
      </c>
      <c r="D283" s="7">
        <v>3</v>
      </c>
      <c r="E283" s="7">
        <v>10000000</v>
      </c>
      <c r="F283" s="7">
        <v>12</v>
      </c>
      <c r="G283" s="7">
        <v>401</v>
      </c>
      <c r="H283" s="9" t="s">
        <v>2526</v>
      </c>
      <c r="I283" s="9" t="s">
        <v>2545</v>
      </c>
      <c r="J283" s="9" t="s">
        <v>2528</v>
      </c>
      <c r="K283" s="9">
        <v>123000</v>
      </c>
    </row>
    <row r="284" spans="1:11" x14ac:dyDescent="0.25">
      <c r="A284" s="13" t="s">
        <v>4757</v>
      </c>
      <c r="B284" s="13" t="s">
        <v>4823</v>
      </c>
      <c r="C284" s="13">
        <v>2020</v>
      </c>
      <c r="D284" s="13">
        <v>3</v>
      </c>
      <c r="E284" s="13">
        <v>10690000</v>
      </c>
      <c r="F284" s="13">
        <v>11.9</v>
      </c>
      <c r="G284" s="13">
        <v>450</v>
      </c>
      <c r="H284" s="10" t="s">
        <v>2526</v>
      </c>
      <c r="I284" s="10" t="s">
        <v>2527</v>
      </c>
      <c r="J284" s="10" t="s">
        <v>2528</v>
      </c>
      <c r="K284" s="9">
        <v>46861</v>
      </c>
    </row>
    <row r="285" spans="1:11" customFormat="1" hidden="1" x14ac:dyDescent="0.25">
      <c r="A285" s="7" t="s">
        <v>4757</v>
      </c>
      <c r="B285" s="7" t="s">
        <v>4850</v>
      </c>
      <c r="C285" s="7">
        <v>2022</v>
      </c>
      <c r="D285" s="7">
        <v>1</v>
      </c>
      <c r="E285" s="7">
        <v>5250000</v>
      </c>
      <c r="F285" s="7">
        <v>12</v>
      </c>
      <c r="G285" s="7">
        <v>401</v>
      </c>
      <c r="H285" s="9" t="s">
        <v>2526</v>
      </c>
      <c r="I285" s="9" t="s">
        <v>2545</v>
      </c>
      <c r="J285" s="9" t="s">
        <v>2528</v>
      </c>
      <c r="K285" s="9"/>
    </row>
    <row r="286" spans="1:11" customFormat="1" x14ac:dyDescent="0.25">
      <c r="A286" s="7" t="s">
        <v>4757</v>
      </c>
      <c r="B286" s="7" t="s">
        <v>4822</v>
      </c>
      <c r="C286" s="7">
        <v>2018</v>
      </c>
      <c r="D286" s="7">
        <v>5</v>
      </c>
      <c r="E286" s="7">
        <v>2900000</v>
      </c>
      <c r="F286" s="7">
        <v>12</v>
      </c>
      <c r="G286" s="7">
        <v>401</v>
      </c>
      <c r="H286" s="9" t="s">
        <v>2526</v>
      </c>
      <c r="I286" s="9" t="s">
        <v>2527</v>
      </c>
      <c r="J286" s="9" t="s">
        <v>2561</v>
      </c>
      <c r="K286" s="9">
        <v>582441</v>
      </c>
    </row>
    <row r="287" spans="1:11" hidden="1" x14ac:dyDescent="0.25">
      <c r="A287" s="13" t="s">
        <v>4757</v>
      </c>
      <c r="B287" s="13" t="s">
        <v>4840</v>
      </c>
      <c r="C287" s="13">
        <v>2016</v>
      </c>
      <c r="D287" s="13">
        <v>7</v>
      </c>
      <c r="E287" s="13">
        <v>2250000</v>
      </c>
      <c r="F287" s="13">
        <v>11.8</v>
      </c>
      <c r="G287" s="13">
        <v>300</v>
      </c>
      <c r="H287" s="10" t="s">
        <v>2531</v>
      </c>
      <c r="I287" s="10" t="s">
        <v>2527</v>
      </c>
      <c r="J287" s="10" t="s">
        <v>2528</v>
      </c>
      <c r="K287" s="9">
        <v>179782</v>
      </c>
    </row>
    <row r="288" spans="1:11" customFormat="1" x14ac:dyDescent="0.25">
      <c r="A288" s="7" t="s">
        <v>4757</v>
      </c>
      <c r="B288" s="7" t="s">
        <v>4826</v>
      </c>
      <c r="C288" s="7">
        <v>2016</v>
      </c>
      <c r="D288" s="7">
        <v>7</v>
      </c>
      <c r="E288" s="7">
        <v>2585000</v>
      </c>
      <c r="F288" s="7">
        <v>12</v>
      </c>
      <c r="G288" s="7">
        <v>401</v>
      </c>
      <c r="H288" s="9" t="s">
        <v>2526</v>
      </c>
      <c r="I288" s="9" t="s">
        <v>2545</v>
      </c>
      <c r="J288" s="9" t="s">
        <v>2528</v>
      </c>
      <c r="K288" s="9">
        <v>750000</v>
      </c>
    </row>
    <row r="289" spans="1:11" customFormat="1" hidden="1" x14ac:dyDescent="0.25">
      <c r="A289" s="7" t="s">
        <v>4757</v>
      </c>
      <c r="B289" s="7" t="s">
        <v>4820</v>
      </c>
      <c r="C289" s="7">
        <v>2022</v>
      </c>
      <c r="D289" s="7">
        <v>1</v>
      </c>
      <c r="E289" s="7">
        <v>5350000</v>
      </c>
      <c r="F289" s="7">
        <v>12</v>
      </c>
      <c r="G289" s="7">
        <v>401</v>
      </c>
      <c r="H289" s="9" t="s">
        <v>2526</v>
      </c>
      <c r="I289" s="9" t="s">
        <v>2527</v>
      </c>
      <c r="J289" s="9" t="s">
        <v>2528</v>
      </c>
      <c r="K289" s="9"/>
    </row>
    <row r="290" spans="1:11" customFormat="1" x14ac:dyDescent="0.25">
      <c r="A290" s="7" t="s">
        <v>4757</v>
      </c>
      <c r="B290" s="7" t="s">
        <v>4824</v>
      </c>
      <c r="C290" s="7">
        <v>2019</v>
      </c>
      <c r="D290" s="7">
        <v>4</v>
      </c>
      <c r="E290" s="7">
        <v>6400000</v>
      </c>
      <c r="F290" s="7">
        <v>12</v>
      </c>
      <c r="G290" s="7">
        <v>401</v>
      </c>
      <c r="H290" s="9" t="s">
        <v>2543</v>
      </c>
      <c r="I290" s="9" t="s">
        <v>2527</v>
      </c>
      <c r="J290" s="9" t="s">
        <v>2528</v>
      </c>
      <c r="K290" s="9">
        <v>53800</v>
      </c>
    </row>
    <row r="291" spans="1:11" customFormat="1" x14ac:dyDescent="0.25">
      <c r="A291" s="7" t="s">
        <v>4757</v>
      </c>
      <c r="B291" s="7" t="s">
        <v>4826</v>
      </c>
      <c r="C291" s="7">
        <v>2018</v>
      </c>
      <c r="D291" s="7">
        <v>5</v>
      </c>
      <c r="E291" s="7">
        <v>1500000</v>
      </c>
      <c r="F291" s="7">
        <v>12</v>
      </c>
      <c r="G291" s="7">
        <v>401</v>
      </c>
      <c r="H291" s="9" t="s">
        <v>2539</v>
      </c>
      <c r="I291" s="9" t="s">
        <v>2527</v>
      </c>
      <c r="J291" s="9" t="s">
        <v>2559</v>
      </c>
      <c r="K291" s="9">
        <v>510000</v>
      </c>
    </row>
    <row r="292" spans="1:11" customFormat="1" x14ac:dyDescent="0.25">
      <c r="A292" s="7" t="s">
        <v>4757</v>
      </c>
      <c r="B292" s="7" t="s">
        <v>4823</v>
      </c>
      <c r="C292" s="7">
        <v>2022</v>
      </c>
      <c r="D292" s="7">
        <v>1</v>
      </c>
      <c r="E292" s="7">
        <v>11500000</v>
      </c>
      <c r="F292" s="7">
        <v>12.4</v>
      </c>
      <c r="G292" s="7">
        <v>300</v>
      </c>
      <c r="H292" s="9" t="s">
        <v>2539</v>
      </c>
      <c r="I292" s="9" t="s">
        <v>2544</v>
      </c>
      <c r="J292" s="9" t="s">
        <v>2528</v>
      </c>
      <c r="K292" s="9"/>
    </row>
    <row r="293" spans="1:11" customFormat="1" x14ac:dyDescent="0.25">
      <c r="A293" s="7" t="s">
        <v>4757</v>
      </c>
      <c r="B293" s="7" t="s">
        <v>4824</v>
      </c>
      <c r="C293" s="7">
        <v>2019</v>
      </c>
      <c r="D293" s="7">
        <v>4</v>
      </c>
      <c r="E293" s="7">
        <v>6290000</v>
      </c>
      <c r="F293" s="7">
        <v>12</v>
      </c>
      <c r="G293" s="7">
        <v>401</v>
      </c>
      <c r="H293" s="9" t="s">
        <v>2526</v>
      </c>
      <c r="I293" s="9" t="s">
        <v>2545</v>
      </c>
      <c r="J293" s="9" t="s">
        <v>2528</v>
      </c>
      <c r="K293" s="9">
        <v>53421</v>
      </c>
    </row>
    <row r="294" spans="1:11" customFormat="1" x14ac:dyDescent="0.25">
      <c r="A294" s="7" t="s">
        <v>4757</v>
      </c>
      <c r="B294" s="7" t="s">
        <v>4821</v>
      </c>
      <c r="C294" s="7">
        <v>2022</v>
      </c>
      <c r="D294" s="7">
        <v>1</v>
      </c>
      <c r="E294" s="7">
        <v>8780000</v>
      </c>
      <c r="F294" s="7">
        <v>12</v>
      </c>
      <c r="G294" s="7">
        <v>401</v>
      </c>
      <c r="H294" s="9" t="s">
        <v>2526</v>
      </c>
      <c r="I294" s="9" t="s">
        <v>2527</v>
      </c>
      <c r="J294" s="9" t="s">
        <v>2528</v>
      </c>
      <c r="K294" s="9">
        <v>3812</v>
      </c>
    </row>
    <row r="295" spans="1:11" customFormat="1" x14ac:dyDescent="0.25">
      <c r="A295" s="7" t="s">
        <v>4757</v>
      </c>
      <c r="B295" s="7" t="s">
        <v>4826</v>
      </c>
      <c r="C295" s="7">
        <v>2020</v>
      </c>
      <c r="D295" s="7">
        <v>3</v>
      </c>
      <c r="E295" s="7">
        <v>7390000</v>
      </c>
      <c r="F295" s="7">
        <v>12</v>
      </c>
      <c r="G295" s="7">
        <v>428</v>
      </c>
      <c r="H295" s="9" t="s">
        <v>2536</v>
      </c>
      <c r="I295" s="9" t="s">
        <v>2527</v>
      </c>
      <c r="J295" s="9" t="s">
        <v>2528</v>
      </c>
      <c r="K295" s="9"/>
    </row>
    <row r="296" spans="1:11" customFormat="1" hidden="1" x14ac:dyDescent="0.25">
      <c r="A296" s="7" t="s">
        <v>4757</v>
      </c>
      <c r="B296" s="7" t="s">
        <v>4820</v>
      </c>
      <c r="C296" s="7">
        <v>2022</v>
      </c>
      <c r="D296" s="7">
        <v>1</v>
      </c>
      <c r="E296" s="7">
        <v>5680000</v>
      </c>
      <c r="F296" s="7">
        <v>11.6</v>
      </c>
      <c r="G296" s="7">
        <v>400</v>
      </c>
      <c r="H296" s="9" t="s">
        <v>2526</v>
      </c>
      <c r="I296" s="9" t="s">
        <v>2544</v>
      </c>
      <c r="J296" s="9" t="s">
        <v>2528</v>
      </c>
      <c r="K296" s="9"/>
    </row>
    <row r="297" spans="1:11" customFormat="1" hidden="1" x14ac:dyDescent="0.25">
      <c r="A297" s="7" t="s">
        <v>4757</v>
      </c>
      <c r="B297" s="7" t="s">
        <v>4836</v>
      </c>
      <c r="C297" s="7">
        <v>2017</v>
      </c>
      <c r="D297" s="7">
        <v>6</v>
      </c>
      <c r="E297" s="7">
        <v>4000000</v>
      </c>
      <c r="F297" s="7">
        <v>12</v>
      </c>
      <c r="G297" s="7">
        <v>401</v>
      </c>
      <c r="H297" s="9" t="s">
        <v>2526</v>
      </c>
      <c r="I297" s="9" t="s">
        <v>2527</v>
      </c>
      <c r="J297" s="9" t="s">
        <v>2528</v>
      </c>
      <c r="K297" s="9">
        <v>200000</v>
      </c>
    </row>
    <row r="298" spans="1:11" customFormat="1" x14ac:dyDescent="0.25">
      <c r="A298" s="7" t="s">
        <v>4757</v>
      </c>
      <c r="B298" s="7" t="s">
        <v>4824</v>
      </c>
      <c r="C298" s="7">
        <v>2019</v>
      </c>
      <c r="D298" s="7">
        <v>4</v>
      </c>
      <c r="E298" s="7">
        <v>5990000</v>
      </c>
      <c r="F298" s="7">
        <v>12</v>
      </c>
      <c r="G298" s="7">
        <v>401</v>
      </c>
      <c r="H298" s="9" t="s">
        <v>2526</v>
      </c>
      <c r="I298" s="9" t="s">
        <v>2527</v>
      </c>
      <c r="J298" s="9" t="s">
        <v>2561</v>
      </c>
      <c r="K298" s="9">
        <v>60000</v>
      </c>
    </row>
    <row r="299" spans="1:11" customFormat="1" x14ac:dyDescent="0.25">
      <c r="A299" s="7" t="s">
        <v>4757</v>
      </c>
      <c r="B299" s="7" t="s">
        <v>4824</v>
      </c>
      <c r="C299" s="7">
        <v>2019</v>
      </c>
      <c r="D299" s="7">
        <v>4</v>
      </c>
      <c r="E299" s="7">
        <v>6936000</v>
      </c>
      <c r="F299" s="7">
        <v>12</v>
      </c>
      <c r="G299" s="7">
        <v>401</v>
      </c>
      <c r="H299" s="9" t="s">
        <v>2526</v>
      </c>
      <c r="I299" s="9" t="s">
        <v>2527</v>
      </c>
      <c r="J299" s="9" t="s">
        <v>2528</v>
      </c>
      <c r="K299" s="9">
        <v>5549</v>
      </c>
    </row>
    <row r="300" spans="1:11" customFormat="1" hidden="1" x14ac:dyDescent="0.25">
      <c r="A300" s="7" t="s">
        <v>4757</v>
      </c>
      <c r="B300" s="7" t="s">
        <v>4839</v>
      </c>
      <c r="C300" s="7">
        <v>2017</v>
      </c>
      <c r="D300" s="7">
        <v>6</v>
      </c>
      <c r="E300" s="7">
        <v>6390000</v>
      </c>
      <c r="F300" s="7">
        <v>6.7</v>
      </c>
      <c r="G300" s="7">
        <v>260</v>
      </c>
      <c r="H300" s="9" t="s">
        <v>2536</v>
      </c>
      <c r="I300" s="9" t="s">
        <v>2527</v>
      </c>
      <c r="J300" s="9" t="s">
        <v>2552</v>
      </c>
      <c r="K300" s="9">
        <v>267000</v>
      </c>
    </row>
    <row r="301" spans="1:11" customFormat="1" hidden="1" x14ac:dyDescent="0.25">
      <c r="A301" s="7" t="s">
        <v>4757</v>
      </c>
      <c r="B301" s="7" t="s">
        <v>4840</v>
      </c>
      <c r="C301" s="7">
        <v>2019</v>
      </c>
      <c r="D301" s="7">
        <v>4</v>
      </c>
      <c r="E301" s="7">
        <v>2900000</v>
      </c>
      <c r="F301" s="7">
        <v>12</v>
      </c>
      <c r="G301" s="7">
        <v>300</v>
      </c>
      <c r="H301" s="9" t="s">
        <v>2546</v>
      </c>
      <c r="I301" s="9" t="s">
        <v>2527</v>
      </c>
      <c r="J301" s="9" t="s">
        <v>2561</v>
      </c>
      <c r="K301" s="9">
        <v>152000</v>
      </c>
    </row>
    <row r="302" spans="1:11" customFormat="1" x14ac:dyDescent="0.25">
      <c r="A302" s="7" t="s">
        <v>4757</v>
      </c>
      <c r="B302" s="7" t="s">
        <v>4818</v>
      </c>
      <c r="C302" s="7">
        <v>2019</v>
      </c>
      <c r="D302" s="7">
        <v>4</v>
      </c>
      <c r="E302" s="7">
        <v>6290000</v>
      </c>
      <c r="F302" s="7">
        <v>6.7</v>
      </c>
      <c r="G302" s="7">
        <v>300</v>
      </c>
      <c r="H302" s="9" t="s">
        <v>2536</v>
      </c>
      <c r="I302" s="9" t="s">
        <v>2527</v>
      </c>
      <c r="J302" s="9" t="s">
        <v>2528</v>
      </c>
      <c r="K302" s="9">
        <v>58275</v>
      </c>
    </row>
    <row r="303" spans="1:11" customFormat="1" x14ac:dyDescent="0.25">
      <c r="A303" s="7" t="s">
        <v>4757</v>
      </c>
      <c r="B303" s="7" t="s">
        <v>4819</v>
      </c>
      <c r="C303" s="7">
        <v>2018</v>
      </c>
      <c r="D303" s="7">
        <v>5</v>
      </c>
      <c r="E303" s="7">
        <v>3450000</v>
      </c>
      <c r="F303" s="7">
        <v>12</v>
      </c>
      <c r="G303" s="7">
        <v>401</v>
      </c>
      <c r="H303" s="9" t="s">
        <v>2526</v>
      </c>
      <c r="I303" s="9" t="s">
        <v>2527</v>
      </c>
      <c r="J303" s="9" t="s">
        <v>2528</v>
      </c>
      <c r="K303" s="9">
        <v>430000</v>
      </c>
    </row>
    <row r="304" spans="1:11" customFormat="1" hidden="1" x14ac:dyDescent="0.25">
      <c r="A304" s="7" t="s">
        <v>4757</v>
      </c>
      <c r="B304" s="7" t="s">
        <v>4834</v>
      </c>
      <c r="C304" s="7">
        <v>2018</v>
      </c>
      <c r="D304" s="7">
        <v>5</v>
      </c>
      <c r="E304" s="7">
        <v>5500000</v>
      </c>
      <c r="F304" s="7">
        <v>12</v>
      </c>
      <c r="G304" s="7">
        <v>450</v>
      </c>
      <c r="H304" s="9" t="s">
        <v>2526</v>
      </c>
      <c r="I304" s="9" t="s">
        <v>2527</v>
      </c>
      <c r="J304" s="9" t="s">
        <v>2528</v>
      </c>
      <c r="K304" s="9">
        <v>250000</v>
      </c>
    </row>
    <row r="305" spans="1:11" customFormat="1" x14ac:dyDescent="0.25">
      <c r="A305" s="7" t="s">
        <v>4757</v>
      </c>
      <c r="B305" s="7" t="s">
        <v>4846</v>
      </c>
      <c r="C305" s="7">
        <v>2021</v>
      </c>
      <c r="D305" s="7">
        <v>2</v>
      </c>
      <c r="E305" s="7">
        <v>2000000</v>
      </c>
      <c r="F305" s="7">
        <v>12</v>
      </c>
      <c r="G305" s="7">
        <v>428</v>
      </c>
      <c r="H305" s="9" t="s">
        <v>2536</v>
      </c>
      <c r="I305" s="9" t="s">
        <v>2527</v>
      </c>
      <c r="J305" s="9" t="s">
        <v>2528</v>
      </c>
      <c r="K305" s="9">
        <v>11300</v>
      </c>
    </row>
    <row r="306" spans="1:11" x14ac:dyDescent="0.25">
      <c r="A306" s="13" t="s">
        <v>4757</v>
      </c>
      <c r="B306" s="13" t="s">
        <v>4842</v>
      </c>
      <c r="C306" s="13">
        <v>2022</v>
      </c>
      <c r="D306" s="13">
        <v>1</v>
      </c>
      <c r="E306" s="13">
        <v>9100000</v>
      </c>
      <c r="F306" s="13">
        <v>6.7</v>
      </c>
      <c r="G306" s="13">
        <v>300</v>
      </c>
      <c r="H306" s="10" t="s">
        <v>2536</v>
      </c>
      <c r="I306" s="10" t="s">
        <v>2527</v>
      </c>
      <c r="J306" s="10" t="s">
        <v>2528</v>
      </c>
      <c r="K306" s="9"/>
    </row>
    <row r="307" spans="1:11" x14ac:dyDescent="0.25">
      <c r="A307" s="13" t="s">
        <v>4757</v>
      </c>
      <c r="B307" s="13" t="s">
        <v>4826</v>
      </c>
      <c r="C307" s="13">
        <v>2017</v>
      </c>
      <c r="D307" s="13">
        <v>6</v>
      </c>
      <c r="E307" s="13">
        <v>3300000</v>
      </c>
      <c r="F307" s="13">
        <v>11.9</v>
      </c>
      <c r="G307" s="13">
        <v>450</v>
      </c>
      <c r="H307" s="10" t="s">
        <v>2526</v>
      </c>
      <c r="I307" s="10" t="s">
        <v>2527</v>
      </c>
      <c r="J307" s="9" t="s">
        <v>2528</v>
      </c>
      <c r="K307" s="9">
        <v>600000</v>
      </c>
    </row>
    <row r="308" spans="1:11" customFormat="1" x14ac:dyDescent="0.25">
      <c r="A308" s="7" t="s">
        <v>4757</v>
      </c>
      <c r="B308" s="7" t="s">
        <v>4826</v>
      </c>
      <c r="C308" s="7">
        <v>2017</v>
      </c>
      <c r="D308" s="7">
        <v>6</v>
      </c>
      <c r="E308" s="7">
        <v>3500000</v>
      </c>
      <c r="F308" s="7">
        <v>12</v>
      </c>
      <c r="G308" s="7">
        <v>428</v>
      </c>
      <c r="H308" s="9" t="s">
        <v>2526</v>
      </c>
      <c r="I308" s="9" t="s">
        <v>2527</v>
      </c>
      <c r="J308" s="9" t="s">
        <v>2528</v>
      </c>
      <c r="K308" s="9">
        <v>537105</v>
      </c>
    </row>
    <row r="309" spans="1:11" customFormat="1" hidden="1" x14ac:dyDescent="0.25">
      <c r="A309" s="7" t="s">
        <v>4757</v>
      </c>
      <c r="B309" s="7" t="s">
        <v>4840</v>
      </c>
      <c r="C309" s="7">
        <v>2022</v>
      </c>
      <c r="D309" s="7">
        <v>1</v>
      </c>
      <c r="E309" s="7">
        <v>4920000</v>
      </c>
      <c r="F309" s="7">
        <v>11.9</v>
      </c>
      <c r="G309" s="7">
        <v>450</v>
      </c>
      <c r="H309" s="9" t="s">
        <v>2526</v>
      </c>
      <c r="I309" s="9" t="s">
        <v>2527</v>
      </c>
      <c r="J309" s="9" t="s">
        <v>2528</v>
      </c>
      <c r="K309" s="9"/>
    </row>
    <row r="310" spans="1:11" customFormat="1" hidden="1" x14ac:dyDescent="0.25">
      <c r="A310" s="7" t="s">
        <v>4757</v>
      </c>
      <c r="B310" s="7" t="s">
        <v>4849</v>
      </c>
      <c r="C310" s="7">
        <v>2022</v>
      </c>
      <c r="D310" s="7">
        <v>1</v>
      </c>
      <c r="E310" s="7">
        <v>5300000</v>
      </c>
      <c r="F310" s="7">
        <v>12</v>
      </c>
      <c r="G310" s="7">
        <v>428</v>
      </c>
      <c r="H310" s="9" t="s">
        <v>2536</v>
      </c>
      <c r="I310" s="9" t="s">
        <v>2527</v>
      </c>
      <c r="J310" s="9" t="s">
        <v>2528</v>
      </c>
      <c r="K310" s="9"/>
    </row>
    <row r="311" spans="1:11" customFormat="1" x14ac:dyDescent="0.25">
      <c r="A311" s="7" t="s">
        <v>4757</v>
      </c>
      <c r="B311" s="7" t="s">
        <v>4824</v>
      </c>
      <c r="C311" s="7">
        <v>2019</v>
      </c>
      <c r="D311" s="7">
        <v>4</v>
      </c>
      <c r="E311" s="7">
        <v>5790000</v>
      </c>
      <c r="F311" s="7">
        <v>12</v>
      </c>
      <c r="G311" s="7">
        <v>401</v>
      </c>
      <c r="H311" s="9" t="s">
        <v>2526</v>
      </c>
      <c r="I311" s="9" t="s">
        <v>2527</v>
      </c>
      <c r="J311" s="9" t="s">
        <v>2528</v>
      </c>
      <c r="K311" s="9">
        <v>68850</v>
      </c>
    </row>
    <row r="312" spans="1:11" customFormat="1" hidden="1" x14ac:dyDescent="0.25">
      <c r="A312" s="7" t="s">
        <v>4757</v>
      </c>
      <c r="B312" s="7" t="s">
        <v>4850</v>
      </c>
      <c r="C312" s="7">
        <v>2022</v>
      </c>
      <c r="D312" s="7">
        <v>1</v>
      </c>
      <c r="E312" s="7">
        <v>5750000</v>
      </c>
      <c r="F312" s="7">
        <v>11.8</v>
      </c>
      <c r="G312" s="7">
        <v>300</v>
      </c>
      <c r="H312" s="9" t="s">
        <v>2531</v>
      </c>
      <c r="I312" s="9" t="s">
        <v>2527</v>
      </c>
      <c r="J312" s="9" t="s">
        <v>2561</v>
      </c>
      <c r="K312" s="9"/>
    </row>
    <row r="313" spans="1:11" customFormat="1" x14ac:dyDescent="0.25">
      <c r="A313" s="7" t="s">
        <v>4757</v>
      </c>
      <c r="B313" s="7" t="s">
        <v>4838</v>
      </c>
      <c r="C313" s="7">
        <v>2022</v>
      </c>
      <c r="D313" s="7">
        <v>1</v>
      </c>
      <c r="E313" s="7">
        <v>9200000</v>
      </c>
      <c r="F313" s="7">
        <v>11.9</v>
      </c>
      <c r="G313" s="7">
        <v>450</v>
      </c>
      <c r="H313" s="9" t="s">
        <v>2526</v>
      </c>
      <c r="I313" s="9" t="s">
        <v>2527</v>
      </c>
      <c r="J313" s="9" t="s">
        <v>2528</v>
      </c>
      <c r="K313" s="9"/>
    </row>
    <row r="314" spans="1:11" customFormat="1" x14ac:dyDescent="0.25">
      <c r="A314" s="7" t="s">
        <v>4757</v>
      </c>
      <c r="B314" s="7" t="s">
        <v>4845</v>
      </c>
      <c r="C314" s="7">
        <v>2022</v>
      </c>
      <c r="D314" s="7">
        <v>1</v>
      </c>
      <c r="E314" s="7">
        <v>11200000</v>
      </c>
      <c r="F314" s="7">
        <v>12</v>
      </c>
      <c r="G314" s="7">
        <v>401</v>
      </c>
      <c r="H314" s="9" t="s">
        <v>2526</v>
      </c>
      <c r="I314" s="9" t="s">
        <v>2527</v>
      </c>
      <c r="J314" s="9" t="s">
        <v>2561</v>
      </c>
      <c r="K314" s="9">
        <v>7835</v>
      </c>
    </row>
    <row r="315" spans="1:11" customFormat="1" hidden="1" x14ac:dyDescent="0.25">
      <c r="A315" s="7" t="s">
        <v>4757</v>
      </c>
      <c r="B315" s="7" t="s">
        <v>4827</v>
      </c>
      <c r="C315" s="7">
        <v>2022</v>
      </c>
      <c r="D315" s="7">
        <v>1</v>
      </c>
      <c r="E315" s="7">
        <v>10900000</v>
      </c>
      <c r="F315" s="7">
        <v>12</v>
      </c>
      <c r="G315" s="7">
        <v>401</v>
      </c>
      <c r="H315" s="9" t="s">
        <v>2526</v>
      </c>
      <c r="I315" s="9" t="s">
        <v>2527</v>
      </c>
      <c r="J315" s="9" t="s">
        <v>2561</v>
      </c>
      <c r="K315" s="9"/>
    </row>
    <row r="316" spans="1:11" customFormat="1" hidden="1" x14ac:dyDescent="0.25">
      <c r="A316" s="7" t="s">
        <v>4757</v>
      </c>
      <c r="B316" s="7" t="s">
        <v>4850</v>
      </c>
      <c r="C316" s="7">
        <v>2022</v>
      </c>
      <c r="D316" s="7">
        <v>1</v>
      </c>
      <c r="E316" s="7">
        <v>5190000</v>
      </c>
      <c r="F316" s="7">
        <v>11.9</v>
      </c>
      <c r="G316" s="7">
        <v>450</v>
      </c>
      <c r="H316" s="9" t="s">
        <v>2526</v>
      </c>
      <c r="I316" s="9" t="s">
        <v>2527</v>
      </c>
      <c r="J316" s="9" t="s">
        <v>2528</v>
      </c>
      <c r="K316" s="9"/>
    </row>
    <row r="317" spans="1:11" customFormat="1" x14ac:dyDescent="0.25">
      <c r="A317" s="7" t="s">
        <v>4757</v>
      </c>
      <c r="B317" s="7" t="s">
        <v>4823</v>
      </c>
      <c r="C317" s="7">
        <v>2022</v>
      </c>
      <c r="D317" s="7">
        <v>1</v>
      </c>
      <c r="E317" s="7">
        <v>11500000</v>
      </c>
      <c r="F317" s="7">
        <v>12</v>
      </c>
      <c r="G317" s="7">
        <v>401</v>
      </c>
      <c r="H317" s="9" t="s">
        <v>2526</v>
      </c>
      <c r="I317" s="9" t="s">
        <v>2527</v>
      </c>
      <c r="J317" s="9" t="s">
        <v>2528</v>
      </c>
      <c r="K317" s="9"/>
    </row>
    <row r="318" spans="1:11" customFormat="1" x14ac:dyDescent="0.25">
      <c r="A318" s="7" t="s">
        <v>4757</v>
      </c>
      <c r="B318" s="7" t="s">
        <v>4821</v>
      </c>
      <c r="C318" s="7">
        <v>2022</v>
      </c>
      <c r="D318" s="7">
        <v>1</v>
      </c>
      <c r="E318" s="7">
        <v>10200000</v>
      </c>
      <c r="F318" s="7">
        <v>11.8</v>
      </c>
      <c r="G318" s="7">
        <v>450</v>
      </c>
      <c r="H318" s="9" t="s">
        <v>2526</v>
      </c>
      <c r="I318" s="9" t="s">
        <v>2527</v>
      </c>
      <c r="J318" s="9" t="s">
        <v>2561</v>
      </c>
      <c r="K318" s="9"/>
    </row>
    <row r="319" spans="1:11" customFormat="1" x14ac:dyDescent="0.25">
      <c r="A319" s="7" t="s">
        <v>4757</v>
      </c>
      <c r="B319" s="7" t="s">
        <v>4835</v>
      </c>
      <c r="C319" s="7">
        <v>2022</v>
      </c>
      <c r="D319" s="7">
        <v>1</v>
      </c>
      <c r="E319" s="7">
        <v>10500000</v>
      </c>
      <c r="F319" s="7">
        <v>12</v>
      </c>
      <c r="G319" s="7">
        <v>401</v>
      </c>
      <c r="H319" s="9" t="s">
        <v>2526</v>
      </c>
      <c r="I319" s="9" t="s">
        <v>2527</v>
      </c>
      <c r="J319" s="9" t="s">
        <v>2528</v>
      </c>
      <c r="K319" s="9"/>
    </row>
    <row r="320" spans="1:11" customFormat="1" hidden="1" x14ac:dyDescent="0.25">
      <c r="A320" s="7" t="s">
        <v>4757</v>
      </c>
      <c r="B320" s="7" t="s">
        <v>4834</v>
      </c>
      <c r="C320" s="7">
        <v>2021</v>
      </c>
      <c r="D320" s="7">
        <v>2</v>
      </c>
      <c r="E320" s="7">
        <v>9240000</v>
      </c>
      <c r="F320" s="7">
        <v>12</v>
      </c>
      <c r="G320" s="7">
        <v>428</v>
      </c>
      <c r="H320" s="9" t="s">
        <v>2546</v>
      </c>
      <c r="I320" s="9" t="s">
        <v>2544</v>
      </c>
      <c r="J320" s="9" t="s">
        <v>2528</v>
      </c>
      <c r="K320" s="9">
        <v>121192</v>
      </c>
    </row>
    <row r="321" spans="1:11" x14ac:dyDescent="0.25">
      <c r="A321" s="13" t="s">
        <v>4757</v>
      </c>
      <c r="B321" s="13" t="s">
        <v>4826</v>
      </c>
      <c r="C321" s="13">
        <v>2015</v>
      </c>
      <c r="D321" s="13">
        <v>8</v>
      </c>
      <c r="E321" s="13">
        <v>50000</v>
      </c>
      <c r="F321" s="13">
        <v>11.8</v>
      </c>
      <c r="G321" s="13">
        <v>260</v>
      </c>
      <c r="H321" s="10" t="s">
        <v>2536</v>
      </c>
      <c r="I321" s="10" t="s">
        <v>2527</v>
      </c>
      <c r="J321" s="10" t="s">
        <v>2552</v>
      </c>
      <c r="K321" s="9">
        <v>600000</v>
      </c>
    </row>
    <row r="322" spans="1:11" customFormat="1" hidden="1" x14ac:dyDescent="0.25">
      <c r="A322" s="7" t="s">
        <v>4757</v>
      </c>
      <c r="B322" s="7" t="s">
        <v>4831</v>
      </c>
      <c r="C322" s="7">
        <v>2022</v>
      </c>
      <c r="D322" s="7">
        <v>1</v>
      </c>
      <c r="E322" s="7">
        <v>9000000</v>
      </c>
      <c r="F322" s="7">
        <v>12</v>
      </c>
      <c r="G322" s="7">
        <v>300</v>
      </c>
      <c r="H322" s="9" t="s">
        <v>2546</v>
      </c>
      <c r="I322" s="9" t="s">
        <v>4771</v>
      </c>
      <c r="J322" s="9" t="s">
        <v>2528</v>
      </c>
      <c r="K322" s="9"/>
    </row>
    <row r="323" spans="1:11" customFormat="1" x14ac:dyDescent="0.25">
      <c r="A323" s="7" t="s">
        <v>4757</v>
      </c>
      <c r="B323" s="7" t="s">
        <v>4823</v>
      </c>
      <c r="C323" s="7">
        <v>2022</v>
      </c>
      <c r="D323" s="7">
        <v>1</v>
      </c>
      <c r="E323" s="7">
        <v>12500000</v>
      </c>
      <c r="F323" s="7">
        <v>12</v>
      </c>
      <c r="G323" s="7">
        <v>401</v>
      </c>
      <c r="H323" s="9" t="s">
        <v>2526</v>
      </c>
      <c r="I323" s="9" t="s">
        <v>2527</v>
      </c>
      <c r="J323" s="9" t="s">
        <v>2528</v>
      </c>
      <c r="K323" s="9"/>
    </row>
    <row r="324" spans="1:11" customFormat="1" x14ac:dyDescent="0.25">
      <c r="A324" s="7" t="s">
        <v>4757</v>
      </c>
      <c r="B324" s="7" t="s">
        <v>4826</v>
      </c>
      <c r="C324" s="7">
        <v>2020</v>
      </c>
      <c r="D324" s="7">
        <v>3</v>
      </c>
      <c r="E324" s="7">
        <v>6240000</v>
      </c>
      <c r="F324" s="7">
        <v>11</v>
      </c>
      <c r="G324" s="7">
        <v>300</v>
      </c>
      <c r="H324" s="9" t="s">
        <v>2531</v>
      </c>
      <c r="I324" s="9" t="s">
        <v>2527</v>
      </c>
      <c r="J324" s="9" t="s">
        <v>2528</v>
      </c>
      <c r="K324" s="9">
        <v>230838</v>
      </c>
    </row>
    <row r="325" spans="1:11" customFormat="1" x14ac:dyDescent="0.25">
      <c r="A325" s="7" t="s">
        <v>4757</v>
      </c>
      <c r="B325" s="7" t="s">
        <v>4826</v>
      </c>
      <c r="C325" s="7">
        <v>2022</v>
      </c>
      <c r="D325" s="7">
        <v>1</v>
      </c>
      <c r="E325" s="7">
        <v>11550000</v>
      </c>
      <c r="F325" s="7">
        <v>12</v>
      </c>
      <c r="G325" s="7">
        <v>401</v>
      </c>
      <c r="H325" s="9" t="s">
        <v>2526</v>
      </c>
      <c r="I325" s="9" t="s">
        <v>4771</v>
      </c>
      <c r="J325" s="9" t="s">
        <v>2528</v>
      </c>
      <c r="K325" s="9"/>
    </row>
    <row r="326" spans="1:11" x14ac:dyDescent="0.25">
      <c r="A326" s="13" t="s">
        <v>4757</v>
      </c>
      <c r="B326" s="13" t="s">
        <v>4823</v>
      </c>
      <c r="C326" s="13">
        <v>2022</v>
      </c>
      <c r="D326" s="13">
        <v>1</v>
      </c>
      <c r="E326" s="13">
        <v>10990000</v>
      </c>
      <c r="F326" s="13">
        <v>12</v>
      </c>
      <c r="G326" s="13">
        <v>401</v>
      </c>
      <c r="H326" s="10" t="s">
        <v>2526</v>
      </c>
      <c r="I326" s="10" t="s">
        <v>4771</v>
      </c>
      <c r="J326" s="10" t="s">
        <v>2528</v>
      </c>
      <c r="K326" s="9"/>
    </row>
    <row r="327" spans="1:11" customFormat="1" x14ac:dyDescent="0.25">
      <c r="A327" s="7" t="s">
        <v>4757</v>
      </c>
      <c r="B327" s="7" t="s">
        <v>4822</v>
      </c>
      <c r="C327" s="7">
        <v>2020</v>
      </c>
      <c r="D327" s="7">
        <v>3</v>
      </c>
      <c r="E327" s="7">
        <v>7680000</v>
      </c>
      <c r="F327" s="7">
        <v>12</v>
      </c>
      <c r="G327" s="7">
        <v>401</v>
      </c>
      <c r="H327" s="9" t="s">
        <v>2526</v>
      </c>
      <c r="I327" s="9" t="s">
        <v>2527</v>
      </c>
      <c r="J327" s="9" t="s">
        <v>2528</v>
      </c>
      <c r="K327" s="9">
        <v>156712</v>
      </c>
    </row>
    <row r="328" spans="1:11" x14ac:dyDescent="0.25">
      <c r="A328" s="13" t="s">
        <v>4757</v>
      </c>
      <c r="B328" s="13" t="s">
        <v>4823</v>
      </c>
      <c r="C328" s="13">
        <v>2021</v>
      </c>
      <c r="D328" s="13">
        <v>2</v>
      </c>
      <c r="E328" s="13">
        <v>10990000</v>
      </c>
      <c r="F328" s="13">
        <v>12</v>
      </c>
      <c r="G328" s="13">
        <v>450</v>
      </c>
      <c r="H328" s="10" t="s">
        <v>2539</v>
      </c>
      <c r="I328" s="10" t="s">
        <v>2527</v>
      </c>
      <c r="J328" s="10" t="s">
        <v>2528</v>
      </c>
      <c r="K328" s="9"/>
    </row>
    <row r="329" spans="1:11" customFormat="1" x14ac:dyDescent="0.25">
      <c r="A329" s="7" t="s">
        <v>4757</v>
      </c>
      <c r="B329" s="7" t="s">
        <v>4819</v>
      </c>
      <c r="C329" s="7">
        <v>2017</v>
      </c>
      <c r="D329" s="7">
        <v>6</v>
      </c>
      <c r="E329" s="7">
        <v>3000000</v>
      </c>
      <c r="F329" s="7">
        <v>12</v>
      </c>
      <c r="G329" s="7">
        <v>401</v>
      </c>
      <c r="H329" s="9" t="s">
        <v>2526</v>
      </c>
      <c r="I329" s="9" t="s">
        <v>2527</v>
      </c>
      <c r="J329" s="9" t="s">
        <v>2528</v>
      </c>
      <c r="K329" s="9">
        <v>207572</v>
      </c>
    </row>
    <row r="330" spans="1:11" x14ac:dyDescent="0.25">
      <c r="A330" s="13" t="s">
        <v>4757</v>
      </c>
      <c r="B330" s="13" t="s">
        <v>4846</v>
      </c>
      <c r="C330" s="13">
        <v>2022</v>
      </c>
      <c r="D330" s="13">
        <v>1</v>
      </c>
      <c r="E330" s="13">
        <v>8800000</v>
      </c>
      <c r="F330" s="13">
        <v>12</v>
      </c>
      <c r="G330" s="13">
        <v>550</v>
      </c>
      <c r="H330" s="10" t="s">
        <v>2526</v>
      </c>
      <c r="I330" s="10" t="s">
        <v>2527</v>
      </c>
      <c r="J330" s="10" t="s">
        <v>2528</v>
      </c>
      <c r="K330" s="9"/>
    </row>
    <row r="331" spans="1:11" customFormat="1" hidden="1" x14ac:dyDescent="0.25">
      <c r="A331" s="7" t="s">
        <v>4757</v>
      </c>
      <c r="B331" s="7" t="s">
        <v>4840</v>
      </c>
      <c r="C331" s="7">
        <v>2022</v>
      </c>
      <c r="D331" s="7">
        <v>1</v>
      </c>
      <c r="E331" s="7">
        <v>5300000</v>
      </c>
      <c r="F331" s="7">
        <v>6.7</v>
      </c>
      <c r="G331" s="7">
        <v>280</v>
      </c>
      <c r="H331" s="9" t="s">
        <v>2536</v>
      </c>
      <c r="I331" s="9" t="s">
        <v>2527</v>
      </c>
      <c r="J331" s="9" t="s">
        <v>4774</v>
      </c>
      <c r="K331" s="9"/>
    </row>
    <row r="332" spans="1:11" customFormat="1" x14ac:dyDescent="0.25">
      <c r="A332" s="7" t="s">
        <v>4757</v>
      </c>
      <c r="B332" s="7" t="s">
        <v>4821</v>
      </c>
      <c r="C332" s="7">
        <v>2022</v>
      </c>
      <c r="D332" s="7">
        <v>1</v>
      </c>
      <c r="E332" s="7">
        <v>8500000</v>
      </c>
      <c r="F332" s="7">
        <v>12</v>
      </c>
      <c r="G332" s="7">
        <v>401</v>
      </c>
      <c r="H332" s="9" t="s">
        <v>2526</v>
      </c>
      <c r="I332" s="9" t="s">
        <v>4773</v>
      </c>
      <c r="J332" s="9" t="s">
        <v>2561</v>
      </c>
      <c r="K332" s="9"/>
    </row>
    <row r="333" spans="1:11" customFormat="1" x14ac:dyDescent="0.25">
      <c r="A333" s="7" t="s">
        <v>4757</v>
      </c>
      <c r="B333" s="7" t="s">
        <v>4821</v>
      </c>
      <c r="C333" s="7">
        <v>2018</v>
      </c>
      <c r="D333" s="7">
        <v>5</v>
      </c>
      <c r="E333" s="7">
        <v>4200000</v>
      </c>
      <c r="F333" s="7">
        <v>8.9</v>
      </c>
      <c r="G333" s="7">
        <v>258</v>
      </c>
      <c r="H333" s="9" t="s">
        <v>2536</v>
      </c>
      <c r="I333" s="9" t="s">
        <v>2527</v>
      </c>
      <c r="J333" s="9" t="s">
        <v>2528</v>
      </c>
      <c r="K333" s="9">
        <v>320000</v>
      </c>
    </row>
    <row r="334" spans="1:11" customFormat="1" hidden="1" x14ac:dyDescent="0.25">
      <c r="A334" s="7" t="s">
        <v>4757</v>
      </c>
      <c r="B334" s="7" t="s">
        <v>4831</v>
      </c>
      <c r="C334" s="7">
        <v>2022</v>
      </c>
      <c r="D334" s="7">
        <v>1</v>
      </c>
      <c r="E334" s="7">
        <v>9090000</v>
      </c>
      <c r="F334" s="7">
        <v>6.7</v>
      </c>
      <c r="G334" s="7">
        <v>292</v>
      </c>
      <c r="H334" s="9" t="s">
        <v>2536</v>
      </c>
      <c r="I334" s="9" t="s">
        <v>2527</v>
      </c>
      <c r="J334" s="9" t="s">
        <v>2528</v>
      </c>
      <c r="K334" s="9"/>
    </row>
    <row r="335" spans="1:11" customFormat="1" x14ac:dyDescent="0.25">
      <c r="A335" s="7" t="s">
        <v>4757</v>
      </c>
      <c r="B335" s="7" t="s">
        <v>4781</v>
      </c>
      <c r="C335" s="7">
        <v>2019</v>
      </c>
      <c r="D335" s="7">
        <v>4</v>
      </c>
      <c r="E335" s="7">
        <v>6100000</v>
      </c>
      <c r="F335" s="7">
        <v>6.7</v>
      </c>
      <c r="G335" s="7">
        <v>300</v>
      </c>
      <c r="H335" s="9" t="s">
        <v>2536</v>
      </c>
      <c r="I335" s="9" t="s">
        <v>2527</v>
      </c>
      <c r="J335" s="9" t="s">
        <v>2528</v>
      </c>
      <c r="K335" s="9"/>
    </row>
    <row r="336" spans="1:11" customFormat="1" x14ac:dyDescent="0.25">
      <c r="A336" s="7" t="s">
        <v>4757</v>
      </c>
      <c r="B336" s="7" t="s">
        <v>4775</v>
      </c>
      <c r="C336" s="7">
        <v>2017</v>
      </c>
      <c r="D336" s="7">
        <v>6</v>
      </c>
      <c r="E336" s="7">
        <v>3100000</v>
      </c>
      <c r="F336" s="7">
        <v>12</v>
      </c>
      <c r="G336" s="7">
        <v>401</v>
      </c>
      <c r="H336" s="9" t="s">
        <v>2526</v>
      </c>
      <c r="I336" s="9" t="s">
        <v>2527</v>
      </c>
      <c r="J336" s="9" t="s">
        <v>2528</v>
      </c>
      <c r="K336" s="9"/>
    </row>
    <row r="337" spans="1:11" customFormat="1" x14ac:dyDescent="0.25">
      <c r="A337" s="7" t="s">
        <v>4757</v>
      </c>
      <c r="B337" s="7">
        <v>5490</v>
      </c>
      <c r="C337" s="7">
        <v>2016</v>
      </c>
      <c r="D337" s="7">
        <v>7</v>
      </c>
      <c r="E337" s="7">
        <v>2250000</v>
      </c>
      <c r="F337" s="7">
        <v>12</v>
      </c>
      <c r="G337" s="7">
        <v>401</v>
      </c>
      <c r="H337" s="9" t="s">
        <v>2526</v>
      </c>
      <c r="I337" s="9" t="s">
        <v>2527</v>
      </c>
      <c r="J337" s="9" t="s">
        <v>2528</v>
      </c>
      <c r="K337" s="9"/>
    </row>
    <row r="338" spans="1:11" customFormat="1" x14ac:dyDescent="0.25">
      <c r="A338" s="7" t="s">
        <v>4757</v>
      </c>
      <c r="B338" s="7" t="s">
        <v>4830</v>
      </c>
      <c r="C338" s="7">
        <v>2020</v>
      </c>
      <c r="D338" s="7">
        <v>3</v>
      </c>
      <c r="E338" s="7">
        <v>6440000</v>
      </c>
      <c r="F338" s="7">
        <v>12</v>
      </c>
      <c r="G338" s="7">
        <v>401</v>
      </c>
      <c r="H338" s="9" t="s">
        <v>2526</v>
      </c>
      <c r="I338" s="9" t="s">
        <v>2527</v>
      </c>
      <c r="J338" s="9" t="s">
        <v>2561</v>
      </c>
      <c r="K338" s="9">
        <v>201868</v>
      </c>
    </row>
    <row r="339" spans="1:11" customFormat="1" x14ac:dyDescent="0.25">
      <c r="A339" s="7" t="s">
        <v>4757</v>
      </c>
      <c r="B339" s="7" t="s">
        <v>4835</v>
      </c>
      <c r="C339" s="7">
        <v>2022</v>
      </c>
      <c r="D339" s="7">
        <v>1</v>
      </c>
      <c r="E339" s="7">
        <v>12500000</v>
      </c>
      <c r="F339" s="7">
        <v>12</v>
      </c>
      <c r="G339" s="7">
        <v>450</v>
      </c>
      <c r="H339" s="9" t="s">
        <v>2526</v>
      </c>
      <c r="I339" s="9" t="s">
        <v>2527</v>
      </c>
      <c r="J339" s="9" t="s">
        <v>2528</v>
      </c>
      <c r="K339" s="9"/>
    </row>
    <row r="340" spans="1:11" customFormat="1" hidden="1" x14ac:dyDescent="0.25">
      <c r="A340" s="7" t="s">
        <v>4757</v>
      </c>
      <c r="B340" s="7" t="s">
        <v>4840</v>
      </c>
      <c r="C340" s="7">
        <v>2022</v>
      </c>
      <c r="D340" s="7">
        <v>1</v>
      </c>
      <c r="E340" s="7">
        <v>5370000</v>
      </c>
      <c r="F340" s="7">
        <v>11.8</v>
      </c>
      <c r="G340" s="7">
        <v>300</v>
      </c>
      <c r="H340" s="9" t="s">
        <v>2531</v>
      </c>
      <c r="I340" s="9" t="s">
        <v>2527</v>
      </c>
      <c r="J340" s="9" t="s">
        <v>2528</v>
      </c>
      <c r="K340" s="9"/>
    </row>
    <row r="341" spans="1:11" customFormat="1" x14ac:dyDescent="0.25">
      <c r="A341" s="7" t="s">
        <v>4757</v>
      </c>
      <c r="B341" s="7" t="s">
        <v>4851</v>
      </c>
      <c r="C341" s="7">
        <v>2022</v>
      </c>
      <c r="D341" s="7">
        <v>1</v>
      </c>
      <c r="E341" s="7">
        <v>9200000</v>
      </c>
      <c r="F341" s="7">
        <v>12</v>
      </c>
      <c r="G341" s="7">
        <v>401</v>
      </c>
      <c r="H341" s="9" t="s">
        <v>2546</v>
      </c>
      <c r="I341" s="9" t="s">
        <v>2527</v>
      </c>
      <c r="J341" s="9" t="s">
        <v>2528</v>
      </c>
      <c r="K341" s="9"/>
    </row>
    <row r="342" spans="1:11" customFormat="1" hidden="1" x14ac:dyDescent="0.25">
      <c r="A342" s="7" t="s">
        <v>4757</v>
      </c>
      <c r="B342" s="7" t="s">
        <v>4840</v>
      </c>
      <c r="C342" s="7">
        <v>2022</v>
      </c>
      <c r="D342" s="7">
        <v>1</v>
      </c>
      <c r="E342" s="7">
        <v>5315000</v>
      </c>
      <c r="F342" s="7">
        <v>11.9</v>
      </c>
      <c r="G342" s="7">
        <v>450</v>
      </c>
      <c r="H342" s="9" t="s">
        <v>2526</v>
      </c>
      <c r="I342" s="9" t="s">
        <v>2527</v>
      </c>
      <c r="J342" s="9" t="s">
        <v>2528</v>
      </c>
      <c r="K342" s="9"/>
    </row>
    <row r="343" spans="1:11" customFormat="1" hidden="1" x14ac:dyDescent="0.25">
      <c r="A343" s="7" t="s">
        <v>4757</v>
      </c>
      <c r="B343" s="7" t="s">
        <v>4850</v>
      </c>
      <c r="C343" s="7">
        <v>2022</v>
      </c>
      <c r="D343" s="7">
        <v>1</v>
      </c>
      <c r="E343" s="7">
        <v>6100000</v>
      </c>
      <c r="F343" s="7">
        <v>12</v>
      </c>
      <c r="G343" s="7">
        <v>401</v>
      </c>
      <c r="H343" s="9" t="s">
        <v>2526</v>
      </c>
      <c r="I343" s="9" t="s">
        <v>2527</v>
      </c>
      <c r="J343" s="9" t="s">
        <v>2528</v>
      </c>
      <c r="K343" s="9"/>
    </row>
    <row r="344" spans="1:11" x14ac:dyDescent="0.25">
      <c r="A344" s="13" t="s">
        <v>4757</v>
      </c>
      <c r="B344" s="13" t="s">
        <v>4824</v>
      </c>
      <c r="C344" s="13">
        <v>2019</v>
      </c>
      <c r="D344" s="13">
        <v>4</v>
      </c>
      <c r="E344" s="13">
        <v>6100000</v>
      </c>
      <c r="F344" s="13">
        <v>12</v>
      </c>
      <c r="G344" s="13">
        <v>401</v>
      </c>
      <c r="H344" s="10" t="s">
        <v>2546</v>
      </c>
      <c r="I344" s="9" t="s">
        <v>2527</v>
      </c>
      <c r="J344" s="9" t="s">
        <v>2528</v>
      </c>
      <c r="K344" s="9">
        <v>66495</v>
      </c>
    </row>
    <row r="345" spans="1:11" customFormat="1" x14ac:dyDescent="0.25">
      <c r="A345" s="7" t="s">
        <v>4757</v>
      </c>
      <c r="B345" s="7" t="s">
        <v>4842</v>
      </c>
      <c r="C345" s="7">
        <v>2020</v>
      </c>
      <c r="D345" s="7">
        <v>3</v>
      </c>
      <c r="E345" s="7">
        <v>6950000</v>
      </c>
      <c r="F345" s="7">
        <v>11.9</v>
      </c>
      <c r="G345" s="7">
        <v>450</v>
      </c>
      <c r="H345" s="9" t="s">
        <v>2526</v>
      </c>
      <c r="I345" s="9" t="s">
        <v>2527</v>
      </c>
      <c r="J345" s="9" t="s">
        <v>2561</v>
      </c>
      <c r="K345" s="9">
        <v>241749</v>
      </c>
    </row>
    <row r="346" spans="1:11" customFormat="1" hidden="1" x14ac:dyDescent="0.25">
      <c r="A346" s="7" t="s">
        <v>4757</v>
      </c>
      <c r="B346" s="7" t="s">
        <v>4839</v>
      </c>
      <c r="C346" s="7">
        <v>2018</v>
      </c>
      <c r="D346" s="7">
        <v>5</v>
      </c>
      <c r="E346" s="7">
        <v>5980000</v>
      </c>
      <c r="F346" s="7">
        <v>6.7</v>
      </c>
      <c r="G346" s="7">
        <v>292</v>
      </c>
      <c r="H346" s="9" t="s">
        <v>2536</v>
      </c>
      <c r="I346" s="9" t="s">
        <v>2527</v>
      </c>
      <c r="J346" s="9" t="s">
        <v>2528</v>
      </c>
      <c r="K346" s="9">
        <v>211000</v>
      </c>
    </row>
    <row r="347" spans="1:11" customFormat="1" x14ac:dyDescent="0.25">
      <c r="A347" s="7" t="s">
        <v>4757</v>
      </c>
      <c r="B347" s="7" t="s">
        <v>4826</v>
      </c>
      <c r="C347" s="7">
        <v>2022</v>
      </c>
      <c r="D347" s="7">
        <v>1</v>
      </c>
      <c r="E347" s="7">
        <v>11990000</v>
      </c>
      <c r="F347" s="7">
        <v>8.9</v>
      </c>
      <c r="G347" s="7">
        <v>400</v>
      </c>
      <c r="H347" s="9" t="s">
        <v>2531</v>
      </c>
      <c r="I347" s="9" t="s">
        <v>2527</v>
      </c>
      <c r="J347" s="9" t="s">
        <v>2528</v>
      </c>
      <c r="K347" s="9"/>
    </row>
    <row r="348" spans="1:11" customFormat="1" x14ac:dyDescent="0.25">
      <c r="A348" s="7" t="s">
        <v>4757</v>
      </c>
      <c r="B348" s="7" t="s">
        <v>4824</v>
      </c>
      <c r="C348" s="7">
        <v>2019</v>
      </c>
      <c r="D348" s="7">
        <v>4</v>
      </c>
      <c r="E348" s="7">
        <v>6240000</v>
      </c>
      <c r="F348" s="7">
        <v>12</v>
      </c>
      <c r="G348" s="7">
        <v>401</v>
      </c>
      <c r="H348" s="9" t="s">
        <v>2526</v>
      </c>
      <c r="I348" s="9" t="s">
        <v>2527</v>
      </c>
      <c r="J348" s="9" t="s">
        <v>2528</v>
      </c>
      <c r="K348" s="9">
        <v>63596</v>
      </c>
    </row>
    <row r="349" spans="1:11" hidden="1" x14ac:dyDescent="0.25">
      <c r="A349" s="13" t="s">
        <v>4757</v>
      </c>
      <c r="B349" s="13" t="s">
        <v>4852</v>
      </c>
      <c r="C349" s="13">
        <v>2020</v>
      </c>
      <c r="D349" s="13">
        <v>3</v>
      </c>
      <c r="E349" s="13">
        <v>8100000</v>
      </c>
      <c r="F349" s="13">
        <v>6.7</v>
      </c>
      <c r="G349" s="13">
        <v>292</v>
      </c>
      <c r="H349" s="10" t="s">
        <v>2536</v>
      </c>
      <c r="I349" s="10" t="s">
        <v>2527</v>
      </c>
      <c r="J349" s="10" t="s">
        <v>2528</v>
      </c>
      <c r="K349" s="9">
        <v>198502</v>
      </c>
    </row>
    <row r="350" spans="1:11" customFormat="1" hidden="1" x14ac:dyDescent="0.25">
      <c r="A350" s="7" t="s">
        <v>4757</v>
      </c>
      <c r="B350" s="7" t="s">
        <v>4820</v>
      </c>
      <c r="C350" s="7">
        <v>2022</v>
      </c>
      <c r="D350" s="7">
        <v>1</v>
      </c>
      <c r="E350" s="7">
        <v>5400000</v>
      </c>
      <c r="F350" s="7">
        <v>11.8</v>
      </c>
      <c r="G350" s="7">
        <v>450</v>
      </c>
      <c r="H350" s="9" t="s">
        <v>2539</v>
      </c>
      <c r="I350" s="9" t="s">
        <v>2527</v>
      </c>
      <c r="J350" s="9" t="s">
        <v>2528</v>
      </c>
      <c r="K350" s="9"/>
    </row>
    <row r="351" spans="1:11" customFormat="1" x14ac:dyDescent="0.25">
      <c r="A351" s="7" t="s">
        <v>4757</v>
      </c>
      <c r="B351" s="7" t="s">
        <v>4824</v>
      </c>
      <c r="C351" s="7">
        <v>2019</v>
      </c>
      <c r="D351" s="7">
        <v>4</v>
      </c>
      <c r="E351" s="7">
        <v>5990000</v>
      </c>
      <c r="F351" s="7">
        <v>11.8</v>
      </c>
      <c r="G351" s="7">
        <v>450</v>
      </c>
      <c r="H351" s="9" t="s">
        <v>2526</v>
      </c>
      <c r="I351" s="9" t="s">
        <v>2527</v>
      </c>
      <c r="J351" s="9" t="s">
        <v>2528</v>
      </c>
      <c r="K351" s="9">
        <v>53584</v>
      </c>
    </row>
    <row r="352" spans="1:11" customFormat="1" x14ac:dyDescent="0.25">
      <c r="A352" s="7" t="s">
        <v>4757</v>
      </c>
      <c r="B352" s="7" t="s">
        <v>4775</v>
      </c>
      <c r="C352" s="7">
        <v>2017</v>
      </c>
      <c r="D352" s="7">
        <v>6</v>
      </c>
      <c r="E352" s="7">
        <v>3000000</v>
      </c>
      <c r="F352" s="7">
        <v>11.8</v>
      </c>
      <c r="G352" s="7">
        <v>300</v>
      </c>
      <c r="H352" s="9" t="s">
        <v>2531</v>
      </c>
      <c r="I352" s="9" t="s">
        <v>2527</v>
      </c>
      <c r="J352" s="9" t="s">
        <v>2552</v>
      </c>
      <c r="K352" s="9"/>
    </row>
    <row r="353" spans="1:11" x14ac:dyDescent="0.25">
      <c r="A353" s="13" t="s">
        <v>4757</v>
      </c>
      <c r="B353" s="13" t="s">
        <v>4823</v>
      </c>
      <c r="C353" s="13">
        <v>2022</v>
      </c>
      <c r="D353" s="13">
        <v>1</v>
      </c>
      <c r="E353" s="13">
        <v>12000000</v>
      </c>
      <c r="F353" s="13">
        <v>6.7</v>
      </c>
      <c r="G353" s="13">
        <v>280</v>
      </c>
      <c r="H353" s="10" t="s">
        <v>2536</v>
      </c>
      <c r="I353" s="10" t="s">
        <v>2527</v>
      </c>
      <c r="J353" s="10" t="s">
        <v>2561</v>
      </c>
      <c r="K353" s="9"/>
    </row>
    <row r="354" spans="1:11" customFormat="1" x14ac:dyDescent="0.25">
      <c r="A354" s="7" t="s">
        <v>4757</v>
      </c>
      <c r="B354" s="7" t="s">
        <v>4826</v>
      </c>
      <c r="C354" s="7">
        <v>2021</v>
      </c>
      <c r="D354" s="7">
        <v>2</v>
      </c>
      <c r="E354" s="7">
        <v>9500000</v>
      </c>
      <c r="F354" s="7">
        <v>12</v>
      </c>
      <c r="G354" s="7">
        <v>401</v>
      </c>
      <c r="H354" s="9" t="s">
        <v>2526</v>
      </c>
      <c r="I354" s="9" t="s">
        <v>2545</v>
      </c>
      <c r="J354" s="9" t="s">
        <v>2528</v>
      </c>
      <c r="K354" s="9"/>
    </row>
    <row r="355" spans="1:11" customFormat="1" x14ac:dyDescent="0.25">
      <c r="A355" s="7" t="s">
        <v>4757</v>
      </c>
      <c r="B355" s="7" t="s">
        <v>4782</v>
      </c>
      <c r="C355" s="7">
        <v>2022</v>
      </c>
      <c r="D355" s="7">
        <v>1</v>
      </c>
      <c r="E355" s="7">
        <v>6800000</v>
      </c>
      <c r="F355" s="7">
        <v>12</v>
      </c>
      <c r="G355" s="7">
        <v>401</v>
      </c>
      <c r="H355" s="9" t="s">
        <v>2546</v>
      </c>
      <c r="I355" s="9" t="s">
        <v>2527</v>
      </c>
      <c r="J355" s="9" t="s">
        <v>2528</v>
      </c>
      <c r="K355" s="9"/>
    </row>
    <row r="356" spans="1:11" customFormat="1" x14ac:dyDescent="0.25">
      <c r="A356" s="7" t="s">
        <v>4757</v>
      </c>
      <c r="B356" s="7">
        <v>54901</v>
      </c>
      <c r="C356" s="7">
        <v>2020</v>
      </c>
      <c r="D356" s="7">
        <v>3</v>
      </c>
      <c r="E356" s="7">
        <v>8300000</v>
      </c>
      <c r="F356" s="7">
        <v>12</v>
      </c>
      <c r="G356" s="7">
        <v>400</v>
      </c>
      <c r="H356" s="9" t="s">
        <v>2526</v>
      </c>
      <c r="I356" s="9" t="s">
        <v>2527</v>
      </c>
      <c r="J356" s="9" t="s">
        <v>2533</v>
      </c>
      <c r="K356" s="9"/>
    </row>
    <row r="357" spans="1:11" customFormat="1" hidden="1" x14ac:dyDescent="0.25">
      <c r="A357" s="7" t="s">
        <v>4757</v>
      </c>
      <c r="B357" s="7" t="s">
        <v>4783</v>
      </c>
      <c r="C357" s="7">
        <v>2022</v>
      </c>
      <c r="D357" s="7">
        <v>1</v>
      </c>
      <c r="E357" s="7">
        <v>5250000</v>
      </c>
      <c r="F357" s="7">
        <v>12</v>
      </c>
      <c r="G357" s="7">
        <v>401</v>
      </c>
      <c r="H357" s="9" t="s">
        <v>2526</v>
      </c>
      <c r="I357" s="9" t="s">
        <v>2527</v>
      </c>
      <c r="J357" s="9" t="s">
        <v>2528</v>
      </c>
      <c r="K357" s="9"/>
    </row>
    <row r="358" spans="1:11" customFormat="1" hidden="1" x14ac:dyDescent="0.25">
      <c r="A358" s="7" t="s">
        <v>4757</v>
      </c>
      <c r="B358" s="7" t="s">
        <v>4833</v>
      </c>
      <c r="C358" s="7">
        <v>2022</v>
      </c>
      <c r="D358" s="7">
        <v>1</v>
      </c>
      <c r="E358" s="7">
        <v>11000000</v>
      </c>
      <c r="F358" s="7">
        <v>6.7</v>
      </c>
      <c r="G358" s="7">
        <v>292</v>
      </c>
      <c r="H358" s="9" t="s">
        <v>2536</v>
      </c>
      <c r="I358" s="9" t="s">
        <v>4771</v>
      </c>
      <c r="J358" s="9" t="s">
        <v>2528</v>
      </c>
      <c r="K358" s="9"/>
    </row>
    <row r="359" spans="1:11" customFormat="1" x14ac:dyDescent="0.25">
      <c r="A359" s="7" t="s">
        <v>4757</v>
      </c>
      <c r="B359" s="7" t="s">
        <v>4826</v>
      </c>
      <c r="C359" s="7">
        <v>2022</v>
      </c>
      <c r="D359" s="7">
        <v>1</v>
      </c>
      <c r="E359" s="7">
        <v>9160000</v>
      </c>
      <c r="F359" s="7">
        <v>12</v>
      </c>
      <c r="G359" s="7">
        <v>401</v>
      </c>
      <c r="H359" s="9" t="s">
        <v>2526</v>
      </c>
      <c r="I359" s="9" t="s">
        <v>2527</v>
      </c>
      <c r="J359" s="9" t="s">
        <v>2528</v>
      </c>
      <c r="K359" s="9"/>
    </row>
    <row r="360" spans="1:11" customFormat="1" hidden="1" x14ac:dyDescent="0.25">
      <c r="A360" s="7" t="s">
        <v>4757</v>
      </c>
      <c r="B360" s="7" t="s">
        <v>4850</v>
      </c>
      <c r="C360" s="7">
        <v>2022</v>
      </c>
      <c r="D360" s="7">
        <v>1</v>
      </c>
      <c r="E360" s="7">
        <v>5263200</v>
      </c>
      <c r="F360" s="7">
        <v>12</v>
      </c>
      <c r="G360" s="7">
        <v>401</v>
      </c>
      <c r="H360" s="9" t="s">
        <v>2526</v>
      </c>
      <c r="I360" s="9" t="s">
        <v>2527</v>
      </c>
      <c r="J360" s="9" t="s">
        <v>2528</v>
      </c>
      <c r="K360" s="9"/>
    </row>
    <row r="361" spans="1:11" customFormat="1" hidden="1" x14ac:dyDescent="0.25">
      <c r="A361" s="7" t="s">
        <v>4757</v>
      </c>
      <c r="B361" s="7" t="s">
        <v>4853</v>
      </c>
      <c r="C361" s="7">
        <v>2022</v>
      </c>
      <c r="D361" s="7">
        <v>1</v>
      </c>
      <c r="E361" s="7">
        <v>14000000</v>
      </c>
      <c r="F361" s="7">
        <v>12</v>
      </c>
      <c r="G361" s="7">
        <v>401</v>
      </c>
      <c r="H361" s="9" t="s">
        <v>2526</v>
      </c>
      <c r="I361" s="9" t="s">
        <v>4771</v>
      </c>
      <c r="J361" s="9" t="s">
        <v>2528</v>
      </c>
      <c r="K361" s="9"/>
    </row>
    <row r="362" spans="1:11" customFormat="1" hidden="1" x14ac:dyDescent="0.25">
      <c r="A362" s="7" t="s">
        <v>4757</v>
      </c>
      <c r="B362" s="7">
        <v>53504</v>
      </c>
      <c r="C362" s="7">
        <v>2017</v>
      </c>
      <c r="D362" s="7">
        <v>6</v>
      </c>
      <c r="E362" s="7">
        <v>3300000</v>
      </c>
      <c r="F362" s="7">
        <v>11.8</v>
      </c>
      <c r="G362" s="7">
        <v>300</v>
      </c>
      <c r="H362" s="9" t="s">
        <v>2531</v>
      </c>
      <c r="I362" s="9" t="s">
        <v>2527</v>
      </c>
      <c r="J362" s="9" t="s">
        <v>2528</v>
      </c>
      <c r="K362" s="9"/>
    </row>
    <row r="363" spans="1:11" customFormat="1" x14ac:dyDescent="0.25">
      <c r="A363" s="7" t="s">
        <v>4757</v>
      </c>
      <c r="B363" s="7" t="s">
        <v>4826</v>
      </c>
      <c r="C363" s="7">
        <v>2018</v>
      </c>
      <c r="D363" s="7">
        <v>5</v>
      </c>
      <c r="E363" s="7">
        <v>3800000</v>
      </c>
      <c r="F363" s="7">
        <v>11.8</v>
      </c>
      <c r="G363" s="7">
        <v>360</v>
      </c>
      <c r="H363" s="9" t="s">
        <v>2531</v>
      </c>
      <c r="I363" s="9" t="s">
        <v>2527</v>
      </c>
      <c r="J363" s="9" t="s">
        <v>2552</v>
      </c>
      <c r="K363" s="9">
        <v>577770</v>
      </c>
    </row>
    <row r="364" spans="1:11" customFormat="1" hidden="1" x14ac:dyDescent="0.25">
      <c r="A364" s="7" t="s">
        <v>4757</v>
      </c>
      <c r="B364" s="7" t="s">
        <v>4840</v>
      </c>
      <c r="C364" s="7">
        <v>2022</v>
      </c>
      <c r="D364" s="7">
        <v>1</v>
      </c>
      <c r="E364" s="7">
        <v>5280000</v>
      </c>
      <c r="F364" s="7">
        <v>12</v>
      </c>
      <c r="G364" s="7">
        <v>401</v>
      </c>
      <c r="H364" s="9" t="s">
        <v>2526</v>
      </c>
      <c r="I364" s="9" t="s">
        <v>2527</v>
      </c>
      <c r="J364" s="9" t="s">
        <v>2528</v>
      </c>
      <c r="K364" s="9"/>
    </row>
    <row r="365" spans="1:11" customFormat="1" x14ac:dyDescent="0.25">
      <c r="A365" s="7" t="s">
        <v>4757</v>
      </c>
      <c r="B365" s="7" t="s">
        <v>4830</v>
      </c>
      <c r="C365" s="7">
        <v>2018</v>
      </c>
      <c r="D365" s="7">
        <v>5</v>
      </c>
      <c r="E365" s="7">
        <v>3400000</v>
      </c>
      <c r="F365" s="7">
        <v>12</v>
      </c>
      <c r="G365" s="7">
        <v>401</v>
      </c>
      <c r="H365" s="9" t="s">
        <v>2526</v>
      </c>
      <c r="I365" s="9" t="s">
        <v>2545</v>
      </c>
      <c r="J365" s="9" t="s">
        <v>2528</v>
      </c>
      <c r="K365" s="9">
        <v>583751</v>
      </c>
    </row>
    <row r="366" spans="1:11" customFormat="1" hidden="1" x14ac:dyDescent="0.25">
      <c r="A366" s="7" t="s">
        <v>4757</v>
      </c>
      <c r="B366" s="7" t="s">
        <v>4853</v>
      </c>
      <c r="C366" s="7">
        <v>2022</v>
      </c>
      <c r="D366" s="7">
        <v>1</v>
      </c>
      <c r="E366" s="7">
        <v>14000000</v>
      </c>
      <c r="F366" s="7">
        <v>12</v>
      </c>
      <c r="G366" s="7">
        <v>401</v>
      </c>
      <c r="H366" s="9" t="s">
        <v>2526</v>
      </c>
      <c r="I366" s="9" t="s">
        <v>2527</v>
      </c>
      <c r="J366" s="9" t="s">
        <v>2528</v>
      </c>
      <c r="K366" s="9"/>
    </row>
    <row r="367" spans="1:11" customFormat="1" x14ac:dyDescent="0.25">
      <c r="A367" s="7" t="s">
        <v>4757</v>
      </c>
      <c r="B367" s="7" t="s">
        <v>4824</v>
      </c>
      <c r="C367" s="7">
        <v>2019</v>
      </c>
      <c r="D367" s="7">
        <v>4</v>
      </c>
      <c r="E367" s="7">
        <v>6290000</v>
      </c>
      <c r="F367" s="7">
        <v>12</v>
      </c>
      <c r="G367" s="7">
        <v>401</v>
      </c>
      <c r="H367" s="9" t="s">
        <v>2543</v>
      </c>
      <c r="I367" s="9" t="s">
        <v>2527</v>
      </c>
      <c r="J367" s="9" t="s">
        <v>2528</v>
      </c>
      <c r="K367" s="9">
        <v>58275</v>
      </c>
    </row>
    <row r="368" spans="1:11" customFormat="1" x14ac:dyDescent="0.25">
      <c r="A368" s="7" t="s">
        <v>4757</v>
      </c>
      <c r="B368" s="7" t="s">
        <v>4821</v>
      </c>
      <c r="C368" s="7">
        <v>2020</v>
      </c>
      <c r="D368" s="7">
        <v>3</v>
      </c>
      <c r="E368" s="7">
        <v>6690000</v>
      </c>
      <c r="F368" s="7">
        <v>11.8</v>
      </c>
      <c r="G368" s="7">
        <v>400</v>
      </c>
      <c r="H368" s="9" t="s">
        <v>2526</v>
      </c>
      <c r="I368" s="9" t="s">
        <v>2545</v>
      </c>
      <c r="J368" s="9" t="s">
        <v>2528</v>
      </c>
      <c r="K368" s="9">
        <v>142000</v>
      </c>
    </row>
    <row r="369" spans="1:11" customFormat="1" hidden="1" x14ac:dyDescent="0.25">
      <c r="A369" s="7" t="s">
        <v>4757</v>
      </c>
      <c r="B369" s="7" t="s">
        <v>4850</v>
      </c>
      <c r="C369" s="7">
        <v>2022</v>
      </c>
      <c r="D369" s="7">
        <v>1</v>
      </c>
      <c r="E369" s="7">
        <v>5700000</v>
      </c>
      <c r="F369" s="7">
        <v>12</v>
      </c>
      <c r="G369" s="7">
        <v>428</v>
      </c>
      <c r="H369" s="9" t="s">
        <v>2536</v>
      </c>
      <c r="I369" s="9" t="s">
        <v>2527</v>
      </c>
      <c r="J369" s="9" t="s">
        <v>2528</v>
      </c>
      <c r="K369" s="9"/>
    </row>
    <row r="370" spans="1:11" customFormat="1" hidden="1" x14ac:dyDescent="0.25">
      <c r="A370" s="7" t="s">
        <v>4757</v>
      </c>
      <c r="B370" s="7" t="s">
        <v>4836</v>
      </c>
      <c r="C370" s="7">
        <v>2017</v>
      </c>
      <c r="D370" s="7">
        <v>6</v>
      </c>
      <c r="E370" s="7">
        <v>4000000</v>
      </c>
      <c r="F370" s="7">
        <v>12</v>
      </c>
      <c r="G370" s="7">
        <v>428</v>
      </c>
      <c r="H370" s="9" t="s">
        <v>2536</v>
      </c>
      <c r="I370" s="9" t="s">
        <v>2527</v>
      </c>
      <c r="J370" s="9" t="s">
        <v>2528</v>
      </c>
      <c r="K370" s="9">
        <v>200000</v>
      </c>
    </row>
    <row r="371" spans="1:11" customFormat="1" x14ac:dyDescent="0.25">
      <c r="A371" s="7" t="s">
        <v>4757</v>
      </c>
      <c r="B371" s="7" t="s">
        <v>4851</v>
      </c>
      <c r="C371" s="7">
        <v>2022</v>
      </c>
      <c r="D371" s="7">
        <v>1</v>
      </c>
      <c r="E371" s="7">
        <v>9200000</v>
      </c>
      <c r="F371" s="7">
        <v>12</v>
      </c>
      <c r="G371" s="7">
        <v>401</v>
      </c>
      <c r="H371" s="9" t="s">
        <v>2526</v>
      </c>
      <c r="I371" s="9" t="s">
        <v>2527</v>
      </c>
      <c r="J371" s="9" t="s">
        <v>2528</v>
      </c>
      <c r="K371" s="9"/>
    </row>
    <row r="372" spans="1:11" customFormat="1" x14ac:dyDescent="0.25">
      <c r="A372" s="7" t="s">
        <v>4757</v>
      </c>
      <c r="B372" s="7" t="s">
        <v>4822</v>
      </c>
      <c r="C372" s="7">
        <v>2020</v>
      </c>
      <c r="D372" s="7">
        <v>3</v>
      </c>
      <c r="E372" s="7">
        <v>6950000</v>
      </c>
      <c r="F372" s="7">
        <v>12</v>
      </c>
      <c r="G372" s="7">
        <v>401</v>
      </c>
      <c r="H372" s="9" t="s">
        <v>2526</v>
      </c>
      <c r="I372" s="9" t="s">
        <v>2545</v>
      </c>
      <c r="J372" s="9" t="s">
        <v>2528</v>
      </c>
      <c r="K372" s="9">
        <v>136000</v>
      </c>
    </row>
    <row r="373" spans="1:11" x14ac:dyDescent="0.25">
      <c r="A373" s="13" t="s">
        <v>4757</v>
      </c>
      <c r="B373" s="13" t="s">
        <v>4842</v>
      </c>
      <c r="C373" s="13">
        <v>2020</v>
      </c>
      <c r="D373" s="13">
        <v>3</v>
      </c>
      <c r="E373" s="13">
        <v>7880000</v>
      </c>
      <c r="F373" s="13">
        <v>11.8</v>
      </c>
      <c r="G373" s="13">
        <v>400</v>
      </c>
      <c r="H373" s="10" t="s">
        <v>2531</v>
      </c>
      <c r="I373" s="10" t="s">
        <v>2527</v>
      </c>
      <c r="J373" s="10" t="s">
        <v>2561</v>
      </c>
      <c r="K373" s="9">
        <v>102329</v>
      </c>
    </row>
    <row r="374" spans="1:11" x14ac:dyDescent="0.25">
      <c r="A374" s="13" t="s">
        <v>4757</v>
      </c>
      <c r="B374" s="13" t="s">
        <v>4830</v>
      </c>
      <c r="C374" s="13">
        <v>2020</v>
      </c>
      <c r="D374" s="13">
        <v>3</v>
      </c>
      <c r="E374" s="13">
        <v>6340000</v>
      </c>
      <c r="F374" s="13">
        <v>12</v>
      </c>
      <c r="G374" s="13">
        <v>401</v>
      </c>
      <c r="H374" s="10" t="s">
        <v>2526</v>
      </c>
      <c r="I374" s="10" t="s">
        <v>2527</v>
      </c>
      <c r="J374" s="10" t="s">
        <v>2528</v>
      </c>
      <c r="K374" s="9">
        <v>201868</v>
      </c>
    </row>
    <row r="375" spans="1:11" customFormat="1" hidden="1" x14ac:dyDescent="0.25">
      <c r="A375" s="7" t="s">
        <v>4757</v>
      </c>
      <c r="B375" s="7" t="s">
        <v>4820</v>
      </c>
      <c r="C375" s="7">
        <v>2022</v>
      </c>
      <c r="D375" s="7">
        <v>1</v>
      </c>
      <c r="E375" s="7">
        <v>8000000</v>
      </c>
      <c r="F375" s="7">
        <v>11.9</v>
      </c>
      <c r="G375" s="7">
        <v>450</v>
      </c>
      <c r="H375" s="9" t="s">
        <v>2526</v>
      </c>
      <c r="I375" s="9" t="s">
        <v>2527</v>
      </c>
      <c r="J375" s="9" t="s">
        <v>2528</v>
      </c>
      <c r="K375" s="9"/>
    </row>
    <row r="376" spans="1:11" customFormat="1" hidden="1" x14ac:dyDescent="0.25">
      <c r="A376" s="7" t="s">
        <v>4757</v>
      </c>
      <c r="B376" s="7" t="s">
        <v>4833</v>
      </c>
      <c r="C376" s="7">
        <v>2015</v>
      </c>
      <c r="D376" s="7">
        <v>8</v>
      </c>
      <c r="E376" s="7">
        <v>4500000</v>
      </c>
      <c r="F376" s="7">
        <v>12</v>
      </c>
      <c r="G376" s="7">
        <v>401</v>
      </c>
      <c r="H376" s="9" t="s">
        <v>2526</v>
      </c>
      <c r="I376" s="9" t="s">
        <v>2527</v>
      </c>
      <c r="J376" s="9" t="s">
        <v>2528</v>
      </c>
      <c r="K376" s="9"/>
    </row>
    <row r="377" spans="1:11" customFormat="1" x14ac:dyDescent="0.25">
      <c r="A377" s="7" t="s">
        <v>4757</v>
      </c>
      <c r="B377" s="7" t="s">
        <v>4826</v>
      </c>
      <c r="C377" s="7">
        <v>2018</v>
      </c>
      <c r="D377" s="7">
        <v>5</v>
      </c>
      <c r="E377" s="7">
        <v>3700000</v>
      </c>
      <c r="F377" s="7">
        <v>12</v>
      </c>
      <c r="G377" s="7">
        <v>428</v>
      </c>
      <c r="H377" s="9" t="s">
        <v>2536</v>
      </c>
      <c r="I377" s="9" t="s">
        <v>2527</v>
      </c>
      <c r="J377" s="9" t="s">
        <v>2561</v>
      </c>
      <c r="K377" s="9">
        <v>394000</v>
      </c>
    </row>
    <row r="378" spans="1:11" x14ac:dyDescent="0.25">
      <c r="A378" s="13" t="s">
        <v>4757</v>
      </c>
      <c r="B378" s="13" t="s">
        <v>4830</v>
      </c>
      <c r="C378" s="13">
        <v>2020</v>
      </c>
      <c r="D378" s="13">
        <v>3</v>
      </c>
      <c r="E378" s="13">
        <v>6440000</v>
      </c>
      <c r="F378" s="13">
        <v>12</v>
      </c>
      <c r="G378" s="13">
        <v>428</v>
      </c>
      <c r="H378" s="10" t="s">
        <v>2536</v>
      </c>
      <c r="I378" s="9" t="s">
        <v>2527</v>
      </c>
      <c r="J378" s="10" t="s">
        <v>2528</v>
      </c>
      <c r="K378" s="9">
        <v>201866</v>
      </c>
    </row>
    <row r="379" spans="1:11" customFormat="1" x14ac:dyDescent="0.25">
      <c r="A379" s="7" t="s">
        <v>4757</v>
      </c>
      <c r="B379" s="7" t="s">
        <v>4830</v>
      </c>
      <c r="C379" s="7">
        <v>2020</v>
      </c>
      <c r="D379" s="7">
        <v>3</v>
      </c>
      <c r="E379" s="7">
        <v>7570000</v>
      </c>
      <c r="F379" s="7">
        <v>12</v>
      </c>
      <c r="G379" s="7">
        <v>401</v>
      </c>
      <c r="H379" s="9" t="s">
        <v>2526</v>
      </c>
      <c r="I379" s="9" t="s">
        <v>2527</v>
      </c>
      <c r="J379" s="9" t="s">
        <v>2528</v>
      </c>
      <c r="K379" s="9">
        <v>148588</v>
      </c>
    </row>
    <row r="380" spans="1:11" customFormat="1" hidden="1" x14ac:dyDescent="0.25">
      <c r="A380" s="7" t="s">
        <v>4757</v>
      </c>
      <c r="B380" s="7" t="s">
        <v>4839</v>
      </c>
      <c r="C380" s="7">
        <v>2017</v>
      </c>
      <c r="D380" s="7">
        <v>6</v>
      </c>
      <c r="E380" s="7">
        <v>6390000</v>
      </c>
      <c r="F380" s="7">
        <v>11.9</v>
      </c>
      <c r="G380" s="7">
        <v>450</v>
      </c>
      <c r="H380" s="9" t="s">
        <v>2526</v>
      </c>
      <c r="I380" s="9" t="s">
        <v>2527</v>
      </c>
      <c r="J380" s="9" t="s">
        <v>2528</v>
      </c>
      <c r="K380" s="9">
        <v>267000</v>
      </c>
    </row>
    <row r="381" spans="1:11" customFormat="1" hidden="1" x14ac:dyDescent="0.25">
      <c r="A381" s="7" t="s">
        <v>4757</v>
      </c>
      <c r="B381" s="7" t="s">
        <v>4833</v>
      </c>
      <c r="C381" s="7">
        <v>2015</v>
      </c>
      <c r="D381" s="7">
        <v>8</v>
      </c>
      <c r="E381" s="7">
        <v>5000000</v>
      </c>
      <c r="F381" s="7">
        <v>11.8</v>
      </c>
      <c r="G381" s="7">
        <v>300</v>
      </c>
      <c r="H381" s="9" t="s">
        <v>2536</v>
      </c>
      <c r="I381" s="9" t="s">
        <v>2527</v>
      </c>
      <c r="J381" s="9" t="s">
        <v>2528</v>
      </c>
      <c r="K381" s="9"/>
    </row>
    <row r="382" spans="1:11" customFormat="1" x14ac:dyDescent="0.25">
      <c r="A382" s="7" t="s">
        <v>4757</v>
      </c>
      <c r="B382" s="7" t="s">
        <v>4824</v>
      </c>
      <c r="C382" s="7">
        <v>2018</v>
      </c>
      <c r="D382" s="7">
        <v>5</v>
      </c>
      <c r="E382" s="7">
        <v>3700000</v>
      </c>
      <c r="F382" s="7">
        <v>12</v>
      </c>
      <c r="G382" s="7">
        <v>428</v>
      </c>
      <c r="H382" s="9" t="s">
        <v>2536</v>
      </c>
      <c r="I382" s="9" t="s">
        <v>2527</v>
      </c>
      <c r="J382" s="9" t="s">
        <v>2561</v>
      </c>
      <c r="K382" s="9">
        <v>490000</v>
      </c>
    </row>
    <row r="383" spans="1:11" customFormat="1" hidden="1" x14ac:dyDescent="0.25">
      <c r="A383" s="7" t="s">
        <v>4757</v>
      </c>
      <c r="B383" s="7" t="s">
        <v>4834</v>
      </c>
      <c r="C383" s="7">
        <v>2022</v>
      </c>
      <c r="D383" s="7">
        <v>1</v>
      </c>
      <c r="E383" s="7">
        <v>10480000</v>
      </c>
      <c r="F383" s="7">
        <v>11.8</v>
      </c>
      <c r="G383" s="7">
        <v>400</v>
      </c>
      <c r="H383" s="9" t="s">
        <v>2531</v>
      </c>
      <c r="I383" s="9" t="s">
        <v>4771</v>
      </c>
      <c r="J383" s="9" t="s">
        <v>2528</v>
      </c>
      <c r="K383" s="9"/>
    </row>
    <row r="384" spans="1:11" hidden="1" x14ac:dyDescent="0.25">
      <c r="A384" s="13" t="s">
        <v>4757</v>
      </c>
      <c r="B384" s="13" t="s">
        <v>4843</v>
      </c>
      <c r="C384" s="13">
        <v>2020</v>
      </c>
      <c r="D384" s="13">
        <v>3</v>
      </c>
      <c r="E384" s="13">
        <v>8815000</v>
      </c>
      <c r="F384" s="13">
        <v>12</v>
      </c>
      <c r="G384" s="13">
        <v>428</v>
      </c>
      <c r="H384" s="10" t="s">
        <v>2536</v>
      </c>
      <c r="I384" s="10" t="s">
        <v>2527</v>
      </c>
      <c r="J384" s="10" t="s">
        <v>2528</v>
      </c>
      <c r="K384" s="9">
        <v>114924</v>
      </c>
    </row>
    <row r="385" spans="1:11" customFormat="1" x14ac:dyDescent="0.25">
      <c r="A385" s="7" t="s">
        <v>4757</v>
      </c>
      <c r="B385" s="7" t="s">
        <v>4842</v>
      </c>
      <c r="C385" s="7">
        <v>2021</v>
      </c>
      <c r="D385" s="7">
        <v>2</v>
      </c>
      <c r="E385" s="7">
        <v>9070000</v>
      </c>
      <c r="F385" s="7">
        <v>12</v>
      </c>
      <c r="G385" s="7">
        <v>401</v>
      </c>
      <c r="H385" s="9" t="s">
        <v>2526</v>
      </c>
      <c r="I385" s="9" t="s">
        <v>2527</v>
      </c>
      <c r="J385" s="9" t="s">
        <v>2528</v>
      </c>
      <c r="K385" s="9">
        <v>49750</v>
      </c>
    </row>
    <row r="386" spans="1:11" customFormat="1" x14ac:dyDescent="0.25">
      <c r="A386" s="7" t="s">
        <v>4757</v>
      </c>
      <c r="B386" s="7" t="s">
        <v>4824</v>
      </c>
      <c r="C386" s="7">
        <v>2017</v>
      </c>
      <c r="D386" s="7">
        <v>6</v>
      </c>
      <c r="E386" s="7">
        <v>3590000</v>
      </c>
      <c r="F386" s="7">
        <v>11.9</v>
      </c>
      <c r="G386" s="7">
        <v>450</v>
      </c>
      <c r="H386" s="9" t="s">
        <v>2526</v>
      </c>
      <c r="I386" s="9" t="s">
        <v>2527</v>
      </c>
      <c r="J386" s="9" t="s">
        <v>2528</v>
      </c>
      <c r="K386" s="9">
        <v>531000</v>
      </c>
    </row>
    <row r="387" spans="1:11" customFormat="1" hidden="1" x14ac:dyDescent="0.25">
      <c r="A387" s="7" t="s">
        <v>4757</v>
      </c>
      <c r="B387" s="7" t="s">
        <v>4848</v>
      </c>
      <c r="C387" s="7">
        <v>2022</v>
      </c>
      <c r="D387" s="7">
        <v>1</v>
      </c>
      <c r="E387" s="7">
        <v>10000000</v>
      </c>
      <c r="F387" s="7">
        <v>11.8</v>
      </c>
      <c r="G387" s="7">
        <v>300</v>
      </c>
      <c r="H387" s="9" t="s">
        <v>2531</v>
      </c>
      <c r="I387" s="9" t="s">
        <v>2527</v>
      </c>
      <c r="J387" s="9" t="s">
        <v>2528</v>
      </c>
      <c r="K387" s="9"/>
    </row>
    <row r="388" spans="1:11" customFormat="1" x14ac:dyDescent="0.25">
      <c r="A388" s="7" t="s">
        <v>4757</v>
      </c>
      <c r="B388" s="7" t="s">
        <v>4822</v>
      </c>
      <c r="C388" s="7">
        <v>2020</v>
      </c>
      <c r="D388" s="7">
        <v>3</v>
      </c>
      <c r="E388" s="7">
        <v>6950000</v>
      </c>
      <c r="F388" s="7">
        <v>11.8</v>
      </c>
      <c r="G388" s="7">
        <v>300</v>
      </c>
      <c r="H388" s="9" t="s">
        <v>2531</v>
      </c>
      <c r="I388" s="9" t="s">
        <v>2527</v>
      </c>
      <c r="J388" s="9" t="s">
        <v>2528</v>
      </c>
      <c r="K388" s="9">
        <v>136000</v>
      </c>
    </row>
    <row r="389" spans="1:11" hidden="1" x14ac:dyDescent="0.25">
      <c r="A389" s="13" t="s">
        <v>4757</v>
      </c>
      <c r="B389" s="13" t="s">
        <v>4834</v>
      </c>
      <c r="C389" s="13">
        <v>2021</v>
      </c>
      <c r="D389" s="13">
        <v>2</v>
      </c>
      <c r="E389" s="13">
        <v>9440000</v>
      </c>
      <c r="F389" s="13">
        <v>12</v>
      </c>
      <c r="G389" s="13">
        <v>401</v>
      </c>
      <c r="H389" s="10" t="s">
        <v>2526</v>
      </c>
      <c r="I389" s="10" t="s">
        <v>2527</v>
      </c>
      <c r="J389" s="10" t="s">
        <v>2528</v>
      </c>
      <c r="K389" s="9">
        <v>109287</v>
      </c>
    </row>
    <row r="390" spans="1:11" customFormat="1" hidden="1" x14ac:dyDescent="0.25">
      <c r="A390" s="7" t="s">
        <v>4757</v>
      </c>
      <c r="B390" s="7" t="s">
        <v>4843</v>
      </c>
      <c r="C390" s="7">
        <v>2018</v>
      </c>
      <c r="D390" s="7">
        <v>5</v>
      </c>
      <c r="E390" s="7">
        <v>5980000</v>
      </c>
      <c r="F390" s="7">
        <v>12</v>
      </c>
      <c r="G390" s="7">
        <v>401</v>
      </c>
      <c r="H390" s="9" t="s">
        <v>2526</v>
      </c>
      <c r="I390" s="9" t="s">
        <v>2527</v>
      </c>
      <c r="J390" s="9" t="s">
        <v>2528</v>
      </c>
      <c r="K390" s="9">
        <v>250000</v>
      </c>
    </row>
    <row r="391" spans="1:11" customFormat="1" x14ac:dyDescent="0.25">
      <c r="A391" s="7" t="s">
        <v>4757</v>
      </c>
      <c r="B391" s="7" t="s">
        <v>4842</v>
      </c>
      <c r="C391" s="7">
        <v>2020</v>
      </c>
      <c r="D391" s="7">
        <v>3</v>
      </c>
      <c r="E391" s="7">
        <v>7880000</v>
      </c>
      <c r="F391" s="7">
        <v>11.8</v>
      </c>
      <c r="G391" s="7">
        <v>300</v>
      </c>
      <c r="H391" s="9" t="s">
        <v>2531</v>
      </c>
      <c r="I391" s="9" t="s">
        <v>2527</v>
      </c>
      <c r="J391" s="9" t="s">
        <v>2528</v>
      </c>
      <c r="K391" s="9">
        <v>101000</v>
      </c>
    </row>
    <row r="392" spans="1:11" customFormat="1" x14ac:dyDescent="0.25">
      <c r="A392" s="7" t="s">
        <v>4757</v>
      </c>
      <c r="B392" s="7" t="s">
        <v>4823</v>
      </c>
      <c r="C392" s="7">
        <v>2022</v>
      </c>
      <c r="D392" s="7">
        <v>1</v>
      </c>
      <c r="E392" s="7">
        <v>10800000</v>
      </c>
      <c r="F392" s="7">
        <v>12</v>
      </c>
      <c r="G392" s="7">
        <v>401</v>
      </c>
      <c r="H392" s="9" t="s">
        <v>2526</v>
      </c>
      <c r="I392" s="9" t="s">
        <v>2527</v>
      </c>
      <c r="J392" s="9" t="s">
        <v>2528</v>
      </c>
      <c r="K392" s="9"/>
    </row>
    <row r="393" spans="1:11" customFormat="1" hidden="1" x14ac:dyDescent="0.25">
      <c r="A393" s="7" t="s">
        <v>4757</v>
      </c>
      <c r="B393" s="7" t="s">
        <v>4850</v>
      </c>
      <c r="C393" s="7">
        <v>2022</v>
      </c>
      <c r="D393" s="7">
        <v>1</v>
      </c>
      <c r="E393" s="7">
        <v>5380000</v>
      </c>
      <c r="F393" s="7">
        <v>11.8</v>
      </c>
      <c r="G393" s="7">
        <v>400</v>
      </c>
      <c r="H393" s="9" t="s">
        <v>2531</v>
      </c>
      <c r="I393" s="9" t="s">
        <v>2527</v>
      </c>
      <c r="J393" s="9" t="s">
        <v>2533</v>
      </c>
      <c r="K393" s="9"/>
    </row>
    <row r="394" spans="1:11" customFormat="1" hidden="1" x14ac:dyDescent="0.25">
      <c r="A394" s="7" t="s">
        <v>4757</v>
      </c>
      <c r="B394" s="7" t="s">
        <v>4834</v>
      </c>
      <c r="C394" s="7">
        <v>2021</v>
      </c>
      <c r="D394" s="7">
        <v>2</v>
      </c>
      <c r="E394" s="7">
        <v>9440000</v>
      </c>
      <c r="F394" s="7">
        <v>12</v>
      </c>
      <c r="G394" s="7">
        <v>450</v>
      </c>
      <c r="H394" s="9" t="s">
        <v>2526</v>
      </c>
      <c r="I394" s="9" t="s">
        <v>2527</v>
      </c>
      <c r="J394" s="9" t="s">
        <v>2528</v>
      </c>
      <c r="K394" s="9">
        <v>74002</v>
      </c>
    </row>
    <row r="395" spans="1:11" customFormat="1" hidden="1" x14ac:dyDescent="0.25">
      <c r="A395" s="7" t="s">
        <v>4757</v>
      </c>
      <c r="B395" s="7" t="s">
        <v>4832</v>
      </c>
      <c r="C395" s="7">
        <v>2022</v>
      </c>
      <c r="D395" s="7">
        <v>1</v>
      </c>
      <c r="E395" s="7">
        <v>10000000</v>
      </c>
      <c r="F395" s="7">
        <v>12</v>
      </c>
      <c r="G395" s="7">
        <v>428</v>
      </c>
      <c r="H395" s="9" t="s">
        <v>2536</v>
      </c>
      <c r="I395" s="9" t="s">
        <v>2527</v>
      </c>
      <c r="J395" s="9" t="s">
        <v>2528</v>
      </c>
      <c r="K395" s="9"/>
    </row>
    <row r="396" spans="1:11" customFormat="1" hidden="1" x14ac:dyDescent="0.25">
      <c r="A396" s="7" t="s">
        <v>4757</v>
      </c>
      <c r="B396" s="7" t="s">
        <v>4834</v>
      </c>
      <c r="C396" s="7">
        <v>2021</v>
      </c>
      <c r="D396" s="7">
        <v>2</v>
      </c>
      <c r="E396" s="7">
        <v>9440000</v>
      </c>
      <c r="F396" s="7">
        <v>12</v>
      </c>
      <c r="G396" s="7">
        <v>401</v>
      </c>
      <c r="H396" s="9" t="s">
        <v>2526</v>
      </c>
      <c r="I396" s="9" t="s">
        <v>2527</v>
      </c>
      <c r="J396" s="9" t="s">
        <v>2528</v>
      </c>
      <c r="K396" s="9">
        <v>109388</v>
      </c>
    </row>
    <row r="397" spans="1:11" x14ac:dyDescent="0.25">
      <c r="A397" s="13" t="s">
        <v>4757</v>
      </c>
      <c r="B397" s="13" t="s">
        <v>4838</v>
      </c>
      <c r="C397" s="13">
        <v>2022</v>
      </c>
      <c r="D397" s="13">
        <v>1</v>
      </c>
      <c r="E397" s="13">
        <v>9300000</v>
      </c>
      <c r="F397" s="13">
        <v>12</v>
      </c>
      <c r="G397" s="13">
        <v>401</v>
      </c>
      <c r="H397" s="10" t="s">
        <v>2526</v>
      </c>
      <c r="I397" s="10" t="s">
        <v>4771</v>
      </c>
      <c r="J397" s="10" t="s">
        <v>2528</v>
      </c>
      <c r="K397" s="9"/>
    </row>
    <row r="398" spans="1:11" customFormat="1" x14ac:dyDescent="0.25">
      <c r="A398" s="7" t="s">
        <v>4757</v>
      </c>
      <c r="B398" s="7" t="s">
        <v>4823</v>
      </c>
      <c r="C398" s="7">
        <v>2022</v>
      </c>
      <c r="D398" s="7">
        <v>1</v>
      </c>
      <c r="E398" s="7">
        <v>11990000</v>
      </c>
      <c r="F398" s="7">
        <v>12</v>
      </c>
      <c r="G398" s="7">
        <v>428</v>
      </c>
      <c r="H398" s="9" t="s">
        <v>2536</v>
      </c>
      <c r="I398" s="9" t="s">
        <v>4771</v>
      </c>
      <c r="J398" s="9" t="s">
        <v>2528</v>
      </c>
      <c r="K398" s="9">
        <v>7835</v>
      </c>
    </row>
    <row r="399" spans="1:11" hidden="1" x14ac:dyDescent="0.25">
      <c r="A399" s="13" t="s">
        <v>4757</v>
      </c>
      <c r="B399" s="13" t="s">
        <v>4854</v>
      </c>
      <c r="C399" s="13">
        <v>2020</v>
      </c>
      <c r="D399" s="13">
        <v>3</v>
      </c>
      <c r="E399" s="13">
        <v>8800000</v>
      </c>
      <c r="F399" s="13">
        <v>12</v>
      </c>
      <c r="G399" s="13">
        <v>401</v>
      </c>
      <c r="H399" s="10" t="s">
        <v>2526</v>
      </c>
      <c r="I399" s="10" t="s">
        <v>2527</v>
      </c>
      <c r="J399" s="10" t="s">
        <v>2528</v>
      </c>
      <c r="K399" s="9">
        <v>35423</v>
      </c>
    </row>
    <row r="400" spans="1:11" customFormat="1" x14ac:dyDescent="0.25">
      <c r="A400" s="7" t="s">
        <v>4757</v>
      </c>
      <c r="B400" s="7" t="s">
        <v>4826</v>
      </c>
      <c r="C400" s="7">
        <v>2022</v>
      </c>
      <c r="D400" s="7">
        <v>1</v>
      </c>
      <c r="E400" s="7">
        <v>9600000</v>
      </c>
      <c r="F400" s="7">
        <v>12</v>
      </c>
      <c r="G400" s="7">
        <v>401</v>
      </c>
      <c r="H400" s="9" t="s">
        <v>2526</v>
      </c>
      <c r="I400" s="9" t="s">
        <v>4771</v>
      </c>
      <c r="J400" s="9" t="s">
        <v>2528</v>
      </c>
      <c r="K400" s="9"/>
    </row>
    <row r="401" spans="1:11" customFormat="1" x14ac:dyDescent="0.25">
      <c r="A401" s="7" t="s">
        <v>4757</v>
      </c>
      <c r="B401" s="7" t="s">
        <v>4824</v>
      </c>
      <c r="C401" s="7">
        <v>2021</v>
      </c>
      <c r="D401" s="7">
        <v>2</v>
      </c>
      <c r="E401" s="7">
        <v>7940000</v>
      </c>
      <c r="F401" s="7">
        <v>12</v>
      </c>
      <c r="G401" s="7">
        <v>401</v>
      </c>
      <c r="H401" s="9" t="s">
        <v>2526</v>
      </c>
      <c r="I401" s="9" t="s">
        <v>2527</v>
      </c>
      <c r="J401" s="9" t="s">
        <v>2528</v>
      </c>
      <c r="K401" s="9">
        <v>58032</v>
      </c>
    </row>
    <row r="402" spans="1:11" customFormat="1" hidden="1" x14ac:dyDescent="0.25">
      <c r="A402" s="7" t="s">
        <v>4757</v>
      </c>
      <c r="B402" s="7" t="s">
        <v>4831</v>
      </c>
      <c r="C402" s="7">
        <v>2022</v>
      </c>
      <c r="D402" s="7">
        <v>1</v>
      </c>
      <c r="E402" s="7">
        <v>5600000</v>
      </c>
      <c r="F402" s="7">
        <v>12</v>
      </c>
      <c r="G402" s="7">
        <v>401</v>
      </c>
      <c r="H402" s="9" t="s">
        <v>2526</v>
      </c>
      <c r="I402" s="9" t="s">
        <v>4771</v>
      </c>
      <c r="J402" s="9" t="s">
        <v>2528</v>
      </c>
      <c r="K402" s="9"/>
    </row>
    <row r="403" spans="1:11" x14ac:dyDescent="0.25">
      <c r="A403" s="13" t="s">
        <v>4757</v>
      </c>
      <c r="B403" s="13" t="s">
        <v>4851</v>
      </c>
      <c r="C403" s="13">
        <v>2022</v>
      </c>
      <c r="D403" s="13">
        <v>1</v>
      </c>
      <c r="E403" s="13">
        <v>9500000</v>
      </c>
      <c r="F403" s="13">
        <v>12</v>
      </c>
      <c r="G403" s="13">
        <v>401</v>
      </c>
      <c r="H403" s="10" t="s">
        <v>2526</v>
      </c>
      <c r="I403" s="10" t="s">
        <v>2527</v>
      </c>
      <c r="J403" s="10" t="s">
        <v>2528</v>
      </c>
      <c r="K403" s="9"/>
    </row>
    <row r="404" spans="1:11" customFormat="1" x14ac:dyDescent="0.25">
      <c r="A404" s="7" t="s">
        <v>4757</v>
      </c>
      <c r="B404" s="7" t="s">
        <v>4819</v>
      </c>
      <c r="C404" s="7">
        <v>2018</v>
      </c>
      <c r="D404" s="7">
        <v>5</v>
      </c>
      <c r="E404" s="7">
        <v>4390000</v>
      </c>
      <c r="F404" s="7">
        <v>11.8</v>
      </c>
      <c r="G404" s="7">
        <v>300</v>
      </c>
      <c r="H404" s="9" t="s">
        <v>2531</v>
      </c>
      <c r="I404" s="9" t="s">
        <v>2527</v>
      </c>
      <c r="J404" s="9" t="s">
        <v>2561</v>
      </c>
      <c r="K404" s="9">
        <v>437000</v>
      </c>
    </row>
    <row r="405" spans="1:11" customFormat="1" hidden="1" x14ac:dyDescent="0.25">
      <c r="A405" s="7" t="s">
        <v>4757</v>
      </c>
      <c r="B405" s="7" t="s">
        <v>4853</v>
      </c>
      <c r="C405" s="7">
        <v>2022</v>
      </c>
      <c r="D405" s="7">
        <v>1</v>
      </c>
      <c r="E405" s="7">
        <v>14000000</v>
      </c>
      <c r="F405" s="7">
        <v>11.9</v>
      </c>
      <c r="G405" s="7">
        <v>450</v>
      </c>
      <c r="H405" s="9" t="s">
        <v>2526</v>
      </c>
      <c r="I405" s="9" t="s">
        <v>2527</v>
      </c>
      <c r="J405" s="9" t="s">
        <v>2528</v>
      </c>
      <c r="K405" s="9"/>
    </row>
    <row r="406" spans="1:11" customFormat="1" hidden="1" x14ac:dyDescent="0.25">
      <c r="A406" s="7" t="s">
        <v>4757</v>
      </c>
      <c r="B406" s="7" t="s">
        <v>4831</v>
      </c>
      <c r="C406" s="7">
        <v>2020</v>
      </c>
      <c r="D406" s="7">
        <v>3</v>
      </c>
      <c r="E406" s="7">
        <v>8440000</v>
      </c>
      <c r="F406" s="7">
        <v>6.7</v>
      </c>
      <c r="G406" s="7">
        <v>300</v>
      </c>
      <c r="H406" s="9" t="s">
        <v>2536</v>
      </c>
      <c r="I406" s="9" t="s">
        <v>2527</v>
      </c>
      <c r="J406" s="9" t="s">
        <v>2561</v>
      </c>
      <c r="K406" s="9">
        <v>35450</v>
      </c>
    </row>
    <row r="407" spans="1:11" customFormat="1" x14ac:dyDescent="0.25">
      <c r="A407" s="7" t="s">
        <v>4757</v>
      </c>
      <c r="B407" s="7" t="s">
        <v>4851</v>
      </c>
      <c r="C407" s="7">
        <v>2022</v>
      </c>
      <c r="D407" s="7">
        <v>1</v>
      </c>
      <c r="E407" s="7">
        <v>9450000</v>
      </c>
      <c r="F407" s="7">
        <v>12</v>
      </c>
      <c r="G407" s="7">
        <v>401</v>
      </c>
      <c r="H407" s="9" t="s">
        <v>2526</v>
      </c>
      <c r="I407" s="9" t="s">
        <v>2527</v>
      </c>
      <c r="J407" s="9" t="s">
        <v>2528</v>
      </c>
      <c r="K407" s="9"/>
    </row>
    <row r="408" spans="1:11" customFormat="1" x14ac:dyDescent="0.25">
      <c r="A408" s="7" t="s">
        <v>4757</v>
      </c>
      <c r="B408" s="7" t="s">
        <v>4835</v>
      </c>
      <c r="C408" s="7">
        <v>2022</v>
      </c>
      <c r="D408" s="7">
        <v>1</v>
      </c>
      <c r="E408" s="7">
        <v>10990000</v>
      </c>
      <c r="F408" s="7">
        <v>12</v>
      </c>
      <c r="G408" s="7">
        <v>428</v>
      </c>
      <c r="H408" s="9" t="s">
        <v>2536</v>
      </c>
      <c r="I408" s="9" t="s">
        <v>2527</v>
      </c>
      <c r="J408" s="9" t="s">
        <v>2528</v>
      </c>
      <c r="K408" s="9"/>
    </row>
    <row r="409" spans="1:11" customFormat="1" hidden="1" x14ac:dyDescent="0.25">
      <c r="A409" s="7" t="s">
        <v>4757</v>
      </c>
      <c r="B409" s="7" t="s">
        <v>4784</v>
      </c>
      <c r="C409" s="7">
        <v>2018</v>
      </c>
      <c r="D409" s="7">
        <v>5</v>
      </c>
      <c r="E409" s="7">
        <v>5980000</v>
      </c>
      <c r="F409" s="7">
        <v>12</v>
      </c>
      <c r="G409" s="7">
        <v>401</v>
      </c>
      <c r="H409" s="9" t="s">
        <v>2543</v>
      </c>
      <c r="I409" s="9" t="s">
        <v>2527</v>
      </c>
      <c r="J409" s="9" t="s">
        <v>2528</v>
      </c>
      <c r="K409" s="9"/>
    </row>
    <row r="410" spans="1:11" customFormat="1" x14ac:dyDescent="0.25">
      <c r="A410" s="7" t="s">
        <v>4757</v>
      </c>
      <c r="B410" s="7" t="s">
        <v>4842</v>
      </c>
      <c r="C410" s="7">
        <v>2020</v>
      </c>
      <c r="D410" s="7">
        <v>3</v>
      </c>
      <c r="E410" s="7">
        <v>7790000</v>
      </c>
      <c r="F410" s="7">
        <v>12</v>
      </c>
      <c r="G410" s="7">
        <v>401</v>
      </c>
      <c r="H410" s="9" t="s">
        <v>2526</v>
      </c>
      <c r="I410" s="9" t="s">
        <v>2527</v>
      </c>
      <c r="J410" s="9" t="s">
        <v>2528</v>
      </c>
      <c r="K410" s="9">
        <v>146500</v>
      </c>
    </row>
    <row r="411" spans="1:11" x14ac:dyDescent="0.25">
      <c r="A411" s="13" t="s">
        <v>4757</v>
      </c>
      <c r="B411" s="13" t="s">
        <v>4830</v>
      </c>
      <c r="C411" s="13">
        <v>2020</v>
      </c>
      <c r="D411" s="13">
        <v>3</v>
      </c>
      <c r="E411" s="13">
        <v>5990000</v>
      </c>
      <c r="F411" s="13">
        <v>12</v>
      </c>
      <c r="G411" s="13">
        <v>401</v>
      </c>
      <c r="H411" s="10" t="s">
        <v>2526</v>
      </c>
      <c r="I411" s="10" t="s">
        <v>2527</v>
      </c>
      <c r="J411" s="10" t="s">
        <v>2561</v>
      </c>
      <c r="K411" s="9">
        <v>258500</v>
      </c>
    </row>
    <row r="412" spans="1:11" hidden="1" x14ac:dyDescent="0.25">
      <c r="A412" s="13" t="s">
        <v>4757</v>
      </c>
      <c r="B412" s="13" t="s">
        <v>4839</v>
      </c>
      <c r="C412" s="13">
        <v>2017</v>
      </c>
      <c r="D412" s="13">
        <v>6</v>
      </c>
      <c r="E412" s="13">
        <v>7290000</v>
      </c>
      <c r="F412" s="13">
        <v>12</v>
      </c>
      <c r="G412" s="13">
        <v>401</v>
      </c>
      <c r="H412" s="10" t="s">
        <v>2526</v>
      </c>
      <c r="I412" s="10" t="s">
        <v>2527</v>
      </c>
      <c r="J412" s="10" t="s">
        <v>2528</v>
      </c>
      <c r="K412" s="9">
        <v>195000</v>
      </c>
    </row>
    <row r="413" spans="1:11" customFormat="1" x14ac:dyDescent="0.25">
      <c r="A413" s="7" t="s">
        <v>4757</v>
      </c>
      <c r="B413" s="7" t="s">
        <v>4826</v>
      </c>
      <c r="C413" s="7">
        <v>2021</v>
      </c>
      <c r="D413" s="7">
        <v>2</v>
      </c>
      <c r="E413" s="7">
        <v>9070000</v>
      </c>
      <c r="F413" s="7">
        <v>12</v>
      </c>
      <c r="G413" s="7">
        <v>401</v>
      </c>
      <c r="H413" s="9" t="s">
        <v>2526</v>
      </c>
      <c r="I413" s="9" t="s">
        <v>4771</v>
      </c>
      <c r="J413" s="9" t="s">
        <v>2528</v>
      </c>
      <c r="K413" s="9">
        <v>49750</v>
      </c>
    </row>
    <row r="414" spans="1:11" x14ac:dyDescent="0.25">
      <c r="A414" s="13" t="s">
        <v>4757</v>
      </c>
      <c r="B414" s="13" t="s">
        <v>4842</v>
      </c>
      <c r="C414" s="13">
        <v>2020</v>
      </c>
      <c r="D414" s="13">
        <v>3</v>
      </c>
      <c r="E414" s="13">
        <v>7450000</v>
      </c>
      <c r="F414" s="13">
        <v>12</v>
      </c>
      <c r="G414" s="13">
        <v>401</v>
      </c>
      <c r="H414" s="10" t="s">
        <v>2526</v>
      </c>
      <c r="I414" s="10" t="s">
        <v>2527</v>
      </c>
      <c r="J414" s="10" t="s">
        <v>2528</v>
      </c>
      <c r="K414" s="9">
        <v>116533</v>
      </c>
    </row>
    <row r="415" spans="1:11" customFormat="1" x14ac:dyDescent="0.25">
      <c r="A415" s="7" t="s">
        <v>4757</v>
      </c>
      <c r="B415" s="7" t="s">
        <v>4826</v>
      </c>
      <c r="C415" s="7">
        <v>2022</v>
      </c>
      <c r="D415" s="7">
        <v>1</v>
      </c>
      <c r="E415" s="7">
        <v>10100000</v>
      </c>
      <c r="F415" s="7">
        <v>12</v>
      </c>
      <c r="G415" s="7">
        <v>401</v>
      </c>
      <c r="H415" s="9" t="s">
        <v>2526</v>
      </c>
      <c r="I415" s="9" t="s">
        <v>4771</v>
      </c>
      <c r="J415" s="9" t="s">
        <v>2528</v>
      </c>
      <c r="K415" s="9"/>
    </row>
    <row r="416" spans="1:11" x14ac:dyDescent="0.25">
      <c r="A416" s="13" t="s">
        <v>4757</v>
      </c>
      <c r="B416" s="13" t="s">
        <v>4842</v>
      </c>
      <c r="C416" s="13">
        <v>2021</v>
      </c>
      <c r="D416" s="13">
        <v>2</v>
      </c>
      <c r="E416" s="13">
        <v>9070000</v>
      </c>
      <c r="F416" s="13">
        <v>11.8</v>
      </c>
      <c r="G416" s="13">
        <v>300</v>
      </c>
      <c r="H416" s="10" t="s">
        <v>2531</v>
      </c>
      <c r="I416" s="10" t="s">
        <v>2527</v>
      </c>
      <c r="J416" s="10" t="s">
        <v>2528</v>
      </c>
      <c r="K416" s="9">
        <v>49750</v>
      </c>
    </row>
    <row r="417" spans="1:11" customFormat="1" x14ac:dyDescent="0.25">
      <c r="A417" s="7" t="s">
        <v>4757</v>
      </c>
      <c r="B417" s="7" t="s">
        <v>4776</v>
      </c>
      <c r="C417" s="7">
        <v>2020</v>
      </c>
      <c r="D417" s="7">
        <v>3</v>
      </c>
      <c r="E417" s="7">
        <v>6300000</v>
      </c>
      <c r="F417" s="7">
        <v>11.9</v>
      </c>
      <c r="G417" s="7">
        <v>450</v>
      </c>
      <c r="H417" s="9" t="s">
        <v>2526</v>
      </c>
      <c r="I417" s="9" t="s">
        <v>2527</v>
      </c>
      <c r="J417" s="9" t="s">
        <v>2528</v>
      </c>
      <c r="K417" s="9"/>
    </row>
    <row r="418" spans="1:11" customFormat="1" x14ac:dyDescent="0.25">
      <c r="A418" s="7" t="s">
        <v>4757</v>
      </c>
      <c r="B418" s="7">
        <v>54901</v>
      </c>
      <c r="C418" s="7">
        <v>2022</v>
      </c>
      <c r="D418" s="7">
        <v>1</v>
      </c>
      <c r="E418" s="7">
        <v>12000000</v>
      </c>
      <c r="F418" s="7">
        <v>12</v>
      </c>
      <c r="G418" s="7">
        <v>401</v>
      </c>
      <c r="H418" s="9" t="s">
        <v>2526</v>
      </c>
      <c r="I418" s="9" t="s">
        <v>2527</v>
      </c>
      <c r="J418" s="9" t="s">
        <v>2528</v>
      </c>
      <c r="K418" s="9"/>
    </row>
    <row r="419" spans="1:11" customFormat="1" hidden="1" x14ac:dyDescent="0.25">
      <c r="A419" s="7" t="s">
        <v>4757</v>
      </c>
      <c r="B419" s="7">
        <v>65116</v>
      </c>
      <c r="C419" s="7">
        <v>2022</v>
      </c>
      <c r="D419" s="7">
        <v>1</v>
      </c>
      <c r="E419" s="7">
        <v>5380000</v>
      </c>
      <c r="F419" s="7">
        <v>11</v>
      </c>
      <c r="G419" s="7">
        <v>300</v>
      </c>
      <c r="H419" s="9" t="s">
        <v>2531</v>
      </c>
      <c r="I419" s="9" t="s">
        <v>2527</v>
      </c>
      <c r="J419" s="9" t="s">
        <v>2528</v>
      </c>
      <c r="K419" s="9"/>
    </row>
    <row r="420" spans="1:11" customFormat="1" x14ac:dyDescent="0.25">
      <c r="A420" s="7" t="s">
        <v>4757</v>
      </c>
      <c r="B420" s="7" t="s">
        <v>4826</v>
      </c>
      <c r="C420" s="7">
        <v>2020</v>
      </c>
      <c r="D420" s="7">
        <v>3</v>
      </c>
      <c r="E420" s="7">
        <v>7470000</v>
      </c>
      <c r="F420" s="7">
        <v>11.8</v>
      </c>
      <c r="G420" s="7">
        <v>300</v>
      </c>
      <c r="H420" s="9" t="s">
        <v>2536</v>
      </c>
      <c r="I420" s="9" t="s">
        <v>4771</v>
      </c>
      <c r="J420" s="9" t="s">
        <v>2528</v>
      </c>
      <c r="K420" s="9">
        <v>148588</v>
      </c>
    </row>
    <row r="421" spans="1:11" customFormat="1" x14ac:dyDescent="0.25">
      <c r="A421" s="7" t="s">
        <v>4757</v>
      </c>
      <c r="B421" s="7" t="s">
        <v>4824</v>
      </c>
      <c r="C421" s="7">
        <v>2019</v>
      </c>
      <c r="D421" s="7">
        <v>4</v>
      </c>
      <c r="E421" s="7">
        <v>6400000</v>
      </c>
      <c r="F421" s="7">
        <v>12</v>
      </c>
      <c r="G421" s="7">
        <v>428</v>
      </c>
      <c r="H421" s="9" t="s">
        <v>2536</v>
      </c>
      <c r="I421" s="9" t="s">
        <v>2545</v>
      </c>
      <c r="J421" s="9" t="s">
        <v>2528</v>
      </c>
      <c r="K421" s="9">
        <v>54913</v>
      </c>
    </row>
    <row r="422" spans="1:11" customFormat="1" hidden="1" x14ac:dyDescent="0.25">
      <c r="A422" s="7" t="s">
        <v>4757</v>
      </c>
      <c r="B422" s="7" t="s">
        <v>4839</v>
      </c>
      <c r="C422" s="7">
        <v>2020</v>
      </c>
      <c r="D422" s="7">
        <v>3</v>
      </c>
      <c r="E422" s="7">
        <v>8815000</v>
      </c>
      <c r="F422" s="7">
        <v>11.8</v>
      </c>
      <c r="G422" s="7">
        <v>300</v>
      </c>
      <c r="H422" s="9" t="s">
        <v>2531</v>
      </c>
      <c r="I422" s="9" t="s">
        <v>2527</v>
      </c>
      <c r="J422" s="9" t="s">
        <v>2561</v>
      </c>
      <c r="K422" s="9">
        <v>114924</v>
      </c>
    </row>
    <row r="423" spans="1:11" customFormat="1" hidden="1" x14ac:dyDescent="0.25">
      <c r="A423" s="7" t="s">
        <v>4757</v>
      </c>
      <c r="B423" s="7" t="s">
        <v>4839</v>
      </c>
      <c r="C423" s="7">
        <v>2021</v>
      </c>
      <c r="D423" s="7">
        <v>2</v>
      </c>
      <c r="E423" s="7">
        <v>9870000</v>
      </c>
      <c r="F423" s="7">
        <v>6.7</v>
      </c>
      <c r="G423" s="7">
        <v>300</v>
      </c>
      <c r="H423" s="9" t="s">
        <v>2536</v>
      </c>
      <c r="I423" s="9" t="s">
        <v>2527</v>
      </c>
      <c r="J423" s="9" t="s">
        <v>2528</v>
      </c>
      <c r="K423" s="9">
        <v>74002</v>
      </c>
    </row>
    <row r="424" spans="1:11" customFormat="1" x14ac:dyDescent="0.25">
      <c r="A424" s="7" t="s">
        <v>4757</v>
      </c>
      <c r="B424" s="7" t="s">
        <v>4842</v>
      </c>
      <c r="C424" s="7">
        <v>2020</v>
      </c>
      <c r="D424" s="7">
        <v>3</v>
      </c>
      <c r="E424" s="7">
        <v>7450000</v>
      </c>
      <c r="F424" s="7">
        <v>11.8</v>
      </c>
      <c r="G424" s="7">
        <v>400</v>
      </c>
      <c r="H424" s="9" t="s">
        <v>2531</v>
      </c>
      <c r="I424" s="9" t="s">
        <v>2527</v>
      </c>
      <c r="J424" s="9" t="s">
        <v>2561</v>
      </c>
      <c r="K424" s="9">
        <v>121831</v>
      </c>
    </row>
    <row r="425" spans="1:11" x14ac:dyDescent="0.25">
      <c r="A425" s="13" t="s">
        <v>4757</v>
      </c>
      <c r="B425" s="13" t="s">
        <v>4826</v>
      </c>
      <c r="C425" s="13">
        <v>2020</v>
      </c>
      <c r="D425" s="13">
        <v>3</v>
      </c>
      <c r="E425" s="13">
        <v>7390000</v>
      </c>
      <c r="F425" s="13">
        <v>6.7</v>
      </c>
      <c r="G425" s="13">
        <v>300</v>
      </c>
      <c r="H425" s="10" t="s">
        <v>2536</v>
      </c>
      <c r="I425" s="10" t="s">
        <v>2527</v>
      </c>
      <c r="J425" s="10" t="s">
        <v>2528</v>
      </c>
      <c r="K425" s="9">
        <v>196894</v>
      </c>
    </row>
    <row r="426" spans="1:11" customFormat="1" x14ac:dyDescent="0.25">
      <c r="A426" s="7" t="s">
        <v>4757</v>
      </c>
      <c r="B426" s="7" t="s">
        <v>4838</v>
      </c>
      <c r="C426" s="7">
        <v>2022</v>
      </c>
      <c r="D426" s="7">
        <v>1</v>
      </c>
      <c r="E426" s="7">
        <v>9400000</v>
      </c>
      <c r="F426" s="7">
        <v>11.8</v>
      </c>
      <c r="G426" s="7">
        <v>300</v>
      </c>
      <c r="H426" s="9" t="s">
        <v>2531</v>
      </c>
      <c r="I426" s="9" t="s">
        <v>2527</v>
      </c>
      <c r="J426" s="9" t="s">
        <v>2561</v>
      </c>
      <c r="K426" s="9"/>
    </row>
    <row r="427" spans="1:11" x14ac:dyDescent="0.25">
      <c r="A427" s="13" t="s">
        <v>4757</v>
      </c>
      <c r="B427" s="13" t="s">
        <v>4819</v>
      </c>
      <c r="C427" s="13">
        <v>2018</v>
      </c>
      <c r="D427" s="13">
        <v>5</v>
      </c>
      <c r="E427" s="13">
        <v>3540000</v>
      </c>
      <c r="F427" s="13">
        <v>12</v>
      </c>
      <c r="G427" s="13">
        <v>401</v>
      </c>
      <c r="H427" s="10" t="s">
        <v>2543</v>
      </c>
      <c r="I427" s="10" t="s">
        <v>2527</v>
      </c>
      <c r="J427" s="10" t="s">
        <v>2561</v>
      </c>
      <c r="K427" s="9">
        <v>482000</v>
      </c>
    </row>
    <row r="428" spans="1:11" customFormat="1" x14ac:dyDescent="0.25">
      <c r="A428" s="7" t="s">
        <v>4757</v>
      </c>
      <c r="B428" s="7" t="s">
        <v>4819</v>
      </c>
      <c r="C428" s="7">
        <v>2019</v>
      </c>
      <c r="D428" s="7">
        <v>4</v>
      </c>
      <c r="E428" s="7">
        <v>5180000</v>
      </c>
      <c r="F428" s="7">
        <v>11</v>
      </c>
      <c r="G428" s="7">
        <v>300</v>
      </c>
      <c r="H428" s="9" t="s">
        <v>2531</v>
      </c>
      <c r="I428" s="9" t="s">
        <v>2527</v>
      </c>
      <c r="J428" s="9" t="s">
        <v>2528</v>
      </c>
      <c r="K428" s="9">
        <v>226000</v>
      </c>
    </row>
    <row r="429" spans="1:11" x14ac:dyDescent="0.25">
      <c r="A429" s="13" t="s">
        <v>4757</v>
      </c>
      <c r="B429" s="13" t="s">
        <v>4822</v>
      </c>
      <c r="C429" s="13">
        <v>2022</v>
      </c>
      <c r="D429" s="13">
        <v>1</v>
      </c>
      <c r="E429" s="13">
        <v>9100000</v>
      </c>
      <c r="F429" s="13">
        <v>12</v>
      </c>
      <c r="G429" s="13">
        <v>401</v>
      </c>
      <c r="H429" s="10" t="s">
        <v>2543</v>
      </c>
      <c r="I429" s="9" t="s">
        <v>2527</v>
      </c>
      <c r="J429" s="10" t="s">
        <v>2561</v>
      </c>
      <c r="K429" s="9"/>
    </row>
    <row r="430" spans="1:11" customFormat="1" hidden="1" x14ac:dyDescent="0.25">
      <c r="A430" s="7" t="s">
        <v>4757</v>
      </c>
      <c r="B430" s="7" t="s">
        <v>4831</v>
      </c>
      <c r="C430" s="7">
        <v>2022</v>
      </c>
      <c r="D430" s="7">
        <v>1</v>
      </c>
      <c r="E430" s="7">
        <v>9400000</v>
      </c>
      <c r="F430" s="7">
        <v>12</v>
      </c>
      <c r="G430" s="7">
        <v>300</v>
      </c>
      <c r="H430" s="9" t="s">
        <v>2543</v>
      </c>
      <c r="I430" s="9" t="s">
        <v>4771</v>
      </c>
      <c r="J430" s="9" t="s">
        <v>2561</v>
      </c>
      <c r="K430" s="9"/>
    </row>
    <row r="431" spans="1:11" customFormat="1" x14ac:dyDescent="0.25">
      <c r="A431" s="7" t="s">
        <v>4757</v>
      </c>
      <c r="B431" s="7">
        <v>5490</v>
      </c>
      <c r="C431" s="7">
        <v>2020</v>
      </c>
      <c r="D431" s="7">
        <v>3</v>
      </c>
      <c r="E431" s="7">
        <v>7800000</v>
      </c>
      <c r="F431" s="7">
        <v>11.8</v>
      </c>
      <c r="G431" s="7">
        <v>400</v>
      </c>
      <c r="H431" s="9" t="s">
        <v>2526</v>
      </c>
      <c r="I431" s="9" t="s">
        <v>2527</v>
      </c>
      <c r="J431" s="9" t="s">
        <v>2528</v>
      </c>
      <c r="K431" s="9"/>
    </row>
    <row r="432" spans="1:11" customFormat="1" x14ac:dyDescent="0.25">
      <c r="A432" s="7" t="s">
        <v>4757</v>
      </c>
      <c r="B432" s="7" t="s">
        <v>4842</v>
      </c>
      <c r="C432" s="7">
        <v>2020</v>
      </c>
      <c r="D432" s="7">
        <v>3</v>
      </c>
      <c r="E432" s="7">
        <v>7450000</v>
      </c>
      <c r="F432" s="7">
        <v>12</v>
      </c>
      <c r="G432" s="7">
        <v>401</v>
      </c>
      <c r="H432" s="9" t="s">
        <v>2526</v>
      </c>
      <c r="I432" s="9" t="s">
        <v>4771</v>
      </c>
      <c r="J432" s="9" t="s">
        <v>2528</v>
      </c>
      <c r="K432" s="9">
        <v>165000</v>
      </c>
    </row>
    <row r="433" spans="1:11" customFormat="1" hidden="1" x14ac:dyDescent="0.25">
      <c r="A433" s="7" t="s">
        <v>4757</v>
      </c>
      <c r="B433" s="7" t="s">
        <v>4820</v>
      </c>
      <c r="C433" s="7">
        <v>2022</v>
      </c>
      <c r="D433" s="7">
        <v>1</v>
      </c>
      <c r="E433" s="7">
        <v>5900000</v>
      </c>
      <c r="F433" s="7">
        <v>12</v>
      </c>
      <c r="G433" s="7">
        <v>401</v>
      </c>
      <c r="H433" s="9" t="s">
        <v>2526</v>
      </c>
      <c r="I433" s="9" t="s">
        <v>4771</v>
      </c>
      <c r="J433" s="9" t="s">
        <v>2528</v>
      </c>
      <c r="K433" s="9"/>
    </row>
    <row r="434" spans="1:11" customFormat="1" hidden="1" x14ac:dyDescent="0.25">
      <c r="A434" s="7" t="s">
        <v>4757</v>
      </c>
      <c r="B434" s="7" t="s">
        <v>4849</v>
      </c>
      <c r="C434" s="7">
        <v>2022</v>
      </c>
      <c r="D434" s="7">
        <v>1</v>
      </c>
      <c r="E434" s="7">
        <v>5700000</v>
      </c>
      <c r="F434" s="7">
        <v>12</v>
      </c>
      <c r="G434" s="7">
        <v>401</v>
      </c>
      <c r="H434" s="9" t="s">
        <v>2526</v>
      </c>
      <c r="I434" s="9" t="s">
        <v>2527</v>
      </c>
      <c r="J434" s="9" t="s">
        <v>2528</v>
      </c>
      <c r="K434" s="9"/>
    </row>
    <row r="435" spans="1:11" hidden="1" x14ac:dyDescent="0.25">
      <c r="A435" s="13" t="s">
        <v>4757</v>
      </c>
      <c r="B435" s="13" t="s">
        <v>4839</v>
      </c>
      <c r="C435" s="13">
        <v>2021</v>
      </c>
      <c r="D435" s="13">
        <v>2</v>
      </c>
      <c r="E435" s="13">
        <v>9870000</v>
      </c>
      <c r="F435" s="13">
        <v>12</v>
      </c>
      <c r="G435" s="13">
        <v>428</v>
      </c>
      <c r="H435" s="10" t="s">
        <v>2546</v>
      </c>
      <c r="I435" s="10" t="s">
        <v>2527</v>
      </c>
      <c r="J435" s="10" t="s">
        <v>2528</v>
      </c>
      <c r="K435" s="9">
        <v>76033</v>
      </c>
    </row>
    <row r="436" spans="1:11" customFormat="1" hidden="1" x14ac:dyDescent="0.25">
      <c r="A436" s="7" t="s">
        <v>4757</v>
      </c>
      <c r="B436" s="7" t="s">
        <v>4831</v>
      </c>
      <c r="C436" s="7">
        <v>2019</v>
      </c>
      <c r="D436" s="7">
        <v>4</v>
      </c>
      <c r="E436" s="7">
        <v>8650000</v>
      </c>
      <c r="F436" s="7">
        <v>12</v>
      </c>
      <c r="G436" s="7">
        <v>450</v>
      </c>
      <c r="H436" s="9" t="s">
        <v>2526</v>
      </c>
      <c r="I436" s="9" t="s">
        <v>2527</v>
      </c>
      <c r="J436" s="9" t="s">
        <v>2528</v>
      </c>
      <c r="K436" s="9">
        <v>38750</v>
      </c>
    </row>
    <row r="437" spans="1:11" customFormat="1" hidden="1" x14ac:dyDescent="0.25">
      <c r="A437" s="7" t="s">
        <v>4757</v>
      </c>
      <c r="B437" s="7" t="s">
        <v>4850</v>
      </c>
      <c r="C437" s="7">
        <v>2022</v>
      </c>
      <c r="D437" s="7">
        <v>1</v>
      </c>
      <c r="E437" s="7">
        <v>5700000</v>
      </c>
      <c r="F437" s="7">
        <v>12</v>
      </c>
      <c r="G437" s="7">
        <v>401</v>
      </c>
      <c r="H437" s="9" t="s">
        <v>2526</v>
      </c>
      <c r="I437" s="9" t="s">
        <v>2527</v>
      </c>
      <c r="J437" s="9" t="s">
        <v>2528</v>
      </c>
      <c r="K437" s="9"/>
    </row>
    <row r="438" spans="1:11" customFormat="1" hidden="1" x14ac:dyDescent="0.25">
      <c r="A438" s="7" t="s">
        <v>4757</v>
      </c>
      <c r="B438" s="7" t="s">
        <v>4848</v>
      </c>
      <c r="C438" s="7">
        <v>2022</v>
      </c>
      <c r="D438" s="7">
        <v>1</v>
      </c>
      <c r="E438" s="7">
        <v>10400000</v>
      </c>
      <c r="F438" s="7">
        <v>12</v>
      </c>
      <c r="G438" s="7">
        <v>401</v>
      </c>
      <c r="H438" s="9" t="s">
        <v>2526</v>
      </c>
      <c r="I438" s="9" t="s">
        <v>2527</v>
      </c>
      <c r="J438" s="9" t="s">
        <v>2528</v>
      </c>
      <c r="K438" s="9"/>
    </row>
    <row r="439" spans="1:11" hidden="1" x14ac:dyDescent="0.25">
      <c r="A439" s="13" t="s">
        <v>4757</v>
      </c>
      <c r="B439" s="13" t="s">
        <v>4840</v>
      </c>
      <c r="C439" s="13">
        <v>2022</v>
      </c>
      <c r="D439" s="13">
        <v>1</v>
      </c>
      <c r="E439" s="13">
        <v>5600000</v>
      </c>
      <c r="F439" s="13">
        <v>12</v>
      </c>
      <c r="G439" s="13">
        <v>401</v>
      </c>
      <c r="H439" s="10" t="s">
        <v>2526</v>
      </c>
      <c r="I439" s="10" t="s">
        <v>2527</v>
      </c>
      <c r="J439" s="10" t="s">
        <v>2528</v>
      </c>
      <c r="K439" s="9"/>
    </row>
    <row r="440" spans="1:11" customFormat="1" hidden="1" x14ac:dyDescent="0.25">
      <c r="A440" s="7" t="s">
        <v>4757</v>
      </c>
      <c r="B440" s="7" t="s">
        <v>4831</v>
      </c>
      <c r="C440" s="7">
        <v>2019</v>
      </c>
      <c r="D440" s="7">
        <v>4</v>
      </c>
      <c r="E440" s="7">
        <v>8650000</v>
      </c>
      <c r="F440" s="7">
        <v>12</v>
      </c>
      <c r="G440" s="7">
        <v>401</v>
      </c>
      <c r="H440" s="9" t="s">
        <v>2526</v>
      </c>
      <c r="I440" s="9" t="s">
        <v>4771</v>
      </c>
      <c r="J440" s="9" t="s">
        <v>2528</v>
      </c>
      <c r="K440" s="9">
        <v>38750</v>
      </c>
    </row>
    <row r="441" spans="1:11" customFormat="1" hidden="1" x14ac:dyDescent="0.25">
      <c r="A441" s="7" t="s">
        <v>4757</v>
      </c>
      <c r="B441" s="7" t="s">
        <v>4839</v>
      </c>
      <c r="C441" s="7">
        <v>2021</v>
      </c>
      <c r="D441" s="7">
        <v>2</v>
      </c>
      <c r="E441" s="7">
        <v>9440000</v>
      </c>
      <c r="F441" s="7">
        <v>12</v>
      </c>
      <c r="G441" s="7">
        <v>428</v>
      </c>
      <c r="H441" s="9" t="s">
        <v>2536</v>
      </c>
      <c r="I441" s="9" t="s">
        <v>2527</v>
      </c>
      <c r="J441" s="9" t="s">
        <v>2528</v>
      </c>
      <c r="K441" s="9">
        <v>85699</v>
      </c>
    </row>
    <row r="442" spans="1:11" customFormat="1" hidden="1" x14ac:dyDescent="0.25">
      <c r="A442" s="7" t="s">
        <v>4757</v>
      </c>
      <c r="B442" s="7" t="s">
        <v>4855</v>
      </c>
      <c r="C442" s="7">
        <v>2022</v>
      </c>
      <c r="D442" s="7">
        <v>1</v>
      </c>
      <c r="E442" s="7">
        <v>5900000</v>
      </c>
      <c r="F442" s="7">
        <v>12</v>
      </c>
      <c r="G442" s="7">
        <v>400</v>
      </c>
      <c r="H442" s="9" t="s">
        <v>2536</v>
      </c>
      <c r="I442" s="9" t="s">
        <v>2527</v>
      </c>
      <c r="J442" s="9" t="s">
        <v>2528</v>
      </c>
      <c r="K442" s="9"/>
    </row>
    <row r="443" spans="1:11" customFormat="1" hidden="1" x14ac:dyDescent="0.25">
      <c r="A443" s="7" t="s">
        <v>4757</v>
      </c>
      <c r="B443" s="7" t="s">
        <v>4839</v>
      </c>
      <c r="C443" s="7">
        <v>2021</v>
      </c>
      <c r="D443" s="7">
        <v>2</v>
      </c>
      <c r="E443" s="7">
        <v>9720000</v>
      </c>
      <c r="F443" s="7">
        <v>12</v>
      </c>
      <c r="G443" s="7">
        <v>428</v>
      </c>
      <c r="H443" s="9" t="s">
        <v>2536</v>
      </c>
      <c r="I443" s="9" t="s">
        <v>2527</v>
      </c>
      <c r="J443" s="9" t="s">
        <v>2528</v>
      </c>
      <c r="K443" s="9">
        <v>75909</v>
      </c>
    </row>
    <row r="444" spans="1:11" customFormat="1" hidden="1" x14ac:dyDescent="0.25">
      <c r="A444" s="7" t="s">
        <v>4757</v>
      </c>
      <c r="B444" s="7" t="s">
        <v>4839</v>
      </c>
      <c r="C444" s="7">
        <v>2018</v>
      </c>
      <c r="D444" s="7">
        <v>5</v>
      </c>
      <c r="E444" s="7">
        <v>7470000</v>
      </c>
      <c r="F444" s="7">
        <v>12</v>
      </c>
      <c r="G444" s="7">
        <v>401</v>
      </c>
      <c r="H444" s="9" t="s">
        <v>2543</v>
      </c>
      <c r="I444" s="9" t="s">
        <v>2527</v>
      </c>
      <c r="J444" s="9" t="s">
        <v>2528</v>
      </c>
      <c r="K444" s="9">
        <v>235000</v>
      </c>
    </row>
    <row r="445" spans="1:11" hidden="1" x14ac:dyDescent="0.25">
      <c r="A445" s="13" t="s">
        <v>4757</v>
      </c>
      <c r="B445" s="13" t="s">
        <v>4840</v>
      </c>
      <c r="C445" s="13">
        <v>2022</v>
      </c>
      <c r="D445" s="13">
        <v>1</v>
      </c>
      <c r="E445" s="13">
        <v>5900000</v>
      </c>
      <c r="F445" s="13">
        <v>11.8</v>
      </c>
      <c r="G445" s="13">
        <v>300</v>
      </c>
      <c r="H445" s="10" t="s">
        <v>2531</v>
      </c>
      <c r="I445" s="10" t="s">
        <v>2527</v>
      </c>
      <c r="J445" s="10" t="s">
        <v>2528</v>
      </c>
      <c r="K445" s="9"/>
    </row>
    <row r="446" spans="1:11" customFormat="1" x14ac:dyDescent="0.25">
      <c r="A446" s="7" t="s">
        <v>4757</v>
      </c>
      <c r="B446" s="7" t="s">
        <v>4821</v>
      </c>
      <c r="C446" s="7">
        <v>2020</v>
      </c>
      <c r="D446" s="7">
        <v>3</v>
      </c>
      <c r="E446" s="7">
        <v>7450000</v>
      </c>
      <c r="F446" s="7">
        <v>12</v>
      </c>
      <c r="G446" s="7">
        <v>400</v>
      </c>
      <c r="H446" s="9" t="s">
        <v>2526</v>
      </c>
      <c r="I446" s="9" t="s">
        <v>2527</v>
      </c>
      <c r="J446" s="9" t="s">
        <v>2528</v>
      </c>
      <c r="K446" s="9">
        <v>128500</v>
      </c>
    </row>
    <row r="447" spans="1:11" customFormat="1" x14ac:dyDescent="0.25">
      <c r="A447" s="7" t="s">
        <v>4757</v>
      </c>
      <c r="B447" s="7" t="s">
        <v>4822</v>
      </c>
      <c r="C447" s="7">
        <v>2022</v>
      </c>
      <c r="D447" s="7">
        <v>1</v>
      </c>
      <c r="E447" s="7">
        <v>10900000</v>
      </c>
      <c r="F447" s="7">
        <v>12</v>
      </c>
      <c r="G447" s="7">
        <v>401</v>
      </c>
      <c r="H447" s="9" t="s">
        <v>2526</v>
      </c>
      <c r="I447" s="9" t="s">
        <v>2545</v>
      </c>
      <c r="J447" s="9" t="s">
        <v>2561</v>
      </c>
      <c r="K447" s="9"/>
    </row>
    <row r="448" spans="1:11" x14ac:dyDescent="0.25">
      <c r="A448" s="13" t="s">
        <v>4757</v>
      </c>
      <c r="B448" s="13" t="s">
        <v>4822</v>
      </c>
      <c r="C448" s="13">
        <v>2020</v>
      </c>
      <c r="D448" s="13">
        <v>3</v>
      </c>
      <c r="E448" s="13">
        <v>7800000</v>
      </c>
      <c r="F448" s="13">
        <v>12</v>
      </c>
      <c r="G448" s="13">
        <v>428</v>
      </c>
      <c r="H448" s="10" t="s">
        <v>2536</v>
      </c>
      <c r="I448" s="10" t="s">
        <v>2527</v>
      </c>
      <c r="J448" s="10" t="s">
        <v>2528</v>
      </c>
      <c r="K448" s="9">
        <v>115973</v>
      </c>
    </row>
    <row r="449" spans="1:11" customFormat="1" x14ac:dyDescent="0.25">
      <c r="A449" s="7" t="s">
        <v>4757</v>
      </c>
      <c r="B449" s="7" t="s">
        <v>4775</v>
      </c>
      <c r="C449" s="7">
        <v>2022</v>
      </c>
      <c r="D449" s="7">
        <v>1</v>
      </c>
      <c r="E449" s="7">
        <v>10455000</v>
      </c>
      <c r="F449" s="7">
        <v>12</v>
      </c>
      <c r="G449" s="7">
        <v>401</v>
      </c>
      <c r="H449" s="9" t="s">
        <v>2526</v>
      </c>
      <c r="I449" s="9" t="s">
        <v>2527</v>
      </c>
      <c r="J449" s="9" t="s">
        <v>2528</v>
      </c>
      <c r="K449" s="9"/>
    </row>
    <row r="450" spans="1:11" customFormat="1" x14ac:dyDescent="0.25">
      <c r="A450" s="7" t="s">
        <v>4757</v>
      </c>
      <c r="B450" s="7" t="s">
        <v>4778</v>
      </c>
      <c r="C450" s="7">
        <v>2019</v>
      </c>
      <c r="D450" s="7">
        <v>4</v>
      </c>
      <c r="E450" s="7">
        <v>6290000</v>
      </c>
      <c r="F450" s="7">
        <v>11</v>
      </c>
      <c r="G450" s="7">
        <v>300</v>
      </c>
      <c r="H450" s="9" t="s">
        <v>2531</v>
      </c>
      <c r="I450" s="9" t="s">
        <v>2527</v>
      </c>
      <c r="J450" s="9" t="s">
        <v>2528</v>
      </c>
      <c r="K450" s="9"/>
    </row>
    <row r="451" spans="1:11" customFormat="1" x14ac:dyDescent="0.25">
      <c r="A451" s="7" t="s">
        <v>4757</v>
      </c>
      <c r="B451" s="7" t="s">
        <v>4785</v>
      </c>
      <c r="C451" s="7">
        <v>2022</v>
      </c>
      <c r="D451" s="7">
        <v>1</v>
      </c>
      <c r="E451" s="7">
        <v>10900000</v>
      </c>
      <c r="F451" s="7">
        <v>6.7</v>
      </c>
      <c r="G451" s="7">
        <v>280</v>
      </c>
      <c r="H451" s="9" t="s">
        <v>2536</v>
      </c>
      <c r="I451" s="9" t="s">
        <v>2527</v>
      </c>
      <c r="J451" s="9" t="s">
        <v>2528</v>
      </c>
      <c r="K451" s="9"/>
    </row>
    <row r="452" spans="1:11" customFormat="1" x14ac:dyDescent="0.25">
      <c r="A452" s="7" t="s">
        <v>4757</v>
      </c>
      <c r="B452" s="7" t="s">
        <v>4842</v>
      </c>
      <c r="C452" s="7">
        <v>2020</v>
      </c>
      <c r="D452" s="7">
        <v>3</v>
      </c>
      <c r="E452" s="7">
        <v>7790000</v>
      </c>
      <c r="F452" s="7">
        <v>12</v>
      </c>
      <c r="G452" s="7">
        <v>450</v>
      </c>
      <c r="H452" s="9" t="s">
        <v>2526</v>
      </c>
      <c r="I452" s="9" t="s">
        <v>2527</v>
      </c>
      <c r="J452" s="9" t="s">
        <v>2528</v>
      </c>
      <c r="K452" s="9">
        <v>121831</v>
      </c>
    </row>
    <row r="453" spans="1:11" x14ac:dyDescent="0.25">
      <c r="A453" s="13" t="s">
        <v>4757</v>
      </c>
      <c r="B453" s="13" t="s">
        <v>4851</v>
      </c>
      <c r="C453" s="13">
        <v>2022</v>
      </c>
      <c r="D453" s="13">
        <v>1</v>
      </c>
      <c r="E453" s="13">
        <v>9200000</v>
      </c>
      <c r="F453" s="13">
        <v>6.7</v>
      </c>
      <c r="G453" s="13">
        <v>280</v>
      </c>
      <c r="H453" s="10" t="s">
        <v>2536</v>
      </c>
      <c r="I453" s="10" t="s">
        <v>2527</v>
      </c>
      <c r="J453" s="10" t="s">
        <v>2561</v>
      </c>
      <c r="K453" s="9"/>
    </row>
    <row r="454" spans="1:11" customFormat="1" x14ac:dyDescent="0.25">
      <c r="A454" s="7" t="s">
        <v>4757</v>
      </c>
      <c r="B454" s="7" t="s">
        <v>4826</v>
      </c>
      <c r="C454" s="7">
        <v>2021</v>
      </c>
      <c r="D454" s="7">
        <v>2</v>
      </c>
      <c r="E454" s="7">
        <v>7500000</v>
      </c>
      <c r="F454" s="7">
        <v>12</v>
      </c>
      <c r="G454" s="7">
        <v>450</v>
      </c>
      <c r="H454" s="9" t="s">
        <v>2526</v>
      </c>
      <c r="I454" s="9" t="s">
        <v>2527</v>
      </c>
      <c r="J454" s="9" t="s">
        <v>2528</v>
      </c>
      <c r="K454" s="9">
        <v>123254</v>
      </c>
    </row>
    <row r="455" spans="1:11" customFormat="1" x14ac:dyDescent="0.25">
      <c r="A455" s="7" t="s">
        <v>4757</v>
      </c>
      <c r="B455" s="7" t="s">
        <v>4824</v>
      </c>
      <c r="C455" s="7">
        <v>2019</v>
      </c>
      <c r="D455" s="7">
        <v>4</v>
      </c>
      <c r="E455" s="7">
        <v>6400000</v>
      </c>
      <c r="F455" s="7">
        <v>11.8</v>
      </c>
      <c r="G455" s="7">
        <v>300</v>
      </c>
      <c r="H455" s="9" t="s">
        <v>2531</v>
      </c>
      <c r="I455" s="9" t="s">
        <v>2527</v>
      </c>
      <c r="J455" s="9" t="s">
        <v>2528</v>
      </c>
      <c r="K455" s="9">
        <v>50800</v>
      </c>
    </row>
    <row r="456" spans="1:11" customFormat="1" hidden="1" x14ac:dyDescent="0.25">
      <c r="A456" s="7" t="s">
        <v>4757</v>
      </c>
      <c r="B456" s="7" t="s">
        <v>4834</v>
      </c>
      <c r="C456" s="7">
        <v>2018</v>
      </c>
      <c r="D456" s="7">
        <v>5</v>
      </c>
      <c r="E456" s="7">
        <v>8490000</v>
      </c>
      <c r="F456" s="7">
        <v>12</v>
      </c>
      <c r="G456" s="7">
        <v>450</v>
      </c>
      <c r="H456" s="9" t="s">
        <v>2526</v>
      </c>
      <c r="I456" s="9" t="s">
        <v>2527</v>
      </c>
      <c r="J456" s="9" t="s">
        <v>2528</v>
      </c>
      <c r="K456" s="9">
        <v>239094</v>
      </c>
    </row>
    <row r="457" spans="1:11" customFormat="1" hidden="1" x14ac:dyDescent="0.25">
      <c r="A457" s="7" t="s">
        <v>4757</v>
      </c>
      <c r="B457" s="7" t="s">
        <v>4786</v>
      </c>
      <c r="C457" s="7">
        <v>2021</v>
      </c>
      <c r="D457" s="7">
        <v>2</v>
      </c>
      <c r="E457" s="7">
        <v>9440000</v>
      </c>
      <c r="F457" s="7">
        <v>9</v>
      </c>
      <c r="G457" s="7">
        <v>300</v>
      </c>
      <c r="H457" s="9" t="s">
        <v>2536</v>
      </c>
      <c r="I457" s="9" t="s">
        <v>2527</v>
      </c>
      <c r="J457" s="9" t="s">
        <v>2528</v>
      </c>
      <c r="K457" s="9"/>
    </row>
    <row r="458" spans="1:11" customFormat="1" hidden="1" x14ac:dyDescent="0.25">
      <c r="A458" s="7" t="s">
        <v>4757</v>
      </c>
      <c r="B458" s="7" t="s">
        <v>4786</v>
      </c>
      <c r="C458" s="7">
        <v>2020</v>
      </c>
      <c r="D458" s="7">
        <v>3</v>
      </c>
      <c r="E458" s="7">
        <v>9190000</v>
      </c>
      <c r="F458" s="7">
        <v>12</v>
      </c>
      <c r="G458" s="7">
        <v>401</v>
      </c>
      <c r="H458" s="9" t="s">
        <v>2526</v>
      </c>
      <c r="I458" s="9" t="s">
        <v>2527</v>
      </c>
      <c r="J458" s="9" t="s">
        <v>2528</v>
      </c>
      <c r="K458" s="9"/>
    </row>
    <row r="459" spans="1:11" customFormat="1" x14ac:dyDescent="0.25">
      <c r="A459" s="7" t="s">
        <v>4757</v>
      </c>
      <c r="B459" s="7" t="s">
        <v>4787</v>
      </c>
      <c r="C459" s="7">
        <v>2022</v>
      </c>
      <c r="D459" s="7">
        <v>1</v>
      </c>
      <c r="E459" s="7">
        <v>9200000</v>
      </c>
      <c r="F459" s="7">
        <v>12</v>
      </c>
      <c r="G459" s="7">
        <v>401</v>
      </c>
      <c r="H459" s="9" t="s">
        <v>2546</v>
      </c>
      <c r="I459" s="9" t="s">
        <v>2527</v>
      </c>
      <c r="J459" s="9" t="s">
        <v>2528</v>
      </c>
      <c r="K459" s="9"/>
    </row>
    <row r="460" spans="1:11" customFormat="1" hidden="1" x14ac:dyDescent="0.25">
      <c r="A460" s="7" t="s">
        <v>4757</v>
      </c>
      <c r="B460" s="7" t="s">
        <v>4831</v>
      </c>
      <c r="C460" s="7">
        <v>2022</v>
      </c>
      <c r="D460" s="7">
        <v>1</v>
      </c>
      <c r="E460" s="7">
        <v>11900000</v>
      </c>
      <c r="F460" s="7">
        <v>12</v>
      </c>
      <c r="G460" s="7">
        <v>300</v>
      </c>
      <c r="H460" s="9" t="s">
        <v>2546</v>
      </c>
      <c r="I460" s="9" t="s">
        <v>4771</v>
      </c>
      <c r="J460" s="9" t="s">
        <v>2561</v>
      </c>
      <c r="K460" s="9"/>
    </row>
    <row r="461" spans="1:11" customFormat="1" x14ac:dyDescent="0.25">
      <c r="A461" s="7" t="s">
        <v>4757</v>
      </c>
      <c r="B461" s="7" t="s">
        <v>4818</v>
      </c>
      <c r="C461" s="7">
        <v>2021</v>
      </c>
      <c r="D461" s="7">
        <v>2</v>
      </c>
      <c r="E461" s="7">
        <v>6900000</v>
      </c>
      <c r="F461" s="7">
        <v>11.8</v>
      </c>
      <c r="G461" s="7">
        <v>400</v>
      </c>
      <c r="H461" s="9" t="s">
        <v>2531</v>
      </c>
      <c r="I461" s="9" t="s">
        <v>2527</v>
      </c>
      <c r="J461" s="9" t="s">
        <v>2561</v>
      </c>
      <c r="K461" s="9">
        <v>136000</v>
      </c>
    </row>
    <row r="462" spans="1:11" x14ac:dyDescent="0.25">
      <c r="A462" s="13" t="s">
        <v>4757</v>
      </c>
      <c r="B462" s="13" t="s">
        <v>4824</v>
      </c>
      <c r="C462" s="13">
        <v>2019</v>
      </c>
      <c r="D462" s="13">
        <v>4</v>
      </c>
      <c r="E462" s="13">
        <v>5490000</v>
      </c>
      <c r="F462" s="13">
        <v>12</v>
      </c>
      <c r="G462" s="13">
        <v>401</v>
      </c>
      <c r="H462" s="10" t="s">
        <v>2546</v>
      </c>
      <c r="I462" s="9" t="s">
        <v>2545</v>
      </c>
      <c r="J462" s="9" t="s">
        <v>2528</v>
      </c>
      <c r="K462" s="9">
        <v>176000</v>
      </c>
    </row>
    <row r="463" spans="1:11" customFormat="1" x14ac:dyDescent="0.25">
      <c r="A463" s="7" t="s">
        <v>4757</v>
      </c>
      <c r="B463" s="7" t="s">
        <v>4826</v>
      </c>
      <c r="C463" s="7">
        <v>2020</v>
      </c>
      <c r="D463" s="7">
        <v>3</v>
      </c>
      <c r="E463" s="7">
        <v>7450000</v>
      </c>
      <c r="F463" s="7">
        <v>11.8</v>
      </c>
      <c r="G463" s="7">
        <v>300</v>
      </c>
      <c r="H463" s="9" t="s">
        <v>2531</v>
      </c>
      <c r="I463" s="9" t="s">
        <v>2527</v>
      </c>
      <c r="J463" s="9" t="s">
        <v>2528</v>
      </c>
      <c r="K463" s="9">
        <v>178000</v>
      </c>
    </row>
    <row r="464" spans="1:11" customFormat="1" hidden="1" x14ac:dyDescent="0.25">
      <c r="A464" s="7" t="s">
        <v>4757</v>
      </c>
      <c r="B464" s="7" t="s">
        <v>4820</v>
      </c>
      <c r="C464" s="7">
        <v>2022</v>
      </c>
      <c r="D464" s="7">
        <v>1</v>
      </c>
      <c r="E464" s="7">
        <v>5900000</v>
      </c>
      <c r="F464" s="7">
        <v>11</v>
      </c>
      <c r="G464" s="7">
        <v>300</v>
      </c>
      <c r="H464" s="9" t="s">
        <v>2546</v>
      </c>
      <c r="I464" s="9" t="s">
        <v>4771</v>
      </c>
      <c r="J464" s="9" t="s">
        <v>2561</v>
      </c>
      <c r="K464" s="9"/>
    </row>
    <row r="465" spans="1:11" customFormat="1" hidden="1" x14ac:dyDescent="0.25">
      <c r="A465" s="7" t="s">
        <v>4757</v>
      </c>
      <c r="B465" s="7" t="s">
        <v>4840</v>
      </c>
      <c r="C465" s="7">
        <v>2022</v>
      </c>
      <c r="D465" s="7">
        <v>1</v>
      </c>
      <c r="E465" s="7">
        <v>5655000</v>
      </c>
      <c r="F465" s="7">
        <v>11.8</v>
      </c>
      <c r="G465" s="7">
        <v>300</v>
      </c>
      <c r="H465" s="9" t="s">
        <v>2531</v>
      </c>
      <c r="I465" s="9" t="s">
        <v>2527</v>
      </c>
      <c r="J465" s="9" t="s">
        <v>2561</v>
      </c>
      <c r="K465" s="9"/>
    </row>
    <row r="466" spans="1:11" x14ac:dyDescent="0.25">
      <c r="A466" s="13" t="s">
        <v>4757</v>
      </c>
      <c r="B466" s="13" t="s">
        <v>4823</v>
      </c>
      <c r="C466" s="13">
        <v>2022</v>
      </c>
      <c r="D466" s="13">
        <v>1</v>
      </c>
      <c r="E466" s="13">
        <v>10990000</v>
      </c>
      <c r="F466" s="13">
        <v>6.7</v>
      </c>
      <c r="G466" s="13">
        <v>292</v>
      </c>
      <c r="H466" s="10" t="s">
        <v>2536</v>
      </c>
      <c r="I466" s="10" t="s">
        <v>2527</v>
      </c>
      <c r="J466" s="10" t="s">
        <v>2528</v>
      </c>
      <c r="K466" s="9"/>
    </row>
    <row r="467" spans="1:11" customFormat="1" hidden="1" x14ac:dyDescent="0.25">
      <c r="A467" s="7" t="s">
        <v>4757</v>
      </c>
      <c r="B467" s="7" t="s">
        <v>4840</v>
      </c>
      <c r="C467" s="7">
        <v>2022</v>
      </c>
      <c r="D467" s="7">
        <v>1</v>
      </c>
      <c r="E467" s="7">
        <v>8255597</v>
      </c>
      <c r="F467" s="7">
        <v>11.8</v>
      </c>
      <c r="G467" s="7">
        <v>300</v>
      </c>
      <c r="H467" s="9" t="s">
        <v>2531</v>
      </c>
      <c r="I467" s="9" t="s">
        <v>2527</v>
      </c>
      <c r="J467" s="9" t="s">
        <v>2528</v>
      </c>
      <c r="K467" s="9"/>
    </row>
    <row r="468" spans="1:11" x14ac:dyDescent="0.25">
      <c r="A468" s="13" t="s">
        <v>4757</v>
      </c>
      <c r="B468" s="13" t="s">
        <v>4823</v>
      </c>
      <c r="C468" s="13">
        <v>2022</v>
      </c>
      <c r="D468" s="13">
        <v>1</v>
      </c>
      <c r="E468" s="13">
        <v>10990000</v>
      </c>
      <c r="F468" s="13">
        <v>12</v>
      </c>
      <c r="G468" s="13">
        <v>401</v>
      </c>
      <c r="H468" s="10" t="s">
        <v>2536</v>
      </c>
      <c r="I468" s="10" t="s">
        <v>2527</v>
      </c>
      <c r="J468" s="10" t="s">
        <v>2528</v>
      </c>
      <c r="K468" s="9"/>
    </row>
    <row r="469" spans="1:11" customFormat="1" hidden="1" x14ac:dyDescent="0.25">
      <c r="A469" s="7" t="s">
        <v>4757</v>
      </c>
      <c r="B469" s="7" t="s">
        <v>4820</v>
      </c>
      <c r="C469" s="7">
        <v>2022</v>
      </c>
      <c r="D469" s="7">
        <v>1</v>
      </c>
      <c r="E469" s="7">
        <v>5500000</v>
      </c>
      <c r="F469" s="7">
        <v>12</v>
      </c>
      <c r="G469" s="7">
        <v>401</v>
      </c>
      <c r="H469" s="9" t="s">
        <v>2526</v>
      </c>
      <c r="I469" s="9" t="s">
        <v>2545</v>
      </c>
      <c r="J469" s="9" t="s">
        <v>2528</v>
      </c>
      <c r="K469" s="9"/>
    </row>
    <row r="470" spans="1:11" x14ac:dyDescent="0.25">
      <c r="A470" s="13" t="s">
        <v>4757</v>
      </c>
      <c r="B470" s="13" t="s">
        <v>4823</v>
      </c>
      <c r="C470" s="13">
        <v>2022</v>
      </c>
      <c r="D470" s="13">
        <v>1</v>
      </c>
      <c r="E470" s="13">
        <v>10990000</v>
      </c>
      <c r="F470" s="13">
        <v>12</v>
      </c>
      <c r="G470" s="13">
        <v>401</v>
      </c>
      <c r="H470" s="10" t="s">
        <v>2526</v>
      </c>
      <c r="I470" s="9" t="s">
        <v>2545</v>
      </c>
      <c r="J470" s="10" t="s">
        <v>2528</v>
      </c>
      <c r="K470" s="9"/>
    </row>
    <row r="471" spans="1:11" customFormat="1" hidden="1" x14ac:dyDescent="0.25">
      <c r="A471" s="7" t="s">
        <v>4757</v>
      </c>
      <c r="B471" s="7" t="s">
        <v>4849</v>
      </c>
      <c r="C471" s="7">
        <v>2022</v>
      </c>
      <c r="D471" s="7">
        <v>1</v>
      </c>
      <c r="E471" s="7">
        <v>6100000</v>
      </c>
      <c r="F471" s="7">
        <v>11.8</v>
      </c>
      <c r="G471" s="7">
        <v>300</v>
      </c>
      <c r="H471" s="9" t="s">
        <v>2531</v>
      </c>
      <c r="I471" s="9" t="s">
        <v>2527</v>
      </c>
      <c r="J471" s="9" t="s">
        <v>2528</v>
      </c>
      <c r="K471" s="9"/>
    </row>
    <row r="472" spans="1:11" x14ac:dyDescent="0.25">
      <c r="A472" s="7" t="s">
        <v>4757</v>
      </c>
      <c r="B472" s="7" t="s">
        <v>4842</v>
      </c>
      <c r="C472" s="7">
        <v>2022</v>
      </c>
      <c r="D472" s="7">
        <v>1</v>
      </c>
      <c r="E472" s="7">
        <v>10450000</v>
      </c>
      <c r="F472" s="7">
        <v>12</v>
      </c>
      <c r="G472" s="7">
        <v>401</v>
      </c>
      <c r="H472" s="10" t="s">
        <v>2526</v>
      </c>
      <c r="I472" s="9" t="s">
        <v>2545</v>
      </c>
      <c r="J472" s="10" t="s">
        <v>2528</v>
      </c>
      <c r="K472" s="9"/>
    </row>
    <row r="473" spans="1:11" customFormat="1" x14ac:dyDescent="0.25">
      <c r="A473" s="7" t="s">
        <v>4757</v>
      </c>
      <c r="B473" s="7" t="s">
        <v>4776</v>
      </c>
      <c r="C473" s="7">
        <v>2022</v>
      </c>
      <c r="D473" s="7">
        <v>1</v>
      </c>
      <c r="E473" s="7">
        <v>9700000</v>
      </c>
      <c r="F473" s="7">
        <v>12</v>
      </c>
      <c r="G473" s="7">
        <v>401</v>
      </c>
      <c r="H473" s="9" t="s">
        <v>2526</v>
      </c>
      <c r="I473" s="9" t="s">
        <v>2527</v>
      </c>
      <c r="J473" s="9" t="s">
        <v>2528</v>
      </c>
      <c r="K473" s="9"/>
    </row>
    <row r="474" spans="1:11" customFormat="1" hidden="1" x14ac:dyDescent="0.25">
      <c r="A474" s="7" t="s">
        <v>4757</v>
      </c>
      <c r="B474" s="7" t="s">
        <v>4833</v>
      </c>
      <c r="C474" s="7">
        <v>2022</v>
      </c>
      <c r="D474" s="7">
        <v>1</v>
      </c>
      <c r="E474" s="7">
        <v>10555000</v>
      </c>
      <c r="F474" s="7">
        <v>12</v>
      </c>
      <c r="G474" s="7">
        <v>401</v>
      </c>
      <c r="H474" s="9" t="s">
        <v>2526</v>
      </c>
      <c r="I474" s="9" t="s">
        <v>2545</v>
      </c>
      <c r="J474" s="9" t="s">
        <v>2528</v>
      </c>
      <c r="K474" s="9"/>
    </row>
    <row r="475" spans="1:11" customFormat="1" x14ac:dyDescent="0.25">
      <c r="A475" s="7" t="s">
        <v>4757</v>
      </c>
      <c r="B475" s="7" t="s">
        <v>4821</v>
      </c>
      <c r="C475" s="7">
        <v>2022</v>
      </c>
      <c r="D475" s="7">
        <v>1</v>
      </c>
      <c r="E475" s="7">
        <v>10455759</v>
      </c>
      <c r="F475" s="7">
        <v>12</v>
      </c>
      <c r="G475" s="7">
        <v>401</v>
      </c>
      <c r="H475" s="9" t="s">
        <v>2546</v>
      </c>
      <c r="I475" s="9" t="s">
        <v>2527</v>
      </c>
      <c r="J475" s="9" t="s">
        <v>2528</v>
      </c>
      <c r="K475" s="9"/>
    </row>
    <row r="476" spans="1:11" customFormat="1" hidden="1" x14ac:dyDescent="0.25">
      <c r="A476" s="7" t="s">
        <v>4757</v>
      </c>
      <c r="B476" s="7" t="s">
        <v>4834</v>
      </c>
      <c r="C476" s="7">
        <v>2022</v>
      </c>
      <c r="D476" s="7">
        <v>1</v>
      </c>
      <c r="E476" s="7">
        <v>10900001</v>
      </c>
      <c r="F476" s="7">
        <v>6.7</v>
      </c>
      <c r="G476" s="7">
        <v>280</v>
      </c>
      <c r="H476" s="9" t="s">
        <v>2536</v>
      </c>
      <c r="I476" s="9" t="s">
        <v>2527</v>
      </c>
      <c r="J476" s="9" t="s">
        <v>2528</v>
      </c>
      <c r="K476" s="9"/>
    </row>
    <row r="477" spans="1:11" customFormat="1" hidden="1" x14ac:dyDescent="0.25">
      <c r="A477" s="7" t="s">
        <v>4757</v>
      </c>
      <c r="B477" s="7" t="s">
        <v>4820</v>
      </c>
      <c r="C477" s="7">
        <v>2022</v>
      </c>
      <c r="D477" s="7">
        <v>1</v>
      </c>
      <c r="E477" s="7">
        <v>9799999</v>
      </c>
      <c r="F477" s="7">
        <v>12</v>
      </c>
      <c r="G477" s="7">
        <v>401</v>
      </c>
      <c r="H477" s="9" t="s">
        <v>2526</v>
      </c>
      <c r="I477" s="9" t="s">
        <v>2527</v>
      </c>
      <c r="J477" s="9" t="s">
        <v>2528</v>
      </c>
      <c r="K477" s="9"/>
    </row>
    <row r="478" spans="1:11" customFormat="1" x14ac:dyDescent="0.25">
      <c r="A478" s="7" t="s">
        <v>4757</v>
      </c>
      <c r="B478" s="7" t="s">
        <v>4821</v>
      </c>
      <c r="C478" s="7">
        <v>2022</v>
      </c>
      <c r="D478" s="7">
        <v>1</v>
      </c>
      <c r="E478" s="7">
        <v>10350000</v>
      </c>
      <c r="F478" s="7">
        <v>12</v>
      </c>
      <c r="G478" s="7">
        <v>428</v>
      </c>
      <c r="H478" s="9" t="s">
        <v>2536</v>
      </c>
      <c r="I478" s="9" t="s">
        <v>2527</v>
      </c>
      <c r="J478" s="9" t="s">
        <v>2528</v>
      </c>
      <c r="K478" s="9"/>
    </row>
    <row r="479" spans="1:11" customFormat="1" hidden="1" x14ac:dyDescent="0.25">
      <c r="A479" s="7" t="s">
        <v>4757</v>
      </c>
      <c r="B479" s="7">
        <v>53504</v>
      </c>
      <c r="C479" s="7">
        <v>2022</v>
      </c>
      <c r="D479" s="7">
        <v>1</v>
      </c>
      <c r="E479" s="7">
        <v>5500000</v>
      </c>
      <c r="F479" s="7">
        <v>12</v>
      </c>
      <c r="G479" s="7">
        <v>401</v>
      </c>
      <c r="H479" s="9" t="s">
        <v>2526</v>
      </c>
      <c r="I479" s="9" t="s">
        <v>2527</v>
      </c>
      <c r="J479" s="9" t="s">
        <v>2528</v>
      </c>
      <c r="K479" s="9"/>
    </row>
    <row r="480" spans="1:11" customFormat="1" hidden="1" x14ac:dyDescent="0.25">
      <c r="A480" s="7" t="s">
        <v>4757</v>
      </c>
      <c r="B480" s="7" t="s">
        <v>4783</v>
      </c>
      <c r="C480" s="7">
        <v>2022</v>
      </c>
      <c r="D480" s="7">
        <v>1</v>
      </c>
      <c r="E480" s="7">
        <v>5250000</v>
      </c>
      <c r="F480" s="7">
        <v>12</v>
      </c>
      <c r="G480" s="7">
        <v>401</v>
      </c>
      <c r="H480" s="9" t="s">
        <v>2526</v>
      </c>
      <c r="I480" s="9" t="s">
        <v>2527</v>
      </c>
      <c r="J480" s="9" t="s">
        <v>2528</v>
      </c>
      <c r="K480" s="9"/>
    </row>
    <row r="481" spans="1:11" customFormat="1" hidden="1" x14ac:dyDescent="0.25">
      <c r="A481" s="7" t="s">
        <v>4757</v>
      </c>
      <c r="B481" s="7">
        <v>53504</v>
      </c>
      <c r="C481" s="7">
        <v>2022</v>
      </c>
      <c r="D481" s="7">
        <v>1</v>
      </c>
      <c r="E481" s="7">
        <v>5350000</v>
      </c>
      <c r="F481" s="7">
        <v>6.1</v>
      </c>
      <c r="G481" s="7">
        <v>300</v>
      </c>
      <c r="H481" s="9" t="s">
        <v>2526</v>
      </c>
      <c r="I481" s="9" t="s">
        <v>2527</v>
      </c>
      <c r="J481" s="9" t="s">
        <v>2528</v>
      </c>
      <c r="K481" s="9"/>
    </row>
    <row r="482" spans="1:11" customFormat="1" x14ac:dyDescent="0.25">
      <c r="A482" s="7" t="s">
        <v>4757</v>
      </c>
      <c r="B482" s="7" t="s">
        <v>4824</v>
      </c>
      <c r="C482" s="7">
        <v>2019</v>
      </c>
      <c r="D482" s="7">
        <v>4</v>
      </c>
      <c r="E482" s="7">
        <v>6400000</v>
      </c>
      <c r="F482" s="7">
        <v>12</v>
      </c>
      <c r="G482" s="7">
        <v>428</v>
      </c>
      <c r="H482" s="9" t="s">
        <v>2536</v>
      </c>
      <c r="I482" s="9" t="s">
        <v>2527</v>
      </c>
      <c r="J482" s="9" t="s">
        <v>2528</v>
      </c>
      <c r="K482" s="9">
        <v>53800</v>
      </c>
    </row>
    <row r="483" spans="1:11" customFormat="1" x14ac:dyDescent="0.25">
      <c r="A483" s="7" t="s">
        <v>4757</v>
      </c>
      <c r="B483" s="7" t="s">
        <v>4826</v>
      </c>
      <c r="C483" s="7">
        <v>2017</v>
      </c>
      <c r="D483" s="7">
        <v>6</v>
      </c>
      <c r="E483" s="7">
        <v>3500000</v>
      </c>
      <c r="F483" s="7">
        <v>12</v>
      </c>
      <c r="G483" s="7">
        <v>401</v>
      </c>
      <c r="H483" s="9" t="s">
        <v>2526</v>
      </c>
      <c r="I483" s="9" t="s">
        <v>2527</v>
      </c>
      <c r="J483" s="9" t="s">
        <v>2528</v>
      </c>
      <c r="K483" s="9">
        <v>526832</v>
      </c>
    </row>
    <row r="484" spans="1:11" customFormat="1" x14ac:dyDescent="0.25">
      <c r="A484" s="7" t="s">
        <v>4757</v>
      </c>
      <c r="B484" s="7" t="s">
        <v>4821</v>
      </c>
      <c r="C484" s="7">
        <v>2017</v>
      </c>
      <c r="D484" s="7">
        <v>6</v>
      </c>
      <c r="E484" s="7">
        <v>3500000</v>
      </c>
      <c r="F484" s="7">
        <v>11.4</v>
      </c>
      <c r="G484" s="7">
        <v>401</v>
      </c>
      <c r="H484" s="9" t="s">
        <v>2526</v>
      </c>
      <c r="I484" s="9" t="s">
        <v>2545</v>
      </c>
      <c r="J484" s="9" t="s">
        <v>2528</v>
      </c>
      <c r="K484" s="9">
        <v>573094</v>
      </c>
    </row>
    <row r="485" spans="1:11" customFormat="1" hidden="1" x14ac:dyDescent="0.25">
      <c r="A485" s="7" t="s">
        <v>4757</v>
      </c>
      <c r="B485" s="7" t="s">
        <v>4831</v>
      </c>
      <c r="C485" s="7">
        <v>2018</v>
      </c>
      <c r="D485" s="7">
        <v>5</v>
      </c>
      <c r="E485" s="7">
        <v>9500000</v>
      </c>
      <c r="F485" s="7">
        <v>8.9</v>
      </c>
      <c r="G485" s="7">
        <v>360</v>
      </c>
      <c r="H485" s="9" t="s">
        <v>2536</v>
      </c>
      <c r="I485" s="9" t="s">
        <v>2527</v>
      </c>
      <c r="J485" s="9" t="s">
        <v>2528</v>
      </c>
      <c r="K485" s="9">
        <v>20418</v>
      </c>
    </row>
    <row r="486" spans="1:11" customFormat="1" x14ac:dyDescent="0.25">
      <c r="A486" s="7" t="s">
        <v>4757</v>
      </c>
      <c r="B486" s="7" t="s">
        <v>4824</v>
      </c>
      <c r="C486" s="7">
        <v>2019</v>
      </c>
      <c r="D486" s="7">
        <v>4</v>
      </c>
      <c r="E486" s="7">
        <v>6290000</v>
      </c>
      <c r="F486" s="7">
        <v>11.8</v>
      </c>
      <c r="G486" s="7">
        <v>300</v>
      </c>
      <c r="H486" s="9" t="s">
        <v>2531</v>
      </c>
      <c r="I486" s="9" t="s">
        <v>2527</v>
      </c>
      <c r="J486" s="9" t="s">
        <v>2528</v>
      </c>
      <c r="K486" s="9">
        <v>53421</v>
      </c>
    </row>
    <row r="487" spans="1:11" x14ac:dyDescent="0.25">
      <c r="A487" s="13" t="s">
        <v>4757</v>
      </c>
      <c r="B487" s="13" t="s">
        <v>4842</v>
      </c>
      <c r="C487" s="13">
        <v>2022</v>
      </c>
      <c r="D487" s="13">
        <v>1</v>
      </c>
      <c r="E487" s="13">
        <v>9100000</v>
      </c>
      <c r="F487" s="13">
        <v>12</v>
      </c>
      <c r="G487" s="13">
        <v>401</v>
      </c>
      <c r="H487" s="10" t="s">
        <v>2543</v>
      </c>
      <c r="I487" s="9" t="s">
        <v>2527</v>
      </c>
      <c r="J487" s="10" t="s">
        <v>2561</v>
      </c>
      <c r="K487" s="9"/>
    </row>
    <row r="488" spans="1:11" customFormat="1" x14ac:dyDescent="0.25">
      <c r="A488" s="7" t="s">
        <v>4757</v>
      </c>
      <c r="B488" s="7" t="s">
        <v>4824</v>
      </c>
      <c r="C488" s="7">
        <v>2019</v>
      </c>
      <c r="D488" s="7">
        <v>4</v>
      </c>
      <c r="E488" s="7">
        <v>5790000</v>
      </c>
      <c r="F488" s="7">
        <v>12</v>
      </c>
      <c r="G488" s="7">
        <v>401</v>
      </c>
      <c r="H488" s="9" t="s">
        <v>2526</v>
      </c>
      <c r="I488" s="9" t="s">
        <v>2527</v>
      </c>
      <c r="J488" s="9" t="s">
        <v>2528</v>
      </c>
      <c r="K488" s="9">
        <v>68850</v>
      </c>
    </row>
    <row r="489" spans="1:11" customFormat="1" x14ac:dyDescent="0.25">
      <c r="A489" s="7" t="s">
        <v>4757</v>
      </c>
      <c r="B489" s="7" t="s">
        <v>4821</v>
      </c>
      <c r="C489" s="7">
        <v>2018</v>
      </c>
      <c r="D489" s="7">
        <v>5</v>
      </c>
      <c r="E489" s="7">
        <v>3350000</v>
      </c>
      <c r="F489" s="7">
        <v>11.8</v>
      </c>
      <c r="G489" s="7">
        <v>400</v>
      </c>
      <c r="H489" s="9" t="s">
        <v>2531</v>
      </c>
      <c r="I489" s="9" t="s">
        <v>2527</v>
      </c>
      <c r="J489" s="9" t="s">
        <v>2528</v>
      </c>
      <c r="K489" s="9">
        <v>611100</v>
      </c>
    </row>
    <row r="490" spans="1:11" customFormat="1" x14ac:dyDescent="0.25">
      <c r="A490" s="7" t="s">
        <v>4757</v>
      </c>
      <c r="B490" s="7" t="s">
        <v>4824</v>
      </c>
      <c r="C490" s="7">
        <v>2017</v>
      </c>
      <c r="D490" s="7">
        <v>6</v>
      </c>
      <c r="E490" s="7">
        <v>3500000</v>
      </c>
      <c r="F490" s="7">
        <v>11</v>
      </c>
      <c r="G490" s="7">
        <v>300</v>
      </c>
      <c r="H490" s="9" t="s">
        <v>2531</v>
      </c>
      <c r="I490" s="9" t="s">
        <v>2527</v>
      </c>
      <c r="J490" s="9" t="s">
        <v>2528</v>
      </c>
      <c r="K490" s="9">
        <v>563694</v>
      </c>
    </row>
    <row r="491" spans="1:11" customFormat="1" x14ac:dyDescent="0.25">
      <c r="A491" s="7" t="s">
        <v>4757</v>
      </c>
      <c r="B491" s="7" t="s">
        <v>4824</v>
      </c>
      <c r="C491" s="7">
        <v>2019</v>
      </c>
      <c r="D491" s="7">
        <v>4</v>
      </c>
      <c r="E491" s="7">
        <v>6390000</v>
      </c>
      <c r="F491" s="7">
        <v>12</v>
      </c>
      <c r="G491" s="7">
        <v>401</v>
      </c>
      <c r="H491" s="9" t="s">
        <v>2526</v>
      </c>
      <c r="I491" s="9" t="s">
        <v>2527</v>
      </c>
      <c r="J491" s="9" t="s">
        <v>2528</v>
      </c>
      <c r="K491" s="9">
        <v>76222</v>
      </c>
    </row>
    <row r="492" spans="1:11" customFormat="1" hidden="1" x14ac:dyDescent="0.25">
      <c r="A492" s="7" t="s">
        <v>4757</v>
      </c>
      <c r="B492" s="7" t="s">
        <v>4840</v>
      </c>
      <c r="C492" s="7">
        <v>2020</v>
      </c>
      <c r="D492" s="7">
        <v>3</v>
      </c>
      <c r="E492" s="7">
        <v>4000000</v>
      </c>
      <c r="F492" s="7">
        <v>11.8</v>
      </c>
      <c r="G492" s="7">
        <v>400</v>
      </c>
      <c r="H492" s="9" t="s">
        <v>2531</v>
      </c>
      <c r="I492" s="9" t="s">
        <v>2527</v>
      </c>
      <c r="J492" s="9" t="s">
        <v>2528</v>
      </c>
      <c r="K492" s="9">
        <v>13400</v>
      </c>
    </row>
    <row r="493" spans="1:11" customFormat="1" x14ac:dyDescent="0.25">
      <c r="A493" s="7" t="s">
        <v>4757</v>
      </c>
      <c r="B493" s="7" t="s">
        <v>4822</v>
      </c>
      <c r="C493" s="7">
        <v>2022</v>
      </c>
      <c r="D493" s="7">
        <v>1</v>
      </c>
      <c r="E493" s="7">
        <v>11400000</v>
      </c>
      <c r="F493" s="7">
        <v>12</v>
      </c>
      <c r="G493" s="7">
        <v>401</v>
      </c>
      <c r="H493" s="9" t="s">
        <v>2526</v>
      </c>
      <c r="I493" s="9" t="s">
        <v>2527</v>
      </c>
      <c r="J493" s="9" t="s">
        <v>2528</v>
      </c>
      <c r="K493" s="9"/>
    </row>
    <row r="494" spans="1:11" hidden="1" x14ac:dyDescent="0.25">
      <c r="A494" s="13" t="s">
        <v>4757</v>
      </c>
      <c r="B494" s="13" t="s">
        <v>4839</v>
      </c>
      <c r="C494" s="13">
        <v>2018</v>
      </c>
      <c r="D494" s="13">
        <v>5</v>
      </c>
      <c r="E494" s="13">
        <v>7000000</v>
      </c>
      <c r="F494" s="13">
        <v>12</v>
      </c>
      <c r="G494" s="13">
        <v>450</v>
      </c>
      <c r="H494" s="10" t="s">
        <v>2526</v>
      </c>
      <c r="I494" s="10" t="s">
        <v>2527</v>
      </c>
      <c r="J494" s="9" t="s">
        <v>2528</v>
      </c>
      <c r="K494" s="9">
        <v>336000</v>
      </c>
    </row>
    <row r="495" spans="1:11" customFormat="1" x14ac:dyDescent="0.25">
      <c r="A495" s="7" t="s">
        <v>4757</v>
      </c>
      <c r="B495" s="7" t="s">
        <v>4775</v>
      </c>
      <c r="C495" s="7">
        <v>2019</v>
      </c>
      <c r="D495" s="7">
        <v>4</v>
      </c>
      <c r="E495" s="7">
        <v>4175000</v>
      </c>
      <c r="F495" s="7">
        <v>11.9</v>
      </c>
      <c r="G495" s="7">
        <v>450</v>
      </c>
      <c r="H495" s="9" t="s">
        <v>2526</v>
      </c>
      <c r="I495" s="9" t="s">
        <v>2527</v>
      </c>
      <c r="J495" s="9" t="s">
        <v>2528</v>
      </c>
      <c r="K495" s="9"/>
    </row>
    <row r="496" spans="1:11" customFormat="1" x14ac:dyDescent="0.25">
      <c r="A496" s="7" t="s">
        <v>4757</v>
      </c>
      <c r="B496" s="7">
        <v>5490</v>
      </c>
      <c r="C496" s="7">
        <v>2017</v>
      </c>
      <c r="D496" s="7">
        <v>6</v>
      </c>
      <c r="E496" s="7">
        <v>3000000</v>
      </c>
      <c r="F496" s="7">
        <v>11.6</v>
      </c>
      <c r="G496" s="7">
        <v>400</v>
      </c>
      <c r="H496" s="9" t="s">
        <v>2531</v>
      </c>
      <c r="I496" s="9" t="s">
        <v>2527</v>
      </c>
      <c r="J496" s="9" t="s">
        <v>2528</v>
      </c>
      <c r="K496" s="9"/>
    </row>
    <row r="497" spans="1:11" customFormat="1" hidden="1" x14ac:dyDescent="0.25">
      <c r="A497" s="7" t="s">
        <v>4757</v>
      </c>
      <c r="B497" s="7" t="s">
        <v>4834</v>
      </c>
      <c r="C497" s="7">
        <v>2018</v>
      </c>
      <c r="D497" s="7">
        <v>5</v>
      </c>
      <c r="E497" s="7">
        <v>5600000</v>
      </c>
      <c r="F497" s="7">
        <v>12</v>
      </c>
      <c r="G497" s="7">
        <v>401</v>
      </c>
      <c r="H497" s="9" t="s">
        <v>2526</v>
      </c>
      <c r="I497" s="9" t="s">
        <v>2527</v>
      </c>
      <c r="J497" s="9" t="s">
        <v>2528</v>
      </c>
      <c r="K497" s="9">
        <v>415000</v>
      </c>
    </row>
    <row r="498" spans="1:11" customFormat="1" x14ac:dyDescent="0.25">
      <c r="A498" s="7" t="s">
        <v>4757</v>
      </c>
      <c r="B498" s="7" t="s">
        <v>4824</v>
      </c>
      <c r="C498" s="7">
        <v>2017</v>
      </c>
      <c r="D498" s="7">
        <v>6</v>
      </c>
      <c r="E498" s="7">
        <v>3500000</v>
      </c>
      <c r="F498" s="7">
        <v>11.8</v>
      </c>
      <c r="G498" s="7">
        <v>300</v>
      </c>
      <c r="H498" s="9" t="s">
        <v>2531</v>
      </c>
      <c r="I498" s="9" t="s">
        <v>2527</v>
      </c>
      <c r="J498" s="9" t="s">
        <v>2528</v>
      </c>
      <c r="K498" s="9">
        <v>445611</v>
      </c>
    </row>
    <row r="499" spans="1:11" customFormat="1" hidden="1" x14ac:dyDescent="0.25">
      <c r="A499" s="7" t="s">
        <v>4757</v>
      </c>
      <c r="B499" s="7" t="s">
        <v>4840</v>
      </c>
      <c r="C499" s="7">
        <v>2022</v>
      </c>
      <c r="D499" s="7">
        <v>1</v>
      </c>
      <c r="E499" s="7">
        <v>7100000</v>
      </c>
      <c r="F499" s="7">
        <v>6.7</v>
      </c>
      <c r="G499" s="7">
        <v>280</v>
      </c>
      <c r="H499" s="9" t="s">
        <v>2536</v>
      </c>
      <c r="I499" s="9" t="s">
        <v>2527</v>
      </c>
      <c r="J499" s="9" t="s">
        <v>2552</v>
      </c>
      <c r="K499" s="9"/>
    </row>
    <row r="500" spans="1:11" hidden="1" x14ac:dyDescent="0.25">
      <c r="A500" s="13" t="s">
        <v>4757</v>
      </c>
      <c r="B500" s="13" t="s">
        <v>4820</v>
      </c>
      <c r="C500" s="13">
        <v>2022</v>
      </c>
      <c r="D500" s="13">
        <v>1</v>
      </c>
      <c r="E500" s="13">
        <v>5550000</v>
      </c>
      <c r="F500" s="13">
        <v>12</v>
      </c>
      <c r="G500" s="13">
        <v>428</v>
      </c>
      <c r="H500" s="10" t="s">
        <v>2536</v>
      </c>
      <c r="I500" s="10" t="s">
        <v>2527</v>
      </c>
      <c r="J500" s="10" t="s">
        <v>2528</v>
      </c>
      <c r="K500" s="9"/>
    </row>
    <row r="501" spans="1:11" customFormat="1" hidden="1" x14ac:dyDescent="0.25">
      <c r="A501" s="7" t="s">
        <v>4757</v>
      </c>
      <c r="B501" s="7" t="s">
        <v>4839</v>
      </c>
      <c r="C501" s="7">
        <v>2015</v>
      </c>
      <c r="D501" s="7">
        <v>8</v>
      </c>
      <c r="E501" s="7">
        <v>3100000</v>
      </c>
      <c r="F501" s="7">
        <v>11.9</v>
      </c>
      <c r="G501" s="7">
        <v>450</v>
      </c>
      <c r="H501" s="9" t="s">
        <v>2526</v>
      </c>
      <c r="I501" s="9" t="s">
        <v>2527</v>
      </c>
      <c r="J501" s="9" t="s">
        <v>2528</v>
      </c>
      <c r="K501" s="9">
        <v>548000</v>
      </c>
    </row>
    <row r="502" spans="1:11" customFormat="1" x14ac:dyDescent="0.25">
      <c r="A502" s="7" t="s">
        <v>4757</v>
      </c>
      <c r="B502" s="7" t="s">
        <v>4826</v>
      </c>
      <c r="C502" s="7">
        <v>2017</v>
      </c>
      <c r="D502" s="7">
        <v>6</v>
      </c>
      <c r="E502" s="7">
        <v>2200000</v>
      </c>
      <c r="F502" s="7">
        <v>12</v>
      </c>
      <c r="G502" s="7">
        <v>401</v>
      </c>
      <c r="H502" s="9" t="s">
        <v>2526</v>
      </c>
      <c r="I502" s="9" t="s">
        <v>4771</v>
      </c>
      <c r="J502" s="9" t="s">
        <v>2528</v>
      </c>
      <c r="K502" s="9">
        <v>734393</v>
      </c>
    </row>
    <row r="503" spans="1:11" hidden="1" x14ac:dyDescent="0.25">
      <c r="A503" s="13" t="s">
        <v>4757</v>
      </c>
      <c r="B503" s="13" t="s">
        <v>4833</v>
      </c>
      <c r="C503" s="13">
        <v>2022</v>
      </c>
      <c r="D503" s="13">
        <v>1</v>
      </c>
      <c r="E503" s="13">
        <v>10250000</v>
      </c>
      <c r="F503" s="13">
        <v>12</v>
      </c>
      <c r="G503" s="13">
        <v>450</v>
      </c>
      <c r="H503" s="10" t="s">
        <v>2526</v>
      </c>
      <c r="I503" s="10" t="s">
        <v>2527</v>
      </c>
      <c r="J503" s="10" t="s">
        <v>2528</v>
      </c>
      <c r="K503" s="9"/>
    </row>
    <row r="504" spans="1:11" customFormat="1" hidden="1" x14ac:dyDescent="0.25">
      <c r="A504" s="7" t="s">
        <v>4757</v>
      </c>
      <c r="B504" s="7" t="s">
        <v>4855</v>
      </c>
      <c r="C504" s="7">
        <v>2022</v>
      </c>
      <c r="D504" s="7">
        <v>1</v>
      </c>
      <c r="E504" s="7">
        <v>5900000</v>
      </c>
      <c r="F504" s="7">
        <v>12</v>
      </c>
      <c r="G504" s="7">
        <v>400</v>
      </c>
      <c r="H504" s="9" t="s">
        <v>2526</v>
      </c>
      <c r="I504" s="9" t="s">
        <v>2527</v>
      </c>
      <c r="J504" s="9" t="s">
        <v>2528</v>
      </c>
      <c r="K504" s="9"/>
    </row>
    <row r="505" spans="1:11" customFormat="1" x14ac:dyDescent="0.25">
      <c r="A505" s="7" t="s">
        <v>4757</v>
      </c>
      <c r="B505" s="7" t="s">
        <v>4822</v>
      </c>
      <c r="C505" s="7">
        <v>2020</v>
      </c>
      <c r="D505" s="7">
        <v>3</v>
      </c>
      <c r="E505" s="7">
        <v>6690000</v>
      </c>
      <c r="F505" s="7">
        <v>11.8</v>
      </c>
      <c r="G505" s="7">
        <v>300</v>
      </c>
      <c r="H505" s="9" t="s">
        <v>2531</v>
      </c>
      <c r="I505" s="9" t="s">
        <v>2527</v>
      </c>
      <c r="J505" s="9" t="s">
        <v>2561</v>
      </c>
      <c r="K505" s="9">
        <v>142037</v>
      </c>
    </row>
    <row r="506" spans="1:11" customFormat="1" hidden="1" x14ac:dyDescent="0.25">
      <c r="A506" s="7" t="s">
        <v>4757</v>
      </c>
      <c r="B506" s="7">
        <v>65225</v>
      </c>
      <c r="C506" s="7">
        <v>2022</v>
      </c>
      <c r="D506" s="7">
        <v>1</v>
      </c>
      <c r="E506" s="7">
        <v>10250000</v>
      </c>
      <c r="F506" s="7">
        <v>12</v>
      </c>
      <c r="G506" s="7">
        <v>401</v>
      </c>
      <c r="H506" s="9" t="s">
        <v>2546</v>
      </c>
      <c r="I506" s="9" t="s">
        <v>2527</v>
      </c>
      <c r="J506" s="9" t="s">
        <v>2528</v>
      </c>
      <c r="K506" s="9"/>
    </row>
    <row r="507" spans="1:11" customFormat="1" x14ac:dyDescent="0.25">
      <c r="A507" s="7" t="s">
        <v>4757</v>
      </c>
      <c r="B507" s="7">
        <v>5490</v>
      </c>
      <c r="C507" s="7">
        <v>2022</v>
      </c>
      <c r="D507" s="7">
        <v>1</v>
      </c>
      <c r="E507" s="7">
        <v>9200000</v>
      </c>
      <c r="F507" s="7">
        <v>12</v>
      </c>
      <c r="G507" s="7">
        <v>401</v>
      </c>
      <c r="H507" s="9" t="s">
        <v>2526</v>
      </c>
      <c r="I507" s="9" t="s">
        <v>2527</v>
      </c>
      <c r="J507" s="9" t="s">
        <v>2528</v>
      </c>
      <c r="K507" s="9"/>
    </row>
    <row r="508" spans="1:11" customFormat="1" x14ac:dyDescent="0.25">
      <c r="A508" s="7" t="s">
        <v>4757</v>
      </c>
      <c r="B508" s="7" t="s">
        <v>4785</v>
      </c>
      <c r="C508" s="7">
        <v>2022</v>
      </c>
      <c r="D508" s="7">
        <v>1</v>
      </c>
      <c r="E508" s="7">
        <v>11500000</v>
      </c>
      <c r="F508" s="7">
        <v>6.7</v>
      </c>
      <c r="G508" s="7">
        <v>300</v>
      </c>
      <c r="H508" s="9" t="s">
        <v>2536</v>
      </c>
      <c r="I508" s="9" t="s">
        <v>2544</v>
      </c>
      <c r="J508" s="9" t="s">
        <v>2528</v>
      </c>
      <c r="K508" s="9"/>
    </row>
    <row r="509" spans="1:11" customFormat="1" x14ac:dyDescent="0.25">
      <c r="A509" s="7" t="s">
        <v>4757</v>
      </c>
      <c r="B509" s="7">
        <v>54901</v>
      </c>
      <c r="C509" s="7">
        <v>2022</v>
      </c>
      <c r="D509" s="7">
        <v>1</v>
      </c>
      <c r="E509" s="7">
        <v>12000000</v>
      </c>
      <c r="F509" s="7">
        <v>11.8</v>
      </c>
      <c r="G509" s="7">
        <v>300</v>
      </c>
      <c r="H509" s="9" t="s">
        <v>2531</v>
      </c>
      <c r="I509" s="9" t="s">
        <v>2527</v>
      </c>
      <c r="J509" s="9" t="s">
        <v>2533</v>
      </c>
      <c r="K509" s="9"/>
    </row>
    <row r="510" spans="1:11" customFormat="1" hidden="1" x14ac:dyDescent="0.25">
      <c r="A510" s="7" t="s">
        <v>4757</v>
      </c>
      <c r="B510" s="7" t="s">
        <v>4836</v>
      </c>
      <c r="C510" s="7">
        <v>2015</v>
      </c>
      <c r="D510" s="7">
        <v>8</v>
      </c>
      <c r="E510" s="7">
        <v>1983050</v>
      </c>
      <c r="F510" s="7">
        <v>12</v>
      </c>
      <c r="G510" s="7">
        <v>401</v>
      </c>
      <c r="H510" s="9" t="s">
        <v>2526</v>
      </c>
      <c r="I510" s="9" t="s">
        <v>2527</v>
      </c>
      <c r="J510" s="9" t="s">
        <v>2528</v>
      </c>
      <c r="K510" s="9"/>
    </row>
    <row r="511" spans="1:11" customFormat="1" hidden="1" x14ac:dyDescent="0.25">
      <c r="A511" s="7" t="s">
        <v>4757</v>
      </c>
      <c r="B511" s="7" t="s">
        <v>4831</v>
      </c>
      <c r="C511" s="7">
        <v>2022</v>
      </c>
      <c r="D511" s="7">
        <v>1</v>
      </c>
      <c r="E511" s="7">
        <v>5500000</v>
      </c>
      <c r="F511" s="7">
        <v>11.9</v>
      </c>
      <c r="G511" s="7">
        <v>450</v>
      </c>
      <c r="H511" s="9" t="s">
        <v>2526</v>
      </c>
      <c r="I511" s="9" t="s">
        <v>2527</v>
      </c>
      <c r="J511" s="9" t="s">
        <v>2528</v>
      </c>
      <c r="K511" s="9"/>
    </row>
    <row r="512" spans="1:11" customFormat="1" hidden="1" x14ac:dyDescent="0.25">
      <c r="A512" s="7" t="s">
        <v>4757</v>
      </c>
      <c r="B512" s="7" t="s">
        <v>4820</v>
      </c>
      <c r="C512" s="7">
        <v>2022</v>
      </c>
      <c r="D512" s="7">
        <v>1</v>
      </c>
      <c r="E512" s="7">
        <v>7522800</v>
      </c>
      <c r="F512" s="7">
        <v>12</v>
      </c>
      <c r="G512" s="7">
        <v>428</v>
      </c>
      <c r="H512" s="9" t="s">
        <v>2536</v>
      </c>
      <c r="I512" s="9" t="s">
        <v>2527</v>
      </c>
      <c r="J512" s="9" t="s">
        <v>2561</v>
      </c>
      <c r="K512" s="9"/>
    </row>
    <row r="513" spans="1:11" x14ac:dyDescent="0.25">
      <c r="A513" s="13" t="s">
        <v>4757</v>
      </c>
      <c r="B513" s="13" t="s">
        <v>4851</v>
      </c>
      <c r="C513" s="13">
        <v>2022</v>
      </c>
      <c r="D513" s="13">
        <v>1</v>
      </c>
      <c r="E513" s="13">
        <v>9300000</v>
      </c>
      <c r="F513" s="13">
        <v>11.8</v>
      </c>
      <c r="G513" s="13">
        <v>400</v>
      </c>
      <c r="H513" s="10" t="s">
        <v>2531</v>
      </c>
      <c r="I513" s="10" t="s">
        <v>2527</v>
      </c>
      <c r="J513" s="10" t="s">
        <v>2528</v>
      </c>
      <c r="K513" s="9"/>
    </row>
    <row r="514" spans="1:11" customFormat="1" hidden="1" x14ac:dyDescent="0.25">
      <c r="A514" s="7" t="s">
        <v>4757</v>
      </c>
      <c r="B514" s="7" t="s">
        <v>4839</v>
      </c>
      <c r="C514" s="7">
        <v>2018</v>
      </c>
      <c r="D514" s="7">
        <v>5</v>
      </c>
      <c r="E514" s="7">
        <v>5980000</v>
      </c>
      <c r="F514" s="7">
        <v>11.8</v>
      </c>
      <c r="G514" s="7">
        <v>300</v>
      </c>
      <c r="H514" s="9" t="s">
        <v>2531</v>
      </c>
      <c r="I514" s="9" t="s">
        <v>2527</v>
      </c>
      <c r="J514" s="9" t="s">
        <v>2561</v>
      </c>
      <c r="K514" s="9">
        <v>235517</v>
      </c>
    </row>
    <row r="515" spans="1:11" customFormat="1" hidden="1" x14ac:dyDescent="0.25">
      <c r="A515" s="7" t="s">
        <v>4757</v>
      </c>
      <c r="B515" s="7" t="s">
        <v>4856</v>
      </c>
      <c r="C515" s="7">
        <v>2020</v>
      </c>
      <c r="D515" s="7">
        <v>3</v>
      </c>
      <c r="E515" s="7">
        <v>9350000</v>
      </c>
      <c r="F515" s="7">
        <v>12</v>
      </c>
      <c r="G515" s="7">
        <v>401</v>
      </c>
      <c r="H515" s="9" t="s">
        <v>2526</v>
      </c>
      <c r="I515" s="9" t="s">
        <v>2545</v>
      </c>
      <c r="J515" s="9" t="s">
        <v>2528</v>
      </c>
      <c r="K515" s="9">
        <v>50679</v>
      </c>
    </row>
    <row r="516" spans="1:11" customFormat="1" hidden="1" x14ac:dyDescent="0.25">
      <c r="A516" s="7" t="s">
        <v>4757</v>
      </c>
      <c r="B516" s="7" t="s">
        <v>4840</v>
      </c>
      <c r="C516" s="7">
        <v>2022</v>
      </c>
      <c r="D516" s="7">
        <v>1</v>
      </c>
      <c r="E516" s="7">
        <v>5200000</v>
      </c>
      <c r="F516" s="7">
        <v>6.7</v>
      </c>
      <c r="G516" s="7">
        <v>300</v>
      </c>
      <c r="H516" s="9" t="s">
        <v>2536</v>
      </c>
      <c r="I516" s="9" t="s">
        <v>2527</v>
      </c>
      <c r="J516" s="9" t="s">
        <v>2528</v>
      </c>
      <c r="K516" s="9"/>
    </row>
    <row r="517" spans="1:11" customFormat="1" hidden="1" x14ac:dyDescent="0.25">
      <c r="A517" s="7" t="s">
        <v>4757</v>
      </c>
      <c r="B517" s="7" t="s">
        <v>4839</v>
      </c>
      <c r="C517" s="7">
        <v>2018</v>
      </c>
      <c r="D517" s="7">
        <v>5</v>
      </c>
      <c r="E517" s="7">
        <v>5980000</v>
      </c>
      <c r="F517" s="7">
        <v>11.9</v>
      </c>
      <c r="G517" s="7">
        <v>450</v>
      </c>
      <c r="H517" s="9" t="s">
        <v>2526</v>
      </c>
      <c r="I517" s="9" t="s">
        <v>2527</v>
      </c>
      <c r="J517" s="9" t="s">
        <v>2561</v>
      </c>
      <c r="K517" s="9">
        <v>266810</v>
      </c>
    </row>
    <row r="518" spans="1:11" x14ac:dyDescent="0.25">
      <c r="A518" s="13" t="s">
        <v>4757</v>
      </c>
      <c r="B518" s="13" t="s">
        <v>4823</v>
      </c>
      <c r="C518" s="13">
        <v>2022</v>
      </c>
      <c r="D518" s="13">
        <v>1</v>
      </c>
      <c r="E518" s="13">
        <v>10700000</v>
      </c>
      <c r="F518" s="13">
        <v>11.8</v>
      </c>
      <c r="G518" s="13">
        <v>450</v>
      </c>
      <c r="H518" s="10" t="s">
        <v>2526</v>
      </c>
      <c r="I518" s="10" t="s">
        <v>2527</v>
      </c>
      <c r="J518" s="10" t="s">
        <v>2561</v>
      </c>
      <c r="K518" s="9"/>
    </row>
    <row r="519" spans="1:11" x14ac:dyDescent="0.25">
      <c r="A519" s="13" t="s">
        <v>4757</v>
      </c>
      <c r="B519" s="13" t="s">
        <v>4842</v>
      </c>
      <c r="C519" s="13">
        <v>2020</v>
      </c>
      <c r="D519" s="13">
        <v>3</v>
      </c>
      <c r="E519" s="13">
        <v>6790000</v>
      </c>
      <c r="F519" s="13">
        <v>11.8</v>
      </c>
      <c r="G519" s="13">
        <v>300</v>
      </c>
      <c r="H519" s="10" t="s">
        <v>2531</v>
      </c>
      <c r="I519" s="10" t="s">
        <v>2527</v>
      </c>
      <c r="J519" s="10" t="s">
        <v>2528</v>
      </c>
      <c r="K519" s="9">
        <v>387800</v>
      </c>
    </row>
    <row r="520" spans="1:11" x14ac:dyDescent="0.25">
      <c r="A520" s="13" t="s">
        <v>4757</v>
      </c>
      <c r="B520" s="13" t="s">
        <v>4823</v>
      </c>
      <c r="C520" s="13">
        <v>2022</v>
      </c>
      <c r="D520" s="13">
        <v>1</v>
      </c>
      <c r="E520" s="13">
        <v>10990000</v>
      </c>
      <c r="F520" s="13">
        <v>12</v>
      </c>
      <c r="G520" s="13">
        <v>450</v>
      </c>
      <c r="H520" s="10" t="s">
        <v>2546</v>
      </c>
      <c r="I520" s="10" t="s">
        <v>4771</v>
      </c>
      <c r="J520" s="10" t="s">
        <v>2561</v>
      </c>
      <c r="K520" s="9"/>
    </row>
    <row r="521" spans="1:11" customFormat="1" x14ac:dyDescent="0.25">
      <c r="A521" s="7" t="s">
        <v>4757</v>
      </c>
      <c r="B521" s="7" t="s">
        <v>4851</v>
      </c>
      <c r="C521" s="7">
        <v>2022</v>
      </c>
      <c r="D521" s="7">
        <v>1</v>
      </c>
      <c r="E521" s="7">
        <v>10500000</v>
      </c>
      <c r="F521" s="7">
        <v>11.9</v>
      </c>
      <c r="G521" s="7">
        <v>450</v>
      </c>
      <c r="H521" s="9" t="s">
        <v>2526</v>
      </c>
      <c r="I521" s="9" t="s">
        <v>2527</v>
      </c>
      <c r="J521" s="9" t="s">
        <v>2528</v>
      </c>
      <c r="K521" s="9"/>
    </row>
    <row r="522" spans="1:11" hidden="1" x14ac:dyDescent="0.25">
      <c r="A522" s="13" t="s">
        <v>4757</v>
      </c>
      <c r="B522" s="13" t="s">
        <v>4820</v>
      </c>
      <c r="C522" s="13">
        <v>2017</v>
      </c>
      <c r="D522" s="13">
        <v>6</v>
      </c>
      <c r="E522" s="13">
        <v>4000000</v>
      </c>
      <c r="F522" s="13">
        <v>12</v>
      </c>
      <c r="G522" s="13">
        <v>428</v>
      </c>
      <c r="H522" s="10" t="s">
        <v>2526</v>
      </c>
      <c r="I522" s="10" t="s">
        <v>2527</v>
      </c>
      <c r="J522" s="10" t="s">
        <v>2528</v>
      </c>
      <c r="K522" s="9">
        <v>200000</v>
      </c>
    </row>
    <row r="523" spans="1:11" customFormat="1" x14ac:dyDescent="0.25">
      <c r="A523" s="7" t="s">
        <v>4757</v>
      </c>
      <c r="B523" s="7" t="s">
        <v>4835</v>
      </c>
      <c r="C523" s="7">
        <v>2021</v>
      </c>
      <c r="D523" s="7">
        <v>2</v>
      </c>
      <c r="E523" s="7">
        <v>8183280</v>
      </c>
      <c r="F523" s="7">
        <v>12</v>
      </c>
      <c r="G523" s="7">
        <v>428</v>
      </c>
      <c r="H523" s="9" t="s">
        <v>2536</v>
      </c>
      <c r="I523" s="9" t="s">
        <v>2527</v>
      </c>
      <c r="J523" s="9" t="s">
        <v>2528</v>
      </c>
      <c r="K523" s="9"/>
    </row>
    <row r="524" spans="1:11" customFormat="1" x14ac:dyDescent="0.25">
      <c r="A524" s="7" t="s">
        <v>4757</v>
      </c>
      <c r="B524" s="7" t="s">
        <v>4830</v>
      </c>
      <c r="C524" s="7">
        <v>2017</v>
      </c>
      <c r="D524" s="7">
        <v>6</v>
      </c>
      <c r="E524" s="7">
        <v>3200000</v>
      </c>
      <c r="F524" s="7">
        <v>11.8</v>
      </c>
      <c r="G524" s="7">
        <v>300</v>
      </c>
      <c r="H524" s="9" t="s">
        <v>2531</v>
      </c>
      <c r="I524" s="9" t="s">
        <v>2527</v>
      </c>
      <c r="J524" s="9" t="s">
        <v>2561</v>
      </c>
      <c r="K524" s="9">
        <v>450000</v>
      </c>
    </row>
    <row r="525" spans="1:11" customFormat="1" hidden="1" x14ac:dyDescent="0.25">
      <c r="A525" s="7" t="s">
        <v>4757</v>
      </c>
      <c r="B525" s="7" t="s">
        <v>4820</v>
      </c>
      <c r="C525" s="7">
        <v>2015</v>
      </c>
      <c r="D525" s="7">
        <v>8</v>
      </c>
      <c r="E525" s="7">
        <v>2700000</v>
      </c>
      <c r="F525" s="7">
        <v>12</v>
      </c>
      <c r="G525" s="7">
        <v>450</v>
      </c>
      <c r="H525" s="9" t="s">
        <v>2526</v>
      </c>
      <c r="I525" s="9" t="s">
        <v>2527</v>
      </c>
      <c r="J525" s="9" t="s">
        <v>2528</v>
      </c>
      <c r="K525" s="9">
        <v>220000</v>
      </c>
    </row>
    <row r="526" spans="1:11" customFormat="1" x14ac:dyDescent="0.25">
      <c r="A526" s="7" t="s">
        <v>4757</v>
      </c>
      <c r="B526" s="7" t="s">
        <v>4826</v>
      </c>
      <c r="C526" s="7">
        <v>2017</v>
      </c>
      <c r="D526" s="7">
        <v>6</v>
      </c>
      <c r="E526" s="7">
        <v>2200000</v>
      </c>
      <c r="F526" s="7">
        <v>12</v>
      </c>
      <c r="G526" s="7">
        <v>401</v>
      </c>
      <c r="H526" s="9" t="s">
        <v>2526</v>
      </c>
      <c r="I526" s="9" t="s">
        <v>2527</v>
      </c>
      <c r="J526" s="9" t="s">
        <v>2528</v>
      </c>
      <c r="K526" s="9">
        <v>734393</v>
      </c>
    </row>
    <row r="527" spans="1:11" customFormat="1" x14ac:dyDescent="0.25">
      <c r="A527" s="7" t="s">
        <v>4757</v>
      </c>
      <c r="B527" s="7" t="s">
        <v>4823</v>
      </c>
      <c r="C527" s="7">
        <v>2022</v>
      </c>
      <c r="D527" s="7">
        <v>1</v>
      </c>
      <c r="E527" s="7">
        <v>11500000</v>
      </c>
      <c r="F527" s="7">
        <v>11.9</v>
      </c>
      <c r="G527" s="7">
        <v>450</v>
      </c>
      <c r="H527" s="9" t="s">
        <v>2526</v>
      </c>
      <c r="I527" s="9" t="s">
        <v>2527</v>
      </c>
      <c r="J527" s="9" t="s">
        <v>2528</v>
      </c>
      <c r="K527" s="9"/>
    </row>
    <row r="528" spans="1:11" customFormat="1" hidden="1" x14ac:dyDescent="0.25">
      <c r="A528" s="7" t="s">
        <v>4757</v>
      </c>
      <c r="B528" s="7">
        <v>65206</v>
      </c>
      <c r="C528" s="7">
        <v>2022</v>
      </c>
      <c r="D528" s="7">
        <v>1</v>
      </c>
      <c r="E528" s="7">
        <v>10890890</v>
      </c>
      <c r="F528" s="7">
        <v>11.8</v>
      </c>
      <c r="G528" s="7">
        <v>400</v>
      </c>
      <c r="H528" s="9" t="s">
        <v>2531</v>
      </c>
      <c r="I528" s="9" t="s">
        <v>2527</v>
      </c>
      <c r="J528" s="9" t="s">
        <v>2528</v>
      </c>
      <c r="K528" s="9"/>
    </row>
    <row r="529" spans="1:11" customFormat="1" hidden="1" x14ac:dyDescent="0.25">
      <c r="A529" s="7" t="s">
        <v>4757</v>
      </c>
      <c r="B529" s="7" t="s">
        <v>4833</v>
      </c>
      <c r="C529" s="7">
        <v>2022</v>
      </c>
      <c r="D529" s="7">
        <v>1</v>
      </c>
      <c r="E529" s="7">
        <v>10250000</v>
      </c>
      <c r="F529" s="7">
        <v>11.8</v>
      </c>
      <c r="G529" s="7">
        <v>300</v>
      </c>
      <c r="H529" s="9" t="s">
        <v>2531</v>
      </c>
      <c r="I529" s="9" t="s">
        <v>2527</v>
      </c>
      <c r="J529" s="9" t="s">
        <v>2528</v>
      </c>
      <c r="K529" s="9"/>
    </row>
    <row r="530" spans="1:11" customFormat="1" hidden="1" x14ac:dyDescent="0.25">
      <c r="A530" s="7" t="s">
        <v>4757</v>
      </c>
      <c r="B530" s="7" t="s">
        <v>4820</v>
      </c>
      <c r="C530" s="7">
        <v>2022</v>
      </c>
      <c r="D530" s="7">
        <v>1</v>
      </c>
      <c r="E530" s="7">
        <v>5700000</v>
      </c>
      <c r="F530" s="7">
        <v>12</v>
      </c>
      <c r="G530" s="7">
        <v>401</v>
      </c>
      <c r="H530" s="9" t="s">
        <v>2526</v>
      </c>
      <c r="I530" s="9" t="s">
        <v>2545</v>
      </c>
      <c r="J530" s="9" t="s">
        <v>2528</v>
      </c>
      <c r="K530" s="9"/>
    </row>
    <row r="531" spans="1:11" customFormat="1" hidden="1" x14ac:dyDescent="0.25">
      <c r="A531" s="7" t="s">
        <v>4757</v>
      </c>
      <c r="B531" s="7" t="s">
        <v>4820</v>
      </c>
      <c r="C531" s="7">
        <v>2021</v>
      </c>
      <c r="D531" s="7">
        <v>2</v>
      </c>
      <c r="E531" s="7">
        <v>5500000</v>
      </c>
      <c r="F531" s="7">
        <v>11.9</v>
      </c>
      <c r="G531" s="7">
        <v>450</v>
      </c>
      <c r="H531" s="9" t="s">
        <v>2526</v>
      </c>
      <c r="I531" s="9" t="s">
        <v>2527</v>
      </c>
      <c r="J531" s="9" t="s">
        <v>2528</v>
      </c>
      <c r="K531" s="9"/>
    </row>
    <row r="532" spans="1:11" customFormat="1" x14ac:dyDescent="0.25">
      <c r="A532" s="7" t="s">
        <v>4757</v>
      </c>
      <c r="B532" s="7" t="s">
        <v>4824</v>
      </c>
      <c r="C532" s="7">
        <v>2019</v>
      </c>
      <c r="D532" s="7">
        <v>4</v>
      </c>
      <c r="E532" s="7">
        <v>5990000</v>
      </c>
      <c r="F532" s="7">
        <v>12</v>
      </c>
      <c r="G532" s="7">
        <v>401</v>
      </c>
      <c r="H532" s="9" t="s">
        <v>2546</v>
      </c>
      <c r="I532" s="9" t="s">
        <v>2545</v>
      </c>
      <c r="J532" s="9" t="s">
        <v>2561</v>
      </c>
      <c r="K532" s="9">
        <v>74651</v>
      </c>
    </row>
    <row r="533" spans="1:11" customFormat="1" hidden="1" x14ac:dyDescent="0.25">
      <c r="A533" s="7" t="s">
        <v>4757</v>
      </c>
      <c r="B533" s="7" t="s">
        <v>4850</v>
      </c>
      <c r="C533" s="7">
        <v>2022</v>
      </c>
      <c r="D533" s="7">
        <v>1</v>
      </c>
      <c r="E533" s="7">
        <v>5190000</v>
      </c>
      <c r="F533" s="7">
        <v>11.9</v>
      </c>
      <c r="G533" s="7">
        <v>450</v>
      </c>
      <c r="H533" s="9" t="s">
        <v>2526</v>
      </c>
      <c r="I533" s="9" t="s">
        <v>2527</v>
      </c>
      <c r="J533" s="9" t="s">
        <v>2561</v>
      </c>
      <c r="K533" s="9"/>
    </row>
    <row r="534" spans="1:11" customFormat="1" x14ac:dyDescent="0.25">
      <c r="A534" s="7" t="s">
        <v>4757</v>
      </c>
      <c r="B534" s="7" t="s">
        <v>4823</v>
      </c>
      <c r="C534" s="7">
        <v>2022</v>
      </c>
      <c r="D534" s="7">
        <v>1</v>
      </c>
      <c r="E534" s="7">
        <v>11500000</v>
      </c>
      <c r="F534" s="7">
        <v>11.8</v>
      </c>
      <c r="G534" s="7">
        <v>300</v>
      </c>
      <c r="H534" s="9" t="s">
        <v>2531</v>
      </c>
      <c r="I534" s="9" t="s">
        <v>2527</v>
      </c>
      <c r="J534" s="9" t="s">
        <v>2528</v>
      </c>
      <c r="K534" s="9"/>
    </row>
    <row r="535" spans="1:11" x14ac:dyDescent="0.25">
      <c r="A535" s="13" t="s">
        <v>4757</v>
      </c>
      <c r="B535" s="13" t="s">
        <v>4823</v>
      </c>
      <c r="C535" s="13">
        <v>2021</v>
      </c>
      <c r="D535" s="13">
        <v>2</v>
      </c>
      <c r="E535" s="13">
        <v>10990000</v>
      </c>
      <c r="F535" s="13">
        <v>12</v>
      </c>
      <c r="G535" s="13">
        <v>401</v>
      </c>
      <c r="H535" s="10" t="s">
        <v>2526</v>
      </c>
      <c r="I535" s="10" t="s">
        <v>2527</v>
      </c>
      <c r="J535" s="10" t="s">
        <v>2528</v>
      </c>
      <c r="K535" s="9"/>
    </row>
    <row r="536" spans="1:11" customFormat="1" hidden="1" x14ac:dyDescent="0.25">
      <c r="A536" s="7" t="s">
        <v>4757</v>
      </c>
      <c r="B536" s="7" t="s">
        <v>4820</v>
      </c>
      <c r="C536" s="7">
        <v>2022</v>
      </c>
      <c r="D536" s="7">
        <v>1</v>
      </c>
      <c r="E536" s="7">
        <v>5500000</v>
      </c>
      <c r="F536" s="7">
        <v>12</v>
      </c>
      <c r="G536" s="7">
        <v>400</v>
      </c>
      <c r="H536" s="9" t="s">
        <v>2531</v>
      </c>
      <c r="I536" s="9" t="s">
        <v>2527</v>
      </c>
      <c r="J536" s="9" t="s">
        <v>2528</v>
      </c>
      <c r="K536" s="9"/>
    </row>
    <row r="537" spans="1:11" customFormat="1" x14ac:dyDescent="0.25">
      <c r="A537" s="7" t="s">
        <v>4757</v>
      </c>
      <c r="B537" s="7" t="s">
        <v>4821</v>
      </c>
      <c r="C537" s="7">
        <v>2017</v>
      </c>
      <c r="D537" s="7">
        <v>6</v>
      </c>
      <c r="E537" s="7">
        <v>250000</v>
      </c>
      <c r="F537" s="7">
        <v>12</v>
      </c>
      <c r="G537" s="7">
        <v>400</v>
      </c>
      <c r="H537" s="9" t="s">
        <v>2526</v>
      </c>
      <c r="I537" s="9" t="s">
        <v>2527</v>
      </c>
      <c r="J537" s="9" t="s">
        <v>2528</v>
      </c>
      <c r="K537" s="9">
        <v>100000</v>
      </c>
    </row>
    <row r="538" spans="1:11" x14ac:dyDescent="0.25">
      <c r="A538" s="13" t="s">
        <v>4757</v>
      </c>
      <c r="B538" s="13" t="s">
        <v>4845</v>
      </c>
      <c r="C538" s="13">
        <v>2022</v>
      </c>
      <c r="D538" s="13">
        <v>1</v>
      </c>
      <c r="E538" s="13">
        <v>10900000</v>
      </c>
      <c r="F538" s="13">
        <v>11.8</v>
      </c>
      <c r="G538" s="13">
        <v>300</v>
      </c>
      <c r="H538" s="10" t="s">
        <v>2531</v>
      </c>
      <c r="I538" s="10" t="s">
        <v>2527</v>
      </c>
      <c r="J538" s="10" t="s">
        <v>2528</v>
      </c>
      <c r="K538" s="9"/>
    </row>
    <row r="539" spans="1:11" customFormat="1" x14ac:dyDescent="0.25">
      <c r="A539" s="7" t="s">
        <v>4757</v>
      </c>
      <c r="B539" s="7" t="s">
        <v>4821</v>
      </c>
      <c r="C539" s="7">
        <v>2022</v>
      </c>
      <c r="D539" s="7">
        <v>1</v>
      </c>
      <c r="E539" s="7">
        <v>10200000</v>
      </c>
      <c r="F539" s="7">
        <v>6.7</v>
      </c>
      <c r="G539" s="7">
        <v>260</v>
      </c>
      <c r="H539" s="9" t="s">
        <v>2536</v>
      </c>
      <c r="I539" s="9" t="s">
        <v>2527</v>
      </c>
      <c r="J539" s="9" t="s">
        <v>2552</v>
      </c>
      <c r="K539" s="9"/>
    </row>
    <row r="540" spans="1:11" customFormat="1" hidden="1" x14ac:dyDescent="0.25">
      <c r="A540" s="7" t="s">
        <v>4757</v>
      </c>
      <c r="B540" s="7" t="s">
        <v>4834</v>
      </c>
      <c r="C540" s="7">
        <v>2021</v>
      </c>
      <c r="D540" s="7">
        <v>2</v>
      </c>
      <c r="E540" s="7">
        <v>9240000</v>
      </c>
      <c r="F540" s="7">
        <v>12</v>
      </c>
      <c r="G540" s="7">
        <v>401</v>
      </c>
      <c r="H540" s="9" t="s">
        <v>2526</v>
      </c>
      <c r="I540" s="9" t="s">
        <v>2527</v>
      </c>
      <c r="J540" s="9" t="s">
        <v>2528</v>
      </c>
      <c r="K540" s="9">
        <v>121192</v>
      </c>
    </row>
    <row r="541" spans="1:11" customFormat="1" hidden="1" x14ac:dyDescent="0.25">
      <c r="A541" s="7" t="s">
        <v>4757</v>
      </c>
      <c r="B541" s="7" t="s">
        <v>4831</v>
      </c>
      <c r="C541" s="7">
        <v>2022</v>
      </c>
      <c r="D541" s="7">
        <v>1</v>
      </c>
      <c r="E541" s="7">
        <v>9000000</v>
      </c>
      <c r="F541" s="7">
        <v>6.7</v>
      </c>
      <c r="G541" s="7">
        <v>292</v>
      </c>
      <c r="H541" s="9" t="s">
        <v>2536</v>
      </c>
      <c r="I541" s="9" t="s">
        <v>2527</v>
      </c>
      <c r="J541" s="9" t="s">
        <v>2528</v>
      </c>
      <c r="K541" s="9"/>
    </row>
    <row r="542" spans="1:11" customFormat="1" hidden="1" x14ac:dyDescent="0.25">
      <c r="A542" s="7" t="s">
        <v>4757</v>
      </c>
      <c r="B542" s="7" t="s">
        <v>4854</v>
      </c>
      <c r="C542" s="7">
        <v>2022</v>
      </c>
      <c r="D542" s="7">
        <v>1</v>
      </c>
      <c r="E542" s="7">
        <v>8300000</v>
      </c>
      <c r="F542" s="7">
        <v>11.8</v>
      </c>
      <c r="G542" s="7">
        <v>300</v>
      </c>
      <c r="H542" s="9" t="s">
        <v>2531</v>
      </c>
      <c r="I542" s="9" t="s">
        <v>2527</v>
      </c>
      <c r="J542" s="9" t="s">
        <v>2528</v>
      </c>
      <c r="K542" s="9"/>
    </row>
    <row r="543" spans="1:11" x14ac:dyDescent="0.25">
      <c r="A543" s="13" t="s">
        <v>4757</v>
      </c>
      <c r="B543" s="13" t="s">
        <v>4823</v>
      </c>
      <c r="C543" s="13">
        <v>2022</v>
      </c>
      <c r="D543" s="13">
        <v>1</v>
      </c>
      <c r="E543" s="13">
        <v>10990000</v>
      </c>
      <c r="F543" s="13">
        <v>12</v>
      </c>
      <c r="G543" s="13">
        <v>315</v>
      </c>
      <c r="H543" s="10" t="s">
        <v>2536</v>
      </c>
      <c r="I543" s="10" t="s">
        <v>2527</v>
      </c>
      <c r="J543" s="10" t="s">
        <v>2528</v>
      </c>
      <c r="K543" s="9"/>
    </row>
    <row r="544" spans="1:11" customFormat="1" x14ac:dyDescent="0.25">
      <c r="A544" s="7" t="s">
        <v>4757</v>
      </c>
      <c r="B544" s="7" t="s">
        <v>4838</v>
      </c>
      <c r="C544" s="7">
        <v>2022</v>
      </c>
      <c r="D544" s="7">
        <v>1</v>
      </c>
      <c r="E544" s="7">
        <v>10100000</v>
      </c>
      <c r="F544" s="7">
        <v>12</v>
      </c>
      <c r="G544" s="7">
        <v>402</v>
      </c>
      <c r="H544" s="9" t="s">
        <v>2526</v>
      </c>
      <c r="I544" s="9" t="s">
        <v>2527</v>
      </c>
      <c r="J544" s="9" t="s">
        <v>2561</v>
      </c>
      <c r="K544" s="9"/>
    </row>
    <row r="545" spans="1:11" customFormat="1" x14ac:dyDescent="0.25">
      <c r="A545" s="7" t="s">
        <v>4757</v>
      </c>
      <c r="B545" s="7" t="s">
        <v>4823</v>
      </c>
      <c r="C545" s="7">
        <v>2022</v>
      </c>
      <c r="D545" s="7">
        <v>1</v>
      </c>
      <c r="E545" s="7">
        <v>11990000</v>
      </c>
      <c r="F545" s="7">
        <v>12</v>
      </c>
      <c r="G545" s="7">
        <v>400</v>
      </c>
      <c r="H545" s="9" t="s">
        <v>2526</v>
      </c>
      <c r="I545" s="9" t="s">
        <v>2527</v>
      </c>
      <c r="J545" s="9" t="s">
        <v>2528</v>
      </c>
      <c r="K545" s="9">
        <v>7835</v>
      </c>
    </row>
    <row r="546" spans="1:11" hidden="1" x14ac:dyDescent="0.25">
      <c r="A546" s="13" t="s">
        <v>4757</v>
      </c>
      <c r="B546" s="13" t="s">
        <v>4833</v>
      </c>
      <c r="C546" s="13">
        <v>2022</v>
      </c>
      <c r="D546" s="13">
        <v>1</v>
      </c>
      <c r="E546" s="13">
        <v>10250000</v>
      </c>
      <c r="F546" s="13">
        <v>6.7</v>
      </c>
      <c r="G546" s="13">
        <v>280</v>
      </c>
      <c r="H546" s="10" t="s">
        <v>2536</v>
      </c>
      <c r="I546" s="10" t="s">
        <v>4771</v>
      </c>
      <c r="J546" s="10" t="s">
        <v>2552</v>
      </c>
      <c r="K546" s="9"/>
    </row>
    <row r="547" spans="1:11" customFormat="1" hidden="1" x14ac:dyDescent="0.25">
      <c r="A547" s="7" t="s">
        <v>4757</v>
      </c>
      <c r="B547" s="7" t="s">
        <v>4788</v>
      </c>
      <c r="C547" s="7">
        <v>2022</v>
      </c>
      <c r="D547" s="7">
        <v>1</v>
      </c>
      <c r="E547" s="7">
        <v>8300000</v>
      </c>
      <c r="F547" s="7">
        <v>12</v>
      </c>
      <c r="G547" s="7">
        <v>400</v>
      </c>
      <c r="H547" s="9" t="s">
        <v>2526</v>
      </c>
      <c r="I547" s="9" t="s">
        <v>2527</v>
      </c>
      <c r="J547" s="9" t="s">
        <v>2528</v>
      </c>
      <c r="K547" s="9"/>
    </row>
    <row r="548" spans="1:11" customFormat="1" x14ac:dyDescent="0.25">
      <c r="A548" s="7" t="s">
        <v>4757</v>
      </c>
      <c r="B548" s="7" t="s">
        <v>4776</v>
      </c>
      <c r="C548" s="7">
        <v>2020</v>
      </c>
      <c r="D548" s="7">
        <v>3</v>
      </c>
      <c r="E548" s="7">
        <v>7800000</v>
      </c>
      <c r="F548" s="7">
        <v>11.8</v>
      </c>
      <c r="G548" s="7">
        <v>300</v>
      </c>
      <c r="H548" s="9" t="s">
        <v>2531</v>
      </c>
      <c r="I548" s="9" t="s">
        <v>2527</v>
      </c>
      <c r="J548" s="9" t="s">
        <v>2528</v>
      </c>
      <c r="K548" s="9"/>
    </row>
    <row r="549" spans="1:11" customFormat="1" x14ac:dyDescent="0.25">
      <c r="A549" s="7" t="s">
        <v>4757</v>
      </c>
      <c r="B549" s="7" t="s">
        <v>4785</v>
      </c>
      <c r="C549" s="7">
        <v>2022</v>
      </c>
      <c r="D549" s="7">
        <v>1</v>
      </c>
      <c r="E549" s="7">
        <v>10900000</v>
      </c>
      <c r="F549" s="7">
        <v>11.8</v>
      </c>
      <c r="G549" s="7">
        <v>400</v>
      </c>
      <c r="H549" s="9" t="s">
        <v>2531</v>
      </c>
      <c r="I549" s="9" t="s">
        <v>2527</v>
      </c>
      <c r="J549" s="9" t="s">
        <v>2528</v>
      </c>
      <c r="K549" s="9"/>
    </row>
    <row r="550" spans="1:11" customFormat="1" x14ac:dyDescent="0.25">
      <c r="A550" s="7" t="s">
        <v>4757</v>
      </c>
      <c r="B550" s="7" t="s">
        <v>4776</v>
      </c>
      <c r="C550" s="7">
        <v>2022</v>
      </c>
      <c r="D550" s="7">
        <v>1</v>
      </c>
      <c r="E550" s="7">
        <v>10445000</v>
      </c>
      <c r="F550" s="7">
        <v>12</v>
      </c>
      <c r="G550" s="7">
        <v>401</v>
      </c>
      <c r="H550" s="9" t="s">
        <v>2546</v>
      </c>
      <c r="I550" s="9" t="s">
        <v>2527</v>
      </c>
      <c r="J550" s="9" t="s">
        <v>2528</v>
      </c>
      <c r="K550" s="9"/>
    </row>
    <row r="551" spans="1:11" customFormat="1" x14ac:dyDescent="0.25">
      <c r="A551" s="7" t="s">
        <v>4757</v>
      </c>
      <c r="B551" s="7" t="s">
        <v>4823</v>
      </c>
      <c r="C551" s="7">
        <v>2022</v>
      </c>
      <c r="D551" s="7">
        <v>1</v>
      </c>
      <c r="E551" s="7">
        <v>11500000</v>
      </c>
      <c r="F551" s="7">
        <v>12</v>
      </c>
      <c r="G551" s="7">
        <v>450</v>
      </c>
      <c r="H551" s="9" t="s">
        <v>2539</v>
      </c>
      <c r="I551" s="9" t="s">
        <v>2527</v>
      </c>
      <c r="J551" s="9" t="s">
        <v>2528</v>
      </c>
      <c r="K551" s="9"/>
    </row>
    <row r="552" spans="1:11" hidden="1" x14ac:dyDescent="0.25">
      <c r="A552" s="13" t="s">
        <v>4757</v>
      </c>
      <c r="B552" s="13" t="s">
        <v>4820</v>
      </c>
      <c r="C552" s="13">
        <v>2022</v>
      </c>
      <c r="D552" s="13">
        <v>1</v>
      </c>
      <c r="E552" s="13">
        <v>5550000</v>
      </c>
      <c r="F552" s="13">
        <v>12</v>
      </c>
      <c r="G552" s="13">
        <v>420</v>
      </c>
      <c r="H552" s="10" t="s">
        <v>2526</v>
      </c>
      <c r="I552" s="10" t="s">
        <v>2527</v>
      </c>
      <c r="J552" s="10" t="s">
        <v>2528</v>
      </c>
      <c r="K552" s="9"/>
    </row>
    <row r="553" spans="1:11" x14ac:dyDescent="0.25">
      <c r="A553" s="13" t="s">
        <v>4757</v>
      </c>
      <c r="B553" s="13" t="s">
        <v>4851</v>
      </c>
      <c r="C553" s="13">
        <v>2022</v>
      </c>
      <c r="D553" s="13">
        <v>1</v>
      </c>
      <c r="E553" s="13">
        <v>9300000</v>
      </c>
      <c r="F553" s="13">
        <v>12</v>
      </c>
      <c r="G553" s="13">
        <v>401</v>
      </c>
      <c r="H553" s="10" t="s">
        <v>2526</v>
      </c>
      <c r="I553" s="10" t="s">
        <v>2527</v>
      </c>
      <c r="J553" s="10" t="s">
        <v>2528</v>
      </c>
      <c r="K553" s="9"/>
    </row>
    <row r="554" spans="1:11" customFormat="1" hidden="1" x14ac:dyDescent="0.25">
      <c r="A554" s="7" t="s">
        <v>4757</v>
      </c>
      <c r="B554" s="7" t="s">
        <v>4832</v>
      </c>
      <c r="C554" s="7">
        <v>2018</v>
      </c>
      <c r="D554" s="7">
        <v>5</v>
      </c>
      <c r="E554" s="7">
        <v>5500000</v>
      </c>
      <c r="F554" s="7">
        <v>6.7</v>
      </c>
      <c r="G554" s="7">
        <v>260</v>
      </c>
      <c r="H554" s="9" t="s">
        <v>2536</v>
      </c>
      <c r="I554" s="9" t="s">
        <v>2527</v>
      </c>
      <c r="J554" s="9" t="s">
        <v>2552</v>
      </c>
      <c r="K554" s="9">
        <v>27000</v>
      </c>
    </row>
    <row r="555" spans="1:11" customFormat="1" x14ac:dyDescent="0.25">
      <c r="A555" s="7" t="s">
        <v>4757</v>
      </c>
      <c r="B555" s="7" t="s">
        <v>4821</v>
      </c>
      <c r="C555" s="7">
        <v>2017</v>
      </c>
      <c r="D555" s="7">
        <v>6</v>
      </c>
      <c r="E555" s="7">
        <v>3350000</v>
      </c>
      <c r="F555" s="7">
        <v>6.7</v>
      </c>
      <c r="G555" s="7">
        <v>300</v>
      </c>
      <c r="H555" s="9" t="s">
        <v>2536</v>
      </c>
      <c r="I555" s="9" t="s">
        <v>2527</v>
      </c>
      <c r="J555" s="9" t="s">
        <v>2528</v>
      </c>
      <c r="K555" s="9">
        <v>423000</v>
      </c>
    </row>
    <row r="556" spans="1:11" hidden="1" x14ac:dyDescent="0.25">
      <c r="A556" s="13" t="s">
        <v>4757</v>
      </c>
      <c r="B556" s="13" t="s">
        <v>4820</v>
      </c>
      <c r="C556" s="13">
        <v>2022</v>
      </c>
      <c r="D556" s="13">
        <v>1</v>
      </c>
      <c r="E556" s="13">
        <v>5500000</v>
      </c>
      <c r="F556" s="13">
        <v>12</v>
      </c>
      <c r="G556" s="13">
        <v>401</v>
      </c>
      <c r="H556" s="10" t="s">
        <v>2526</v>
      </c>
      <c r="I556" s="9" t="s">
        <v>2545</v>
      </c>
      <c r="J556" s="10" t="s">
        <v>2528</v>
      </c>
      <c r="K556" s="9"/>
    </row>
    <row r="557" spans="1:11" customFormat="1" hidden="1" x14ac:dyDescent="0.25">
      <c r="A557" s="7" t="s">
        <v>4757</v>
      </c>
      <c r="B557" s="7" t="s">
        <v>4840</v>
      </c>
      <c r="C557" s="7">
        <v>2022</v>
      </c>
      <c r="D557" s="7">
        <v>1</v>
      </c>
      <c r="E557" s="7">
        <v>5200000</v>
      </c>
      <c r="F557" s="7">
        <v>11.6</v>
      </c>
      <c r="G557" s="7">
        <v>400</v>
      </c>
      <c r="H557" s="9" t="s">
        <v>2526</v>
      </c>
      <c r="I557" s="9" t="s">
        <v>2544</v>
      </c>
      <c r="J557" s="9" t="s">
        <v>2528</v>
      </c>
      <c r="K557" s="9"/>
    </row>
    <row r="558" spans="1:11" x14ac:dyDescent="0.25">
      <c r="A558" s="13" t="s">
        <v>4757</v>
      </c>
      <c r="B558" s="13" t="s">
        <v>4826</v>
      </c>
      <c r="C558" s="13">
        <v>2022</v>
      </c>
      <c r="D558" s="13">
        <v>1</v>
      </c>
      <c r="E558" s="13">
        <v>9300000</v>
      </c>
      <c r="F558" s="13">
        <v>12</v>
      </c>
      <c r="G558" s="13">
        <v>401</v>
      </c>
      <c r="H558" s="10" t="s">
        <v>2526</v>
      </c>
      <c r="I558" s="10" t="s">
        <v>2527</v>
      </c>
      <c r="J558" s="10" t="s">
        <v>2528</v>
      </c>
      <c r="K558" s="9"/>
    </row>
    <row r="559" spans="1:11" customFormat="1" hidden="1" x14ac:dyDescent="0.25">
      <c r="A559" s="7" t="s">
        <v>4757</v>
      </c>
      <c r="B559" s="7" t="s">
        <v>4840</v>
      </c>
      <c r="C559" s="7">
        <v>2022</v>
      </c>
      <c r="D559" s="7">
        <v>1</v>
      </c>
      <c r="E559" s="7">
        <v>5263000</v>
      </c>
      <c r="F559" s="7">
        <v>12</v>
      </c>
      <c r="G559" s="7">
        <v>401</v>
      </c>
      <c r="H559" s="9" t="s">
        <v>2526</v>
      </c>
      <c r="I559" s="9" t="s">
        <v>4771</v>
      </c>
      <c r="J559" s="9" t="s">
        <v>2528</v>
      </c>
      <c r="K559" s="9"/>
    </row>
    <row r="560" spans="1:11" customFormat="1" hidden="1" x14ac:dyDescent="0.25">
      <c r="A560" s="7" t="s">
        <v>4757</v>
      </c>
      <c r="B560" s="7" t="s">
        <v>4831</v>
      </c>
      <c r="C560" s="7">
        <v>2022</v>
      </c>
      <c r="D560" s="7">
        <v>1</v>
      </c>
      <c r="E560" s="7">
        <v>9650000</v>
      </c>
      <c r="F560" s="7">
        <v>6.7</v>
      </c>
      <c r="G560" s="7">
        <v>260</v>
      </c>
      <c r="H560" s="9" t="s">
        <v>2536</v>
      </c>
      <c r="I560" s="9" t="s">
        <v>2527</v>
      </c>
      <c r="J560" s="9" t="s">
        <v>2552</v>
      </c>
      <c r="K560" s="9"/>
    </row>
    <row r="561" spans="1:11" customFormat="1" x14ac:dyDescent="0.25">
      <c r="A561" s="7" t="s">
        <v>4757</v>
      </c>
      <c r="B561" s="7" t="s">
        <v>4826</v>
      </c>
      <c r="C561" s="7">
        <v>2018</v>
      </c>
      <c r="D561" s="7">
        <v>5</v>
      </c>
      <c r="E561" s="7">
        <v>2500000</v>
      </c>
      <c r="F561" s="7">
        <v>11.9</v>
      </c>
      <c r="G561" s="7">
        <v>450</v>
      </c>
      <c r="H561" s="9" t="s">
        <v>2526</v>
      </c>
      <c r="I561" s="9" t="s">
        <v>2527</v>
      </c>
      <c r="J561" s="9" t="s">
        <v>2528</v>
      </c>
      <c r="K561" s="9"/>
    </row>
    <row r="562" spans="1:11" customFormat="1" x14ac:dyDescent="0.25">
      <c r="A562" s="7" t="s">
        <v>4757</v>
      </c>
      <c r="B562" s="7" t="s">
        <v>4821</v>
      </c>
      <c r="C562" s="7">
        <v>2022</v>
      </c>
      <c r="D562" s="7">
        <v>1</v>
      </c>
      <c r="E562" s="7">
        <v>9400000</v>
      </c>
      <c r="F562" s="7">
        <v>11.8</v>
      </c>
      <c r="G562" s="7">
        <v>300</v>
      </c>
      <c r="H562" s="9" t="s">
        <v>2531</v>
      </c>
      <c r="I562" s="9" t="s">
        <v>2527</v>
      </c>
      <c r="J562" s="9" t="s">
        <v>2561</v>
      </c>
      <c r="K562" s="9"/>
    </row>
    <row r="563" spans="1:11" customFormat="1" hidden="1" x14ac:dyDescent="0.25">
      <c r="A563" s="7" t="s">
        <v>4757</v>
      </c>
      <c r="B563" s="7" t="s">
        <v>4849</v>
      </c>
      <c r="C563" s="7">
        <v>2022</v>
      </c>
      <c r="D563" s="7">
        <v>1</v>
      </c>
      <c r="E563" s="7">
        <v>4900000</v>
      </c>
      <c r="F563" s="7">
        <v>11.9</v>
      </c>
      <c r="G563" s="7">
        <v>450</v>
      </c>
      <c r="H563" s="9" t="s">
        <v>2526</v>
      </c>
      <c r="I563" s="9" t="s">
        <v>2527</v>
      </c>
      <c r="J563" s="9" t="s">
        <v>2528</v>
      </c>
      <c r="K563" s="9"/>
    </row>
    <row r="564" spans="1:11" customFormat="1" hidden="1" x14ac:dyDescent="0.25">
      <c r="A564" s="7" t="s">
        <v>4757</v>
      </c>
      <c r="B564" s="7" t="s">
        <v>4831</v>
      </c>
      <c r="C564" s="7">
        <v>2019</v>
      </c>
      <c r="D564" s="7">
        <v>4</v>
      </c>
      <c r="E564" s="7">
        <v>4500000</v>
      </c>
      <c r="F564" s="7">
        <v>12</v>
      </c>
      <c r="G564" s="7">
        <v>401</v>
      </c>
      <c r="H564" s="9" t="s">
        <v>2526</v>
      </c>
      <c r="I564" s="9" t="s">
        <v>2527</v>
      </c>
      <c r="J564" s="9" t="s">
        <v>2528</v>
      </c>
      <c r="K564" s="9">
        <v>126000</v>
      </c>
    </row>
    <row r="565" spans="1:11" hidden="1" x14ac:dyDescent="0.25">
      <c r="A565" s="13" t="s">
        <v>4757</v>
      </c>
      <c r="B565" s="13" t="s">
        <v>4833</v>
      </c>
      <c r="C565" s="13">
        <v>2022</v>
      </c>
      <c r="D565" s="13">
        <v>1</v>
      </c>
      <c r="E565" s="13">
        <v>10250000</v>
      </c>
      <c r="F565" s="13">
        <v>11.9</v>
      </c>
      <c r="G565" s="13">
        <v>450</v>
      </c>
      <c r="H565" s="10" t="s">
        <v>2526</v>
      </c>
      <c r="I565" s="10" t="s">
        <v>2527</v>
      </c>
      <c r="J565" s="10" t="s">
        <v>2528</v>
      </c>
      <c r="K565" s="9"/>
    </row>
    <row r="566" spans="1:11" customFormat="1" x14ac:dyDescent="0.25">
      <c r="A566" s="7" t="s">
        <v>4757</v>
      </c>
      <c r="B566" s="7" t="s">
        <v>4821</v>
      </c>
      <c r="C566" s="7">
        <v>2022</v>
      </c>
      <c r="D566" s="7">
        <v>1</v>
      </c>
      <c r="E566" s="7">
        <v>9100000</v>
      </c>
      <c r="F566" s="7">
        <v>12</v>
      </c>
      <c r="G566" s="7">
        <v>401</v>
      </c>
      <c r="H566" s="9" t="s">
        <v>2526</v>
      </c>
      <c r="I566" s="9" t="s">
        <v>2545</v>
      </c>
      <c r="J566" s="9" t="s">
        <v>2528</v>
      </c>
      <c r="K566" s="9"/>
    </row>
    <row r="567" spans="1:11" customFormat="1" hidden="1" x14ac:dyDescent="0.25">
      <c r="A567" s="7" t="s">
        <v>4757</v>
      </c>
      <c r="B567" s="7" t="s">
        <v>4853</v>
      </c>
      <c r="C567" s="7">
        <v>2022</v>
      </c>
      <c r="D567" s="7">
        <v>1</v>
      </c>
      <c r="E567" s="7">
        <v>10950</v>
      </c>
      <c r="F567" s="7">
        <v>12</v>
      </c>
      <c r="G567" s="7">
        <v>401</v>
      </c>
      <c r="H567" s="9" t="s">
        <v>2536</v>
      </c>
      <c r="I567" s="9" t="s">
        <v>2527</v>
      </c>
      <c r="J567" s="9" t="s">
        <v>2528</v>
      </c>
      <c r="K567" s="9">
        <v>41000</v>
      </c>
    </row>
    <row r="568" spans="1:11" customFormat="1" x14ac:dyDescent="0.25">
      <c r="A568" s="7" t="s">
        <v>4757</v>
      </c>
      <c r="B568" s="7" t="s">
        <v>4842</v>
      </c>
      <c r="C568" s="7">
        <v>2020</v>
      </c>
      <c r="D568" s="7">
        <v>3</v>
      </c>
      <c r="E568" s="7">
        <v>6950000</v>
      </c>
      <c r="F568" s="7">
        <v>12</v>
      </c>
      <c r="G568" s="7">
        <v>401</v>
      </c>
      <c r="H568" s="9" t="s">
        <v>2526</v>
      </c>
      <c r="I568" s="9" t="s">
        <v>2527</v>
      </c>
      <c r="J568" s="9" t="s">
        <v>2528</v>
      </c>
      <c r="K568" s="9">
        <v>295000</v>
      </c>
    </row>
    <row r="569" spans="1:11" customFormat="1" x14ac:dyDescent="0.25">
      <c r="A569" s="7" t="s">
        <v>4757</v>
      </c>
      <c r="B569" s="7" t="s">
        <v>4851</v>
      </c>
      <c r="C569" s="7">
        <v>2022</v>
      </c>
      <c r="D569" s="7">
        <v>1</v>
      </c>
      <c r="E569" s="7">
        <v>9300000</v>
      </c>
      <c r="F569" s="7">
        <v>11</v>
      </c>
      <c r="G569" s="7">
        <v>300</v>
      </c>
      <c r="H569" s="9" t="s">
        <v>2531</v>
      </c>
      <c r="I569" s="9" t="s">
        <v>2527</v>
      </c>
      <c r="J569" s="9" t="s">
        <v>2528</v>
      </c>
      <c r="K569" s="9"/>
    </row>
    <row r="570" spans="1:11" customFormat="1" hidden="1" x14ac:dyDescent="0.25">
      <c r="A570" s="7" t="s">
        <v>4757</v>
      </c>
      <c r="B570" s="7" t="s">
        <v>4840</v>
      </c>
      <c r="C570" s="7">
        <v>2022</v>
      </c>
      <c r="D570" s="7">
        <v>1</v>
      </c>
      <c r="E570" s="7">
        <v>4900000</v>
      </c>
      <c r="F570" s="7">
        <v>12</v>
      </c>
      <c r="G570" s="7">
        <v>401</v>
      </c>
      <c r="H570" s="9" t="s">
        <v>2526</v>
      </c>
      <c r="I570" s="9" t="s">
        <v>4771</v>
      </c>
      <c r="J570" s="9" t="s">
        <v>2528</v>
      </c>
      <c r="K570" s="9"/>
    </row>
    <row r="571" spans="1:11" customFormat="1" hidden="1" x14ac:dyDescent="0.25">
      <c r="A571" s="7" t="s">
        <v>4757</v>
      </c>
      <c r="B571" s="7" t="s">
        <v>4857</v>
      </c>
      <c r="C571" s="7">
        <v>2022</v>
      </c>
      <c r="D571" s="7">
        <v>1</v>
      </c>
      <c r="E571" s="7">
        <v>5500000</v>
      </c>
      <c r="F571" s="7">
        <v>12</v>
      </c>
      <c r="G571" s="7">
        <v>401</v>
      </c>
      <c r="H571" s="9" t="s">
        <v>2526</v>
      </c>
      <c r="I571" s="9" t="s">
        <v>2527</v>
      </c>
      <c r="J571" s="9" t="s">
        <v>2528</v>
      </c>
      <c r="K571" s="9"/>
    </row>
    <row r="572" spans="1:11" customFormat="1" x14ac:dyDescent="0.25">
      <c r="A572" s="7" t="s">
        <v>4757</v>
      </c>
      <c r="B572" s="7" t="s">
        <v>4846</v>
      </c>
      <c r="C572" s="7">
        <v>2022</v>
      </c>
      <c r="D572" s="7">
        <v>1</v>
      </c>
      <c r="E572" s="7">
        <v>8300000</v>
      </c>
      <c r="F572" s="7">
        <v>12</v>
      </c>
      <c r="G572" s="7">
        <v>401</v>
      </c>
      <c r="H572" s="9" t="s">
        <v>2526</v>
      </c>
      <c r="I572" s="9" t="s">
        <v>2527</v>
      </c>
      <c r="J572" s="9" t="s">
        <v>2561</v>
      </c>
      <c r="K572" s="9"/>
    </row>
    <row r="573" spans="1:11" customFormat="1" x14ac:dyDescent="0.25">
      <c r="A573" s="7" t="s">
        <v>4757</v>
      </c>
      <c r="B573" s="7" t="s">
        <v>4821</v>
      </c>
      <c r="C573" s="7">
        <v>2017</v>
      </c>
      <c r="D573" s="7">
        <v>6</v>
      </c>
      <c r="E573" s="7">
        <v>3340000</v>
      </c>
      <c r="F573" s="7">
        <v>12</v>
      </c>
      <c r="G573" s="7">
        <v>401</v>
      </c>
      <c r="H573" s="9" t="s">
        <v>2526</v>
      </c>
      <c r="I573" s="9" t="s">
        <v>2567</v>
      </c>
      <c r="J573" s="9" t="s">
        <v>2528</v>
      </c>
      <c r="K573" s="9">
        <v>608798</v>
      </c>
    </row>
    <row r="574" spans="1:11" x14ac:dyDescent="0.25">
      <c r="A574" s="13" t="s">
        <v>4757</v>
      </c>
      <c r="B574" s="13" t="s">
        <v>4819</v>
      </c>
      <c r="C574" s="13">
        <v>2019</v>
      </c>
      <c r="D574" s="13">
        <v>4</v>
      </c>
      <c r="E574" s="13">
        <v>3650000</v>
      </c>
      <c r="F574" s="13">
        <v>12</v>
      </c>
      <c r="G574" s="13">
        <v>550</v>
      </c>
      <c r="H574" s="10" t="s">
        <v>2526</v>
      </c>
      <c r="I574" s="10" t="s">
        <v>2527</v>
      </c>
      <c r="J574" s="10" t="s">
        <v>2528</v>
      </c>
      <c r="K574" s="9">
        <v>232000</v>
      </c>
    </row>
    <row r="575" spans="1:11" customFormat="1" hidden="1" x14ac:dyDescent="0.25">
      <c r="A575" s="7" t="s">
        <v>4757</v>
      </c>
      <c r="B575" s="7" t="s">
        <v>4840</v>
      </c>
      <c r="C575" s="7">
        <v>2022</v>
      </c>
      <c r="D575" s="7">
        <v>1</v>
      </c>
      <c r="E575" s="7">
        <v>5150000</v>
      </c>
      <c r="F575" s="7">
        <v>6.7</v>
      </c>
      <c r="G575" s="7">
        <v>280</v>
      </c>
      <c r="H575" s="9" t="s">
        <v>2536</v>
      </c>
      <c r="I575" s="9" t="s">
        <v>2527</v>
      </c>
      <c r="J575" s="9" t="s">
        <v>4774</v>
      </c>
      <c r="K575" s="9"/>
    </row>
    <row r="576" spans="1:11" x14ac:dyDescent="0.25">
      <c r="A576" s="13" t="s">
        <v>4757</v>
      </c>
      <c r="B576" s="13" t="s">
        <v>4851</v>
      </c>
      <c r="C576" s="13">
        <v>2022</v>
      </c>
      <c r="D576" s="13">
        <v>1</v>
      </c>
      <c r="E576" s="13">
        <v>9200000</v>
      </c>
      <c r="F576" s="13">
        <v>12</v>
      </c>
      <c r="G576" s="13">
        <v>401</v>
      </c>
      <c r="H576" s="10" t="s">
        <v>2526</v>
      </c>
      <c r="I576" s="10" t="s">
        <v>4771</v>
      </c>
      <c r="J576" s="10" t="s">
        <v>2561</v>
      </c>
      <c r="K576" s="9"/>
    </row>
    <row r="577" spans="1:11" x14ac:dyDescent="0.25">
      <c r="A577" s="13" t="s">
        <v>4757</v>
      </c>
      <c r="B577" s="13" t="s">
        <v>4845</v>
      </c>
      <c r="C577" s="13">
        <v>2022</v>
      </c>
      <c r="D577" s="13">
        <v>1</v>
      </c>
      <c r="E577" s="13">
        <v>10900000</v>
      </c>
      <c r="F577" s="13">
        <v>12</v>
      </c>
      <c r="G577" s="13">
        <v>401</v>
      </c>
      <c r="H577" s="10" t="s">
        <v>2526</v>
      </c>
      <c r="I577" s="10" t="s">
        <v>2527</v>
      </c>
      <c r="J577" s="10" t="s">
        <v>2528</v>
      </c>
      <c r="K577" s="9"/>
    </row>
    <row r="578" spans="1:11" customFormat="1" hidden="1" x14ac:dyDescent="0.25">
      <c r="A578" s="7" t="s">
        <v>4757</v>
      </c>
      <c r="B578" s="7" t="s">
        <v>4820</v>
      </c>
      <c r="C578" s="7">
        <v>2021</v>
      </c>
      <c r="D578" s="7">
        <v>2</v>
      </c>
      <c r="E578" s="7">
        <v>5500000</v>
      </c>
      <c r="F578" s="7">
        <v>11.8</v>
      </c>
      <c r="G578" s="7">
        <v>300</v>
      </c>
      <c r="H578" s="9" t="s">
        <v>2531</v>
      </c>
      <c r="I578" s="9" t="s">
        <v>2568</v>
      </c>
      <c r="J578" s="9" t="s">
        <v>2528</v>
      </c>
      <c r="K578" s="9"/>
    </row>
    <row r="579" spans="1:11" customFormat="1" x14ac:dyDescent="0.25">
      <c r="A579" s="7" t="s">
        <v>4757</v>
      </c>
      <c r="B579" s="7" t="s">
        <v>4835</v>
      </c>
      <c r="C579" s="7">
        <v>2022</v>
      </c>
      <c r="D579" s="7">
        <v>1</v>
      </c>
      <c r="E579" s="7">
        <v>12200000</v>
      </c>
      <c r="F579" s="7">
        <v>12</v>
      </c>
      <c r="G579" s="7">
        <v>428</v>
      </c>
      <c r="H579" s="9" t="s">
        <v>2526</v>
      </c>
      <c r="I579" s="9" t="s">
        <v>4771</v>
      </c>
      <c r="J579" s="9" t="s">
        <v>2528</v>
      </c>
      <c r="K579" s="9"/>
    </row>
    <row r="580" spans="1:11" customFormat="1" hidden="1" x14ac:dyDescent="0.25">
      <c r="A580" s="7" t="s">
        <v>4757</v>
      </c>
      <c r="B580" s="7" t="s">
        <v>4834</v>
      </c>
      <c r="C580" s="7">
        <v>2019</v>
      </c>
      <c r="D580" s="7">
        <v>4</v>
      </c>
      <c r="E580" s="7">
        <v>7500000</v>
      </c>
      <c r="F580" s="7">
        <v>11.8</v>
      </c>
      <c r="G580" s="7">
        <v>300</v>
      </c>
      <c r="H580" s="9" t="s">
        <v>2531</v>
      </c>
      <c r="I580" s="9" t="s">
        <v>2527</v>
      </c>
      <c r="J580" s="9" t="s">
        <v>2528</v>
      </c>
      <c r="K580" s="9">
        <v>380000</v>
      </c>
    </row>
    <row r="581" spans="1:11" customFormat="1" x14ac:dyDescent="0.25">
      <c r="A581" s="7" t="s">
        <v>4757</v>
      </c>
      <c r="B581" s="7" t="s">
        <v>4835</v>
      </c>
      <c r="C581" s="7">
        <v>2022</v>
      </c>
      <c r="D581" s="7">
        <v>1</v>
      </c>
      <c r="E581" s="7">
        <v>12200000</v>
      </c>
      <c r="F581" s="7">
        <v>12</v>
      </c>
      <c r="G581" s="7">
        <v>400</v>
      </c>
      <c r="H581" s="9" t="s">
        <v>2526</v>
      </c>
      <c r="I581" s="9" t="s">
        <v>4771</v>
      </c>
      <c r="J581" s="9" t="s">
        <v>2561</v>
      </c>
      <c r="K581" s="9"/>
    </row>
    <row r="582" spans="1:11" customFormat="1" x14ac:dyDescent="0.25">
      <c r="A582" s="7" t="s">
        <v>4757</v>
      </c>
      <c r="B582" s="7" t="s">
        <v>4821</v>
      </c>
      <c r="C582" s="7">
        <v>2018</v>
      </c>
      <c r="D582" s="7">
        <v>5</v>
      </c>
      <c r="E582" s="7">
        <v>3950000</v>
      </c>
      <c r="F582" s="7">
        <v>12</v>
      </c>
      <c r="G582" s="7">
        <v>401</v>
      </c>
      <c r="H582" s="9" t="s">
        <v>2526</v>
      </c>
      <c r="I582" s="9" t="s">
        <v>2527</v>
      </c>
      <c r="J582" s="9" t="s">
        <v>2561</v>
      </c>
      <c r="K582" s="9">
        <v>477395</v>
      </c>
    </row>
    <row r="583" spans="1:11" customFormat="1" hidden="1" x14ac:dyDescent="0.25">
      <c r="A583" s="7" t="s">
        <v>4757</v>
      </c>
      <c r="B583" s="7" t="s">
        <v>4858</v>
      </c>
      <c r="C583" s="7">
        <v>2018</v>
      </c>
      <c r="D583" s="7">
        <v>5</v>
      </c>
      <c r="E583" s="7">
        <v>6500000</v>
      </c>
      <c r="F583" s="7">
        <v>12</v>
      </c>
      <c r="G583" s="7">
        <v>401</v>
      </c>
      <c r="H583" s="9" t="s">
        <v>2526</v>
      </c>
      <c r="I583" s="9" t="s">
        <v>2527</v>
      </c>
      <c r="J583" s="9" t="s">
        <v>2528</v>
      </c>
      <c r="K583" s="9">
        <v>448000</v>
      </c>
    </row>
    <row r="584" spans="1:11" customFormat="1" x14ac:dyDescent="0.25">
      <c r="A584" s="7" t="s">
        <v>4757</v>
      </c>
      <c r="B584" s="7" t="s">
        <v>4830</v>
      </c>
      <c r="C584" s="7">
        <v>2017</v>
      </c>
      <c r="D584" s="7">
        <v>6</v>
      </c>
      <c r="E584" s="7">
        <v>3300000</v>
      </c>
      <c r="F584" s="7">
        <v>6.7</v>
      </c>
      <c r="G584" s="7">
        <v>300</v>
      </c>
      <c r="H584" s="9" t="s">
        <v>2536</v>
      </c>
      <c r="I584" s="9" t="s">
        <v>2527</v>
      </c>
      <c r="J584" s="9" t="s">
        <v>2528</v>
      </c>
      <c r="K584" s="9">
        <v>296000</v>
      </c>
    </row>
    <row r="585" spans="1:11" customFormat="1" hidden="1" x14ac:dyDescent="0.25">
      <c r="A585" s="7" t="s">
        <v>4757</v>
      </c>
      <c r="B585" s="7" t="s">
        <v>4831</v>
      </c>
      <c r="C585" s="7">
        <v>2022</v>
      </c>
      <c r="D585" s="7">
        <v>1</v>
      </c>
      <c r="E585" s="7">
        <v>9090000</v>
      </c>
      <c r="F585" s="7">
        <v>12</v>
      </c>
      <c r="G585" s="7">
        <v>401</v>
      </c>
      <c r="H585" s="9" t="s">
        <v>2526</v>
      </c>
      <c r="I585" s="9" t="s">
        <v>2527</v>
      </c>
      <c r="J585" s="9" t="s">
        <v>2528</v>
      </c>
      <c r="K585" s="9"/>
    </row>
    <row r="586" spans="1:11" customFormat="1" x14ac:dyDescent="0.25">
      <c r="A586" s="7" t="s">
        <v>4757</v>
      </c>
      <c r="B586" s="7" t="s">
        <v>4859</v>
      </c>
      <c r="C586" s="7">
        <v>2019</v>
      </c>
      <c r="D586" s="7">
        <v>4</v>
      </c>
      <c r="E586" s="7">
        <v>6100000</v>
      </c>
      <c r="F586" s="7">
        <v>12</v>
      </c>
      <c r="G586" s="7">
        <v>401</v>
      </c>
      <c r="H586" s="9" t="s">
        <v>2526</v>
      </c>
      <c r="I586" s="9" t="s">
        <v>2545</v>
      </c>
      <c r="J586" s="9" t="s">
        <v>2528</v>
      </c>
      <c r="K586" s="9">
        <v>62742</v>
      </c>
    </row>
    <row r="587" spans="1:11" customFormat="1" x14ac:dyDescent="0.25">
      <c r="A587" s="7" t="s">
        <v>4757</v>
      </c>
      <c r="B587" s="7" t="s">
        <v>4830</v>
      </c>
      <c r="C587" s="7">
        <v>2020</v>
      </c>
      <c r="D587" s="7">
        <v>3</v>
      </c>
      <c r="E587" s="7">
        <v>6440000</v>
      </c>
      <c r="F587" s="7">
        <v>12</v>
      </c>
      <c r="G587" s="7">
        <v>428</v>
      </c>
      <c r="H587" s="9" t="s">
        <v>2536</v>
      </c>
      <c r="I587" s="9" t="s">
        <v>2527</v>
      </c>
      <c r="J587" s="9" t="s">
        <v>2528</v>
      </c>
      <c r="K587" s="9">
        <v>201868</v>
      </c>
    </row>
    <row r="588" spans="1:11" customFormat="1" x14ac:dyDescent="0.25">
      <c r="A588" s="7" t="s">
        <v>4757</v>
      </c>
      <c r="B588" s="7" t="s">
        <v>4826</v>
      </c>
      <c r="C588" s="7">
        <v>2022</v>
      </c>
      <c r="D588" s="7">
        <v>1</v>
      </c>
      <c r="E588" s="7">
        <v>9200000</v>
      </c>
      <c r="F588" s="7">
        <v>11.8</v>
      </c>
      <c r="G588" s="7">
        <v>300</v>
      </c>
      <c r="H588" s="9" t="s">
        <v>2531</v>
      </c>
      <c r="I588" s="9" t="s">
        <v>2527</v>
      </c>
      <c r="J588" s="9" t="s">
        <v>2528</v>
      </c>
      <c r="K588" s="9"/>
    </row>
    <row r="589" spans="1:11" x14ac:dyDescent="0.25">
      <c r="A589" s="13" t="s">
        <v>4757</v>
      </c>
      <c r="B589" s="13" t="s">
        <v>4826</v>
      </c>
      <c r="C589" s="13">
        <v>2018</v>
      </c>
      <c r="D589" s="13">
        <v>5</v>
      </c>
      <c r="E589" s="13">
        <v>1275000</v>
      </c>
      <c r="F589" s="13">
        <v>12</v>
      </c>
      <c r="G589" s="13">
        <v>428</v>
      </c>
      <c r="H589" s="10" t="s">
        <v>2536</v>
      </c>
      <c r="I589" s="10" t="s">
        <v>2527</v>
      </c>
      <c r="J589" s="10" t="s">
        <v>2528</v>
      </c>
      <c r="K589" s="9">
        <v>580000</v>
      </c>
    </row>
    <row r="590" spans="1:11" customFormat="1" x14ac:dyDescent="0.25">
      <c r="A590" s="7" t="s">
        <v>4757</v>
      </c>
      <c r="B590" s="7" t="s">
        <v>4821</v>
      </c>
      <c r="C590" s="7">
        <v>2020</v>
      </c>
      <c r="D590" s="7">
        <v>3</v>
      </c>
      <c r="E590" s="7">
        <v>7800000</v>
      </c>
      <c r="F590" s="7">
        <v>11.8</v>
      </c>
      <c r="G590" s="7">
        <v>300</v>
      </c>
      <c r="H590" s="9" t="s">
        <v>2531</v>
      </c>
      <c r="I590" s="9" t="s">
        <v>2527</v>
      </c>
      <c r="J590" s="9" t="s">
        <v>2528</v>
      </c>
      <c r="K590" s="9">
        <v>28286</v>
      </c>
    </row>
    <row r="591" spans="1:11" customFormat="1" x14ac:dyDescent="0.25">
      <c r="A591" s="7" t="s">
        <v>4757</v>
      </c>
      <c r="B591" s="7" t="s">
        <v>4835</v>
      </c>
      <c r="C591" s="7">
        <v>2022</v>
      </c>
      <c r="D591" s="7">
        <v>1</v>
      </c>
      <c r="E591" s="7">
        <v>12500000</v>
      </c>
      <c r="F591" s="7">
        <v>6.7</v>
      </c>
      <c r="G591" s="7">
        <v>300</v>
      </c>
      <c r="H591" s="9" t="s">
        <v>2536</v>
      </c>
      <c r="I591" s="9" t="s">
        <v>2527</v>
      </c>
      <c r="J591" s="9" t="s">
        <v>2528</v>
      </c>
      <c r="K591" s="9"/>
    </row>
    <row r="592" spans="1:11" customFormat="1" hidden="1" x14ac:dyDescent="0.25">
      <c r="A592" s="7" t="s">
        <v>4757</v>
      </c>
      <c r="B592" s="7" t="s">
        <v>4840</v>
      </c>
      <c r="C592" s="7">
        <v>2022</v>
      </c>
      <c r="D592" s="7">
        <v>1</v>
      </c>
      <c r="E592" s="7">
        <v>5370000</v>
      </c>
      <c r="F592" s="7">
        <v>12</v>
      </c>
      <c r="G592" s="7">
        <v>428</v>
      </c>
      <c r="H592" s="9" t="s">
        <v>2536</v>
      </c>
      <c r="I592" s="9" t="s">
        <v>2527</v>
      </c>
      <c r="J592" s="9" t="s">
        <v>2528</v>
      </c>
      <c r="K592" s="9"/>
    </row>
    <row r="593" spans="1:11" customFormat="1" x14ac:dyDescent="0.25">
      <c r="A593" s="7" t="s">
        <v>4757</v>
      </c>
      <c r="B593" s="7" t="s">
        <v>4851</v>
      </c>
      <c r="C593" s="7">
        <v>2022</v>
      </c>
      <c r="D593" s="7">
        <v>1</v>
      </c>
      <c r="E593" s="7">
        <v>9200000</v>
      </c>
      <c r="F593" s="7">
        <v>12</v>
      </c>
      <c r="G593" s="7">
        <v>401</v>
      </c>
      <c r="H593" s="9" t="s">
        <v>2526</v>
      </c>
      <c r="I593" s="9" t="s">
        <v>2527</v>
      </c>
      <c r="J593" s="9" t="s">
        <v>2528</v>
      </c>
      <c r="K593" s="9"/>
    </row>
    <row r="594" spans="1:11" customFormat="1" x14ac:dyDescent="0.25">
      <c r="A594" s="7" t="s">
        <v>4757</v>
      </c>
      <c r="B594" s="7" t="s">
        <v>4821</v>
      </c>
      <c r="C594" s="7">
        <v>2017</v>
      </c>
      <c r="D594" s="7">
        <v>6</v>
      </c>
      <c r="E594" s="7">
        <v>3340000</v>
      </c>
      <c r="F594" s="7">
        <v>11.8</v>
      </c>
      <c r="G594" s="7">
        <v>300</v>
      </c>
      <c r="H594" s="9" t="s">
        <v>2531</v>
      </c>
      <c r="I594" s="9" t="s">
        <v>2527</v>
      </c>
      <c r="J594" s="9" t="s">
        <v>2528</v>
      </c>
      <c r="K594" s="9">
        <v>584627</v>
      </c>
    </row>
    <row r="595" spans="1:11" hidden="1" x14ac:dyDescent="0.25">
      <c r="A595" s="13" t="s">
        <v>4757</v>
      </c>
      <c r="B595" s="13" t="s">
        <v>4860</v>
      </c>
      <c r="C595" s="13">
        <v>2018</v>
      </c>
      <c r="D595" s="13">
        <v>5</v>
      </c>
      <c r="E595" s="13">
        <v>8600000</v>
      </c>
      <c r="F595" s="13">
        <v>12</v>
      </c>
      <c r="G595" s="13">
        <v>428</v>
      </c>
      <c r="H595" s="10" t="s">
        <v>2526</v>
      </c>
      <c r="I595" s="10" t="s">
        <v>2527</v>
      </c>
      <c r="J595" s="10" t="s">
        <v>2528</v>
      </c>
      <c r="K595" s="9">
        <v>15000</v>
      </c>
    </row>
    <row r="596" spans="1:11" customFormat="1" x14ac:dyDescent="0.25">
      <c r="A596" s="7" t="s">
        <v>4757</v>
      </c>
      <c r="B596" s="7" t="s">
        <v>4861</v>
      </c>
      <c r="C596" s="7">
        <v>2021</v>
      </c>
      <c r="D596" s="7">
        <v>2</v>
      </c>
      <c r="E596" s="7">
        <v>7161000</v>
      </c>
      <c r="F596" s="7">
        <v>11.8</v>
      </c>
      <c r="G596" s="7">
        <v>400</v>
      </c>
      <c r="H596" s="9" t="s">
        <v>2531</v>
      </c>
      <c r="I596" s="9" t="s">
        <v>2527</v>
      </c>
      <c r="J596" s="9" t="s">
        <v>2528</v>
      </c>
      <c r="K596" s="9">
        <v>96372</v>
      </c>
    </row>
    <row r="597" spans="1:11" customFormat="1" hidden="1" x14ac:dyDescent="0.25">
      <c r="A597" s="7" t="s">
        <v>4757</v>
      </c>
      <c r="B597" s="7" t="s">
        <v>4820</v>
      </c>
      <c r="C597" s="7">
        <v>2022</v>
      </c>
      <c r="D597" s="7">
        <v>1</v>
      </c>
      <c r="E597" s="7">
        <v>6200000</v>
      </c>
      <c r="F597" s="7">
        <v>6.7</v>
      </c>
      <c r="G597" s="7">
        <v>300</v>
      </c>
      <c r="H597" s="9" t="s">
        <v>2536</v>
      </c>
      <c r="I597" s="9" t="s">
        <v>2527</v>
      </c>
      <c r="J597" s="9" t="s">
        <v>2528</v>
      </c>
      <c r="K597" s="9"/>
    </row>
    <row r="598" spans="1:11" customFormat="1" x14ac:dyDescent="0.25">
      <c r="A598" s="7" t="s">
        <v>4757</v>
      </c>
      <c r="B598" s="7" t="s">
        <v>4821</v>
      </c>
      <c r="C598" s="7">
        <v>2022</v>
      </c>
      <c r="D598" s="7">
        <v>1</v>
      </c>
      <c r="E598" s="7">
        <v>12000000</v>
      </c>
      <c r="F598" s="7">
        <v>12</v>
      </c>
      <c r="G598" s="7">
        <v>401</v>
      </c>
      <c r="H598" s="9" t="s">
        <v>2526</v>
      </c>
      <c r="I598" s="9" t="s">
        <v>2527</v>
      </c>
      <c r="J598" s="9" t="s">
        <v>2528</v>
      </c>
      <c r="K598" s="9"/>
    </row>
    <row r="599" spans="1:11" customFormat="1" x14ac:dyDescent="0.25">
      <c r="A599" s="7" t="s">
        <v>4757</v>
      </c>
      <c r="B599" s="7" t="s">
        <v>4821</v>
      </c>
      <c r="C599" s="7">
        <v>2022</v>
      </c>
      <c r="D599" s="7">
        <v>1</v>
      </c>
      <c r="E599" s="7">
        <v>9800000</v>
      </c>
      <c r="F599" s="7">
        <v>12</v>
      </c>
      <c r="G599" s="7">
        <v>400</v>
      </c>
      <c r="H599" s="9" t="s">
        <v>2526</v>
      </c>
      <c r="I599" s="9" t="s">
        <v>2527</v>
      </c>
      <c r="J599" s="9" t="s">
        <v>2561</v>
      </c>
      <c r="K599" s="9"/>
    </row>
    <row r="600" spans="1:11" x14ac:dyDescent="0.25">
      <c r="A600" s="13" t="s">
        <v>4757</v>
      </c>
      <c r="B600" s="13" t="s">
        <v>4826</v>
      </c>
      <c r="C600" s="13">
        <v>2016</v>
      </c>
      <c r="D600" s="13">
        <v>7</v>
      </c>
      <c r="E600" s="13">
        <v>2190000</v>
      </c>
      <c r="F600" s="13">
        <v>6.7</v>
      </c>
      <c r="G600" s="13">
        <v>280</v>
      </c>
      <c r="H600" s="10" t="s">
        <v>2536</v>
      </c>
      <c r="I600" s="10" t="s">
        <v>2527</v>
      </c>
      <c r="J600" s="9" t="s">
        <v>2528</v>
      </c>
      <c r="K600" s="9">
        <v>477000</v>
      </c>
    </row>
    <row r="601" spans="1:11" customFormat="1" x14ac:dyDescent="0.25">
      <c r="A601" s="7" t="s">
        <v>4757</v>
      </c>
      <c r="B601" s="7" t="s">
        <v>4842</v>
      </c>
      <c r="C601" s="7">
        <v>2020</v>
      </c>
      <c r="D601" s="7">
        <v>3</v>
      </c>
      <c r="E601" s="7">
        <v>7880000</v>
      </c>
      <c r="F601" s="7">
        <v>6.7</v>
      </c>
      <c r="G601" s="7">
        <v>280</v>
      </c>
      <c r="H601" s="9" t="s">
        <v>2536</v>
      </c>
      <c r="I601" s="9" t="s">
        <v>2527</v>
      </c>
      <c r="J601" s="9" t="s">
        <v>2561</v>
      </c>
      <c r="K601" s="9">
        <v>140800</v>
      </c>
    </row>
    <row r="602" spans="1:11" customFormat="1" hidden="1" x14ac:dyDescent="0.25">
      <c r="A602" s="7" t="s">
        <v>4757</v>
      </c>
      <c r="B602" s="7" t="s">
        <v>4840</v>
      </c>
      <c r="C602" s="7">
        <v>2022</v>
      </c>
      <c r="D602" s="7">
        <v>1</v>
      </c>
      <c r="E602" s="7">
        <v>5750000</v>
      </c>
      <c r="F602" s="7">
        <v>12</v>
      </c>
      <c r="G602" s="7">
        <v>401</v>
      </c>
      <c r="H602" s="9" t="s">
        <v>2526</v>
      </c>
      <c r="I602" s="9" t="s">
        <v>2545</v>
      </c>
      <c r="J602" s="9" t="s">
        <v>2561</v>
      </c>
      <c r="K602" s="9"/>
    </row>
    <row r="603" spans="1:11" customFormat="1" x14ac:dyDescent="0.25">
      <c r="A603" s="7" t="s">
        <v>4757</v>
      </c>
      <c r="B603" s="7" t="s">
        <v>4851</v>
      </c>
      <c r="C603" s="7">
        <v>2022</v>
      </c>
      <c r="D603" s="7">
        <v>1</v>
      </c>
      <c r="E603" s="7">
        <v>9300000</v>
      </c>
      <c r="F603" s="7">
        <v>12</v>
      </c>
      <c r="G603" s="7">
        <v>401</v>
      </c>
      <c r="H603" s="9" t="s">
        <v>2536</v>
      </c>
      <c r="I603" s="9" t="s">
        <v>2568</v>
      </c>
      <c r="J603" s="9" t="s">
        <v>2528</v>
      </c>
      <c r="K603" s="9"/>
    </row>
    <row r="604" spans="1:11" customFormat="1" x14ac:dyDescent="0.25">
      <c r="A604" s="7" t="s">
        <v>4757</v>
      </c>
      <c r="B604" s="7" t="s">
        <v>4824</v>
      </c>
      <c r="C604" s="7">
        <v>2019</v>
      </c>
      <c r="D604" s="7">
        <v>4</v>
      </c>
      <c r="E604" s="7">
        <v>6290000</v>
      </c>
      <c r="F604" s="7">
        <v>6.7</v>
      </c>
      <c r="G604" s="7">
        <v>300</v>
      </c>
      <c r="H604" s="9" t="s">
        <v>2536</v>
      </c>
      <c r="I604" s="9" t="s">
        <v>2527</v>
      </c>
      <c r="J604" s="9" t="s">
        <v>2528</v>
      </c>
      <c r="K604" s="9">
        <v>58896</v>
      </c>
    </row>
    <row r="605" spans="1:11" customFormat="1" hidden="1" x14ac:dyDescent="0.25">
      <c r="A605" s="7" t="s">
        <v>4757</v>
      </c>
      <c r="B605" s="7" t="s">
        <v>4839</v>
      </c>
      <c r="C605" s="7">
        <v>2018</v>
      </c>
      <c r="D605" s="7">
        <v>5</v>
      </c>
      <c r="E605" s="7">
        <v>6580000</v>
      </c>
      <c r="F605" s="7">
        <v>12</v>
      </c>
      <c r="G605" s="7">
        <v>401</v>
      </c>
      <c r="H605" s="9" t="s">
        <v>2526</v>
      </c>
      <c r="I605" s="9" t="s">
        <v>2545</v>
      </c>
      <c r="J605" s="9" t="s">
        <v>2528</v>
      </c>
      <c r="K605" s="9">
        <v>235517</v>
      </c>
    </row>
    <row r="606" spans="1:11" customFormat="1" hidden="1" x14ac:dyDescent="0.25">
      <c r="A606" s="7" t="s">
        <v>4757</v>
      </c>
      <c r="B606" s="7" t="s">
        <v>4820</v>
      </c>
      <c r="C606" s="7">
        <v>2022</v>
      </c>
      <c r="D606" s="7">
        <v>1</v>
      </c>
      <c r="E606" s="7">
        <v>5500000</v>
      </c>
      <c r="F606" s="7">
        <v>11.8</v>
      </c>
      <c r="G606" s="7">
        <v>400</v>
      </c>
      <c r="H606" s="9" t="s">
        <v>2531</v>
      </c>
      <c r="I606" s="9" t="s">
        <v>4771</v>
      </c>
      <c r="J606" s="9" t="s">
        <v>2528</v>
      </c>
      <c r="K606" s="9"/>
    </row>
    <row r="607" spans="1:11" customFormat="1" hidden="1" x14ac:dyDescent="0.25">
      <c r="A607" s="7" t="s">
        <v>4757</v>
      </c>
      <c r="B607" s="7" t="s">
        <v>4839</v>
      </c>
      <c r="C607" s="7">
        <v>2021</v>
      </c>
      <c r="D607" s="7">
        <v>2</v>
      </c>
      <c r="E607" s="7">
        <v>9870000</v>
      </c>
      <c r="F607" s="7">
        <v>6.7</v>
      </c>
      <c r="G607" s="7">
        <v>300</v>
      </c>
      <c r="H607" s="9" t="s">
        <v>2536</v>
      </c>
      <c r="I607" s="9" t="s">
        <v>2527</v>
      </c>
      <c r="J607" s="9" t="s">
        <v>2528</v>
      </c>
      <c r="K607" s="9">
        <v>74002</v>
      </c>
    </row>
    <row r="608" spans="1:11" customFormat="1" hidden="1" x14ac:dyDescent="0.25">
      <c r="A608" s="7" t="s">
        <v>4757</v>
      </c>
      <c r="B608" s="7" t="s">
        <v>4831</v>
      </c>
      <c r="C608" s="7">
        <v>2021</v>
      </c>
      <c r="D608" s="7">
        <v>2</v>
      </c>
      <c r="E608" s="7">
        <v>10650000</v>
      </c>
      <c r="F608" s="7">
        <v>12</v>
      </c>
      <c r="G608" s="7">
        <v>401</v>
      </c>
      <c r="H608" s="9" t="s">
        <v>2526</v>
      </c>
      <c r="I608" s="9" t="s">
        <v>2527</v>
      </c>
      <c r="J608" s="9" t="s">
        <v>2528</v>
      </c>
      <c r="K608" s="9"/>
    </row>
    <row r="609" spans="1:11" customFormat="1" hidden="1" x14ac:dyDescent="0.25">
      <c r="A609" s="7" t="s">
        <v>4757</v>
      </c>
      <c r="B609" s="7" t="s">
        <v>4857</v>
      </c>
      <c r="C609" s="7">
        <v>2022</v>
      </c>
      <c r="D609" s="7">
        <v>1</v>
      </c>
      <c r="E609" s="7">
        <v>5500000</v>
      </c>
      <c r="F609" s="7">
        <v>12</v>
      </c>
      <c r="G609" s="7">
        <v>401</v>
      </c>
      <c r="H609" s="9" t="s">
        <v>2526</v>
      </c>
      <c r="I609" s="9" t="s">
        <v>2527</v>
      </c>
      <c r="J609" s="9" t="s">
        <v>2528</v>
      </c>
      <c r="K609" s="9"/>
    </row>
    <row r="610" spans="1:11" customFormat="1" hidden="1" x14ac:dyDescent="0.25">
      <c r="A610" s="7" t="s">
        <v>4757</v>
      </c>
      <c r="B610" s="7" t="s">
        <v>4827</v>
      </c>
      <c r="C610" s="7">
        <v>2022</v>
      </c>
      <c r="D610" s="7">
        <v>1</v>
      </c>
      <c r="E610" s="7">
        <v>10500000</v>
      </c>
      <c r="F610" s="7">
        <v>12</v>
      </c>
      <c r="G610" s="7">
        <v>401</v>
      </c>
      <c r="H610" s="9" t="s">
        <v>2526</v>
      </c>
      <c r="I610" s="9" t="s">
        <v>4771</v>
      </c>
      <c r="J610" s="9" t="s">
        <v>2528</v>
      </c>
      <c r="K610" s="9"/>
    </row>
    <row r="611" spans="1:11" customFormat="1" x14ac:dyDescent="0.25">
      <c r="A611" s="7" t="s">
        <v>4757</v>
      </c>
      <c r="B611" s="7" t="s">
        <v>4830</v>
      </c>
      <c r="C611" s="7">
        <v>2016</v>
      </c>
      <c r="D611" s="7">
        <v>7</v>
      </c>
      <c r="E611" s="7">
        <v>2300000</v>
      </c>
      <c r="F611" s="7">
        <v>6.7</v>
      </c>
      <c r="G611" s="7">
        <v>300</v>
      </c>
      <c r="H611" s="9" t="s">
        <v>2526</v>
      </c>
      <c r="I611" s="9" t="s">
        <v>4771</v>
      </c>
      <c r="J611" s="9" t="s">
        <v>2528</v>
      </c>
      <c r="K611" s="9">
        <v>470000</v>
      </c>
    </row>
    <row r="612" spans="1:11" customFormat="1" hidden="1" x14ac:dyDescent="0.25">
      <c r="A612" s="7" t="s">
        <v>4757</v>
      </c>
      <c r="B612" s="7" t="s">
        <v>4831</v>
      </c>
      <c r="C612" s="7">
        <v>2020</v>
      </c>
      <c r="D612" s="7">
        <v>3</v>
      </c>
      <c r="E612" s="7">
        <v>8800000</v>
      </c>
      <c r="F612" s="7">
        <v>12</v>
      </c>
      <c r="G612" s="7">
        <v>428</v>
      </c>
      <c r="H612" s="9" t="s">
        <v>2536</v>
      </c>
      <c r="I612" s="9" t="s">
        <v>2527</v>
      </c>
      <c r="J612" s="9" t="s">
        <v>2528</v>
      </c>
      <c r="K612" s="9">
        <v>35423</v>
      </c>
    </row>
    <row r="613" spans="1:11" customFormat="1" x14ac:dyDescent="0.25">
      <c r="A613" s="7" t="s">
        <v>4757</v>
      </c>
      <c r="B613" s="7" t="s">
        <v>4826</v>
      </c>
      <c r="C613" s="7">
        <v>2015</v>
      </c>
      <c r="D613" s="7">
        <v>8</v>
      </c>
      <c r="E613" s="7">
        <v>3150000</v>
      </c>
      <c r="F613" s="7">
        <v>11.8</v>
      </c>
      <c r="G613" s="7">
        <v>401</v>
      </c>
      <c r="H613" s="9" t="s">
        <v>2526</v>
      </c>
      <c r="I613" s="9" t="s">
        <v>2527</v>
      </c>
      <c r="J613" s="9" t="s">
        <v>2528</v>
      </c>
      <c r="K613" s="9">
        <v>950000</v>
      </c>
    </row>
    <row r="614" spans="1:11" hidden="1" x14ac:dyDescent="0.25">
      <c r="A614" s="13" t="s">
        <v>4757</v>
      </c>
      <c r="B614" s="13" t="s">
        <v>4833</v>
      </c>
      <c r="C614" s="13">
        <v>2022</v>
      </c>
      <c r="D614" s="13">
        <v>1</v>
      </c>
      <c r="E614" s="13">
        <v>10250000</v>
      </c>
      <c r="F614" s="13">
        <v>12</v>
      </c>
      <c r="G614" s="13">
        <v>312</v>
      </c>
      <c r="H614" s="10" t="s">
        <v>2536</v>
      </c>
      <c r="I614" s="10" t="s">
        <v>4771</v>
      </c>
      <c r="J614" s="10" t="s">
        <v>2528</v>
      </c>
      <c r="K614" s="9"/>
    </row>
    <row r="615" spans="1:11" hidden="1" x14ac:dyDescent="0.25">
      <c r="A615" s="13" t="s">
        <v>4757</v>
      </c>
      <c r="B615" s="13" t="s">
        <v>4840</v>
      </c>
      <c r="C615" s="13">
        <v>2022</v>
      </c>
      <c r="D615" s="13">
        <v>1</v>
      </c>
      <c r="E615" s="13">
        <v>5700000</v>
      </c>
      <c r="F615" s="13">
        <v>12</v>
      </c>
      <c r="G615" s="13">
        <v>401</v>
      </c>
      <c r="H615" s="10" t="s">
        <v>2526</v>
      </c>
      <c r="I615" s="10" t="s">
        <v>2527</v>
      </c>
      <c r="J615" s="10" t="s">
        <v>2528</v>
      </c>
      <c r="K615" s="9"/>
    </row>
    <row r="616" spans="1:11" x14ac:dyDescent="0.25">
      <c r="A616" s="13" t="s">
        <v>4757</v>
      </c>
      <c r="B616" s="13" t="s">
        <v>4819</v>
      </c>
      <c r="C616" s="13">
        <v>2020</v>
      </c>
      <c r="D616" s="13">
        <v>3</v>
      </c>
      <c r="E616" s="13">
        <v>1300000</v>
      </c>
      <c r="F616" s="13">
        <v>12</v>
      </c>
      <c r="G616" s="13">
        <v>401</v>
      </c>
      <c r="H616" s="10" t="s">
        <v>2526</v>
      </c>
      <c r="I616" s="10" t="s">
        <v>2527</v>
      </c>
      <c r="J616" s="10" t="s">
        <v>2528</v>
      </c>
      <c r="K616" s="9">
        <v>220000</v>
      </c>
    </row>
    <row r="617" spans="1:11" customFormat="1" x14ac:dyDescent="0.25">
      <c r="A617" s="7" t="s">
        <v>4757</v>
      </c>
      <c r="B617" s="7" t="s">
        <v>4851</v>
      </c>
      <c r="C617" s="7">
        <v>2022</v>
      </c>
      <c r="D617" s="7">
        <v>1</v>
      </c>
      <c r="E617" s="7">
        <v>8800000</v>
      </c>
      <c r="F617" s="7">
        <v>11.8</v>
      </c>
      <c r="G617" s="7">
        <v>300</v>
      </c>
      <c r="H617" s="9" t="s">
        <v>2531</v>
      </c>
      <c r="I617" s="9" t="s">
        <v>2527</v>
      </c>
      <c r="J617" s="9" t="s">
        <v>2528</v>
      </c>
      <c r="K617" s="9"/>
    </row>
    <row r="618" spans="1:11" hidden="1" x14ac:dyDescent="0.25">
      <c r="A618" s="13" t="s">
        <v>4757</v>
      </c>
      <c r="B618" s="13" t="s">
        <v>4840</v>
      </c>
      <c r="C618" s="13">
        <v>2022</v>
      </c>
      <c r="D618" s="13">
        <v>1</v>
      </c>
      <c r="E618" s="13">
        <v>8250000</v>
      </c>
      <c r="F618" s="13">
        <v>12</v>
      </c>
      <c r="G618" s="13">
        <v>401</v>
      </c>
      <c r="H618" s="10" t="s">
        <v>2526</v>
      </c>
      <c r="I618" s="10" t="s">
        <v>2527</v>
      </c>
      <c r="J618" s="10" t="s">
        <v>2528</v>
      </c>
      <c r="K618" s="9"/>
    </row>
    <row r="619" spans="1:11" customFormat="1" hidden="1" x14ac:dyDescent="0.25">
      <c r="A619" s="7" t="s">
        <v>4757</v>
      </c>
      <c r="B619" s="7" t="s">
        <v>4840</v>
      </c>
      <c r="C619" s="7">
        <v>2022</v>
      </c>
      <c r="D619" s="7">
        <v>1</v>
      </c>
      <c r="E619" s="7">
        <v>7978943</v>
      </c>
      <c r="F619" s="7">
        <v>11.8</v>
      </c>
      <c r="G619" s="7">
        <v>401</v>
      </c>
      <c r="H619" s="9" t="s">
        <v>2536</v>
      </c>
      <c r="I619" s="9" t="s">
        <v>2527</v>
      </c>
      <c r="J619" s="9" t="s">
        <v>2528</v>
      </c>
      <c r="K619" s="9"/>
    </row>
    <row r="620" spans="1:11" x14ac:dyDescent="0.25">
      <c r="A620" s="13" t="s">
        <v>4757</v>
      </c>
      <c r="B620" s="13" t="s">
        <v>4821</v>
      </c>
      <c r="C620" s="13">
        <v>2018</v>
      </c>
      <c r="D620" s="13">
        <v>5</v>
      </c>
      <c r="E620" s="13">
        <v>3550000</v>
      </c>
      <c r="F620" s="13">
        <v>12</v>
      </c>
      <c r="G620" s="13">
        <v>401</v>
      </c>
      <c r="H620" s="10" t="s">
        <v>2526</v>
      </c>
      <c r="I620" s="9" t="s">
        <v>2545</v>
      </c>
      <c r="J620" s="10" t="s">
        <v>2528</v>
      </c>
      <c r="K620" s="9">
        <v>336100</v>
      </c>
    </row>
    <row r="621" spans="1:11" customFormat="1" hidden="1" x14ac:dyDescent="0.25">
      <c r="A621" s="7" t="s">
        <v>4757</v>
      </c>
      <c r="B621" s="7" t="s">
        <v>4858</v>
      </c>
      <c r="C621" s="7">
        <v>2019</v>
      </c>
      <c r="D621" s="7">
        <v>4</v>
      </c>
      <c r="E621" s="7">
        <v>7000000</v>
      </c>
      <c r="F621" s="7">
        <v>12</v>
      </c>
      <c r="G621" s="7">
        <v>401</v>
      </c>
      <c r="H621" s="9" t="s">
        <v>2526</v>
      </c>
      <c r="I621" s="9" t="s">
        <v>2545</v>
      </c>
      <c r="J621" s="9" t="s">
        <v>2528</v>
      </c>
      <c r="K621" s="9">
        <v>457000</v>
      </c>
    </row>
    <row r="622" spans="1:11" customFormat="1" hidden="1" x14ac:dyDescent="0.25">
      <c r="A622" s="7" t="s">
        <v>4757</v>
      </c>
      <c r="B622" s="7">
        <v>65116</v>
      </c>
      <c r="C622" s="7">
        <v>2022</v>
      </c>
      <c r="D622" s="7">
        <v>1</v>
      </c>
      <c r="E622" s="7">
        <v>5900000</v>
      </c>
      <c r="F622" s="7">
        <v>11.8</v>
      </c>
      <c r="G622" s="7">
        <v>401</v>
      </c>
      <c r="H622" s="9" t="s">
        <v>2526</v>
      </c>
      <c r="I622" s="9" t="s">
        <v>2527</v>
      </c>
      <c r="J622" s="9" t="s">
        <v>2528</v>
      </c>
      <c r="K622" s="9"/>
    </row>
    <row r="623" spans="1:11" customFormat="1" x14ac:dyDescent="0.25">
      <c r="A623" s="7" t="s">
        <v>4757</v>
      </c>
      <c r="B623" s="7" t="s">
        <v>4824</v>
      </c>
      <c r="C623" s="7">
        <v>2021</v>
      </c>
      <c r="D623" s="7">
        <v>2</v>
      </c>
      <c r="E623" s="7">
        <v>7460000</v>
      </c>
      <c r="F623" s="7">
        <v>12</v>
      </c>
      <c r="G623" s="7">
        <v>401</v>
      </c>
      <c r="H623" s="9" t="s">
        <v>2526</v>
      </c>
      <c r="I623" s="9" t="s">
        <v>2527</v>
      </c>
      <c r="J623" s="9" t="s">
        <v>2528</v>
      </c>
      <c r="K623" s="9">
        <v>123264</v>
      </c>
    </row>
    <row r="624" spans="1:11" customFormat="1" hidden="1" x14ac:dyDescent="0.25">
      <c r="A624" s="7" t="s">
        <v>4757</v>
      </c>
      <c r="B624" s="7" t="s">
        <v>4789</v>
      </c>
      <c r="C624" s="7">
        <v>2022</v>
      </c>
      <c r="D624" s="7">
        <v>1</v>
      </c>
      <c r="E624" s="7">
        <v>10530000</v>
      </c>
      <c r="F624" s="7">
        <v>12</v>
      </c>
      <c r="G624" s="7">
        <v>428</v>
      </c>
      <c r="H624" s="9" t="s">
        <v>2536</v>
      </c>
      <c r="I624" s="9" t="s">
        <v>2527</v>
      </c>
      <c r="J624" s="9" t="s">
        <v>2528</v>
      </c>
      <c r="K624" s="9"/>
    </row>
    <row r="625" spans="1:11" customFormat="1" hidden="1" x14ac:dyDescent="0.25">
      <c r="A625" s="7" t="s">
        <v>4757</v>
      </c>
      <c r="B625" s="7">
        <v>65116</v>
      </c>
      <c r="C625" s="7">
        <v>2022</v>
      </c>
      <c r="D625" s="7">
        <v>1</v>
      </c>
      <c r="E625" s="7">
        <v>5250000</v>
      </c>
      <c r="F625" s="7">
        <v>12</v>
      </c>
      <c r="G625" s="7">
        <v>401</v>
      </c>
      <c r="H625" s="9" t="s">
        <v>2526</v>
      </c>
      <c r="I625" s="9" t="s">
        <v>2527</v>
      </c>
      <c r="J625" s="9" t="s">
        <v>2528</v>
      </c>
      <c r="K625" s="9"/>
    </row>
    <row r="626" spans="1:11" customFormat="1" x14ac:dyDescent="0.25">
      <c r="A626" s="7" t="s">
        <v>4757</v>
      </c>
      <c r="B626" s="7" t="s">
        <v>4790</v>
      </c>
      <c r="C626" s="7">
        <v>2016</v>
      </c>
      <c r="D626" s="7">
        <v>7</v>
      </c>
      <c r="E626" s="7">
        <v>2000000</v>
      </c>
      <c r="F626" s="7">
        <v>8.9</v>
      </c>
      <c r="G626" s="7">
        <v>400</v>
      </c>
      <c r="H626" s="9" t="s">
        <v>2531</v>
      </c>
      <c r="I626" s="9" t="s">
        <v>2527</v>
      </c>
      <c r="J626" s="9" t="s">
        <v>2528</v>
      </c>
      <c r="K626" s="9"/>
    </row>
    <row r="627" spans="1:11" x14ac:dyDescent="0.25">
      <c r="A627" s="13" t="s">
        <v>4757</v>
      </c>
      <c r="B627" s="13" t="s">
        <v>4819</v>
      </c>
      <c r="C627" s="13">
        <v>2018</v>
      </c>
      <c r="D627" s="13">
        <v>5</v>
      </c>
      <c r="E627" s="13">
        <v>990000</v>
      </c>
      <c r="F627" s="13">
        <v>12</v>
      </c>
      <c r="G627" s="13">
        <v>401</v>
      </c>
      <c r="H627" s="10" t="s">
        <v>2526</v>
      </c>
      <c r="I627" s="10" t="s">
        <v>2527</v>
      </c>
      <c r="J627" s="10" t="s">
        <v>2528</v>
      </c>
      <c r="K627" s="9">
        <v>550000</v>
      </c>
    </row>
    <row r="628" spans="1:11" customFormat="1" hidden="1" x14ac:dyDescent="0.25">
      <c r="A628" s="7" t="s">
        <v>4757</v>
      </c>
      <c r="B628" s="7" t="s">
        <v>4791</v>
      </c>
      <c r="C628" s="7">
        <v>2022</v>
      </c>
      <c r="D628" s="7">
        <v>1</v>
      </c>
      <c r="E628" s="7">
        <v>5500000</v>
      </c>
      <c r="F628" s="7">
        <v>11.8</v>
      </c>
      <c r="G628" s="7">
        <v>450</v>
      </c>
      <c r="H628" s="9" t="s">
        <v>2526</v>
      </c>
      <c r="I628" s="9" t="s">
        <v>2527</v>
      </c>
      <c r="J628" s="9" t="s">
        <v>2528</v>
      </c>
      <c r="K628" s="9"/>
    </row>
    <row r="629" spans="1:11" customFormat="1" hidden="1" x14ac:dyDescent="0.25">
      <c r="A629" s="7" t="s">
        <v>4757</v>
      </c>
      <c r="B629" s="7" t="s">
        <v>4834</v>
      </c>
      <c r="C629" s="7">
        <v>2018</v>
      </c>
      <c r="D629" s="7">
        <v>5</v>
      </c>
      <c r="E629" s="7">
        <v>4750000</v>
      </c>
      <c r="F629" s="7">
        <v>6.7</v>
      </c>
      <c r="G629" s="7">
        <v>280</v>
      </c>
      <c r="H629" s="9" t="s">
        <v>2536</v>
      </c>
      <c r="I629" s="9" t="s">
        <v>2527</v>
      </c>
      <c r="J629" s="9" t="s">
        <v>2561</v>
      </c>
      <c r="K629" s="9">
        <v>440000</v>
      </c>
    </row>
    <row r="630" spans="1:11" x14ac:dyDescent="0.25">
      <c r="A630" s="13" t="s">
        <v>4757</v>
      </c>
      <c r="B630" s="13" t="s">
        <v>4851</v>
      </c>
      <c r="C630" s="13">
        <v>2022</v>
      </c>
      <c r="D630" s="13">
        <v>1</v>
      </c>
      <c r="E630" s="13">
        <v>9300000</v>
      </c>
      <c r="F630" s="13">
        <v>12</v>
      </c>
      <c r="G630" s="13">
        <v>401</v>
      </c>
      <c r="H630" s="10" t="s">
        <v>2526</v>
      </c>
      <c r="I630" s="10" t="s">
        <v>2527</v>
      </c>
      <c r="J630" s="10" t="s">
        <v>2528</v>
      </c>
      <c r="K630" s="9"/>
    </row>
    <row r="631" spans="1:11" customFormat="1" hidden="1" x14ac:dyDescent="0.25">
      <c r="A631" s="7" t="s">
        <v>4757</v>
      </c>
      <c r="B631" s="7" t="s">
        <v>4850</v>
      </c>
      <c r="C631" s="7">
        <v>2022</v>
      </c>
      <c r="D631" s="7">
        <v>1</v>
      </c>
      <c r="E631" s="7">
        <v>5700000</v>
      </c>
      <c r="F631" s="7">
        <v>12</v>
      </c>
      <c r="G631" s="7">
        <v>401</v>
      </c>
      <c r="H631" s="9" t="s">
        <v>2526</v>
      </c>
      <c r="I631" s="9" t="s">
        <v>2527</v>
      </c>
      <c r="J631" s="9" t="s">
        <v>2561</v>
      </c>
      <c r="K631" s="9"/>
    </row>
    <row r="632" spans="1:11" x14ac:dyDescent="0.25">
      <c r="A632" s="13" t="s">
        <v>4757</v>
      </c>
      <c r="B632" s="13" t="s">
        <v>4838</v>
      </c>
      <c r="C632" s="13">
        <v>2022</v>
      </c>
      <c r="D632" s="13">
        <v>1</v>
      </c>
      <c r="E632" s="13">
        <v>9300000</v>
      </c>
      <c r="F632" s="13">
        <v>12</v>
      </c>
      <c r="G632" s="13">
        <v>450</v>
      </c>
      <c r="H632" s="10" t="s">
        <v>2526</v>
      </c>
      <c r="I632" s="10" t="s">
        <v>4771</v>
      </c>
      <c r="J632" s="10" t="s">
        <v>2561</v>
      </c>
      <c r="K632" s="9"/>
    </row>
    <row r="633" spans="1:11" x14ac:dyDescent="0.25">
      <c r="A633" s="13" t="s">
        <v>4757</v>
      </c>
      <c r="B633" s="13" t="s">
        <v>4838</v>
      </c>
      <c r="C633" s="13">
        <v>2022</v>
      </c>
      <c r="D633" s="13">
        <v>1</v>
      </c>
      <c r="E633" s="13">
        <v>9300000</v>
      </c>
      <c r="F633" s="13">
        <v>12</v>
      </c>
      <c r="G633" s="13">
        <v>401</v>
      </c>
      <c r="H633" s="10" t="s">
        <v>2526</v>
      </c>
      <c r="I633" s="10" t="s">
        <v>2527</v>
      </c>
      <c r="J633" s="10" t="s">
        <v>2528</v>
      </c>
      <c r="K633" s="9"/>
    </row>
    <row r="634" spans="1:11" customFormat="1" hidden="1" x14ac:dyDescent="0.25">
      <c r="A634" s="7" t="s">
        <v>4757</v>
      </c>
      <c r="B634" s="7" t="s">
        <v>4820</v>
      </c>
      <c r="C634" s="7">
        <v>2022</v>
      </c>
      <c r="D634" s="7">
        <v>1</v>
      </c>
      <c r="E634" s="7">
        <v>5500000</v>
      </c>
      <c r="F634" s="7">
        <v>12</v>
      </c>
      <c r="G634" s="7">
        <v>401</v>
      </c>
      <c r="H634" s="9" t="s">
        <v>2526</v>
      </c>
      <c r="I634" s="9" t="s">
        <v>4771</v>
      </c>
      <c r="J634" s="9" t="s">
        <v>2528</v>
      </c>
      <c r="K634" s="9"/>
    </row>
    <row r="635" spans="1:11" customFormat="1" x14ac:dyDescent="0.25">
      <c r="A635" s="7" t="s">
        <v>4757</v>
      </c>
      <c r="B635" s="7" t="s">
        <v>4821</v>
      </c>
      <c r="C635" s="7">
        <v>2021</v>
      </c>
      <c r="D635" s="7">
        <v>2</v>
      </c>
      <c r="E635" s="7">
        <v>9500000</v>
      </c>
      <c r="F635" s="7">
        <v>11.9</v>
      </c>
      <c r="G635" s="7">
        <v>450</v>
      </c>
      <c r="H635" s="9" t="s">
        <v>2526</v>
      </c>
      <c r="I635" s="9" t="s">
        <v>2527</v>
      </c>
      <c r="J635" s="9" t="s">
        <v>2528</v>
      </c>
      <c r="K635" s="9"/>
    </row>
    <row r="636" spans="1:11" customFormat="1" hidden="1" x14ac:dyDescent="0.25">
      <c r="A636" s="7" t="s">
        <v>4757</v>
      </c>
      <c r="B636" s="7" t="s">
        <v>4829</v>
      </c>
      <c r="C636" s="7">
        <v>2022</v>
      </c>
      <c r="D636" s="7">
        <v>1</v>
      </c>
      <c r="E636" s="7">
        <v>13900000</v>
      </c>
      <c r="F636" s="7">
        <v>6.7</v>
      </c>
      <c r="G636" s="7">
        <v>300</v>
      </c>
      <c r="H636" s="9" t="s">
        <v>2543</v>
      </c>
      <c r="I636" s="9" t="s">
        <v>4771</v>
      </c>
      <c r="J636" s="9" t="s">
        <v>2528</v>
      </c>
      <c r="K636" s="9"/>
    </row>
    <row r="637" spans="1:11" customFormat="1" x14ac:dyDescent="0.25">
      <c r="A637" s="7" t="s">
        <v>4757</v>
      </c>
      <c r="B637" s="7" t="s">
        <v>4824</v>
      </c>
      <c r="C637" s="7">
        <v>2019</v>
      </c>
      <c r="D637" s="7">
        <v>4</v>
      </c>
      <c r="E637" s="7">
        <v>5890000</v>
      </c>
      <c r="F637" s="7">
        <v>12</v>
      </c>
      <c r="G637" s="7">
        <v>401</v>
      </c>
      <c r="H637" s="9" t="s">
        <v>2526</v>
      </c>
      <c r="I637" s="9" t="s">
        <v>2527</v>
      </c>
      <c r="J637" s="9" t="s">
        <v>2528</v>
      </c>
      <c r="K637" s="9">
        <v>53421</v>
      </c>
    </row>
    <row r="638" spans="1:11" customFormat="1" x14ac:dyDescent="0.25">
      <c r="A638" s="7" t="s">
        <v>4757</v>
      </c>
      <c r="B638" s="7" t="s">
        <v>4819</v>
      </c>
      <c r="C638" s="7">
        <v>2019</v>
      </c>
      <c r="D638" s="7">
        <v>4</v>
      </c>
      <c r="E638" s="7">
        <v>4450000</v>
      </c>
      <c r="F638" s="7">
        <v>12</v>
      </c>
      <c r="G638" s="7">
        <v>401</v>
      </c>
      <c r="H638" s="9" t="s">
        <v>2526</v>
      </c>
      <c r="I638" s="9" t="s">
        <v>2527</v>
      </c>
      <c r="J638" s="9" t="s">
        <v>2528</v>
      </c>
      <c r="K638" s="9">
        <v>435380</v>
      </c>
    </row>
    <row r="639" spans="1:11" x14ac:dyDescent="0.25">
      <c r="A639" s="13" t="s">
        <v>4757</v>
      </c>
      <c r="B639" s="13" t="s">
        <v>4851</v>
      </c>
      <c r="C639" s="13">
        <v>2022</v>
      </c>
      <c r="D639" s="13">
        <v>1</v>
      </c>
      <c r="E639" s="13">
        <v>9300000</v>
      </c>
      <c r="F639" s="13">
        <v>11.8</v>
      </c>
      <c r="G639" s="13">
        <v>300</v>
      </c>
      <c r="H639" s="10" t="s">
        <v>2531</v>
      </c>
      <c r="I639" s="10" t="s">
        <v>2527</v>
      </c>
      <c r="J639" s="10" t="s">
        <v>2533</v>
      </c>
      <c r="K639" s="9"/>
    </row>
    <row r="640" spans="1:11" customFormat="1" x14ac:dyDescent="0.25">
      <c r="A640" s="7" t="s">
        <v>4757</v>
      </c>
      <c r="B640" s="7" t="s">
        <v>4842</v>
      </c>
      <c r="C640" s="7">
        <v>2020</v>
      </c>
      <c r="D640" s="7">
        <v>3</v>
      </c>
      <c r="E640" s="7">
        <v>6950000</v>
      </c>
      <c r="F640" s="7">
        <v>12</v>
      </c>
      <c r="G640" s="7">
        <v>401</v>
      </c>
      <c r="H640" s="9" t="s">
        <v>2526</v>
      </c>
      <c r="I640" s="9" t="s">
        <v>2527</v>
      </c>
      <c r="J640" s="9" t="s">
        <v>2561</v>
      </c>
      <c r="K640" s="9">
        <v>241749</v>
      </c>
    </row>
    <row r="641" spans="1:11" customFormat="1" hidden="1" x14ac:dyDescent="0.25">
      <c r="A641" s="7" t="s">
        <v>4757</v>
      </c>
      <c r="B641" s="7" t="s">
        <v>4839</v>
      </c>
      <c r="C641" s="7">
        <v>2018</v>
      </c>
      <c r="D641" s="7">
        <v>5</v>
      </c>
      <c r="E641" s="7">
        <v>5980000</v>
      </c>
      <c r="F641" s="7">
        <v>12</v>
      </c>
      <c r="G641" s="7">
        <v>401</v>
      </c>
      <c r="H641" s="9" t="s">
        <v>2526</v>
      </c>
      <c r="I641" s="9" t="s">
        <v>2545</v>
      </c>
      <c r="J641" s="9" t="s">
        <v>2528</v>
      </c>
      <c r="K641" s="9">
        <v>211000</v>
      </c>
    </row>
    <row r="642" spans="1:11" customFormat="1" x14ac:dyDescent="0.25">
      <c r="A642" s="7" t="s">
        <v>4757</v>
      </c>
      <c r="B642" s="7" t="s">
        <v>4826</v>
      </c>
      <c r="C642" s="7">
        <v>2022</v>
      </c>
      <c r="D642" s="7">
        <v>1</v>
      </c>
      <c r="E642" s="7">
        <v>11990000</v>
      </c>
      <c r="F642" s="7">
        <v>12</v>
      </c>
      <c r="G642" s="7">
        <v>428</v>
      </c>
      <c r="H642" s="9" t="s">
        <v>2536</v>
      </c>
      <c r="I642" s="9" t="s">
        <v>2527</v>
      </c>
      <c r="J642" s="9" t="s">
        <v>2528</v>
      </c>
      <c r="K642" s="9"/>
    </row>
    <row r="643" spans="1:11" hidden="1" x14ac:dyDescent="0.25">
      <c r="A643" s="13" t="s">
        <v>4757</v>
      </c>
      <c r="B643" s="13" t="s">
        <v>4833</v>
      </c>
      <c r="C643" s="13">
        <v>2022</v>
      </c>
      <c r="D643" s="13">
        <v>1</v>
      </c>
      <c r="E643" s="13">
        <v>9540000</v>
      </c>
      <c r="F643" s="13">
        <v>12</v>
      </c>
      <c r="G643" s="13">
        <v>400</v>
      </c>
      <c r="H643" s="10" t="s">
        <v>2526</v>
      </c>
      <c r="I643" s="9" t="s">
        <v>2545</v>
      </c>
      <c r="J643" s="10" t="s">
        <v>2528</v>
      </c>
      <c r="K643" s="9"/>
    </row>
    <row r="644" spans="1:11" customFormat="1" x14ac:dyDescent="0.25">
      <c r="A644" s="7" t="s">
        <v>4757</v>
      </c>
      <c r="B644" s="7" t="s">
        <v>4830</v>
      </c>
      <c r="C644" s="7">
        <v>2017</v>
      </c>
      <c r="D644" s="7">
        <v>6</v>
      </c>
      <c r="E644" s="7">
        <v>3150000</v>
      </c>
      <c r="F644" s="7">
        <v>12</v>
      </c>
      <c r="G644" s="7">
        <v>428</v>
      </c>
      <c r="H644" s="9" t="s">
        <v>2536</v>
      </c>
      <c r="I644" s="9" t="s">
        <v>2568</v>
      </c>
      <c r="J644" s="9" t="s">
        <v>2528</v>
      </c>
      <c r="K644" s="9">
        <v>439000</v>
      </c>
    </row>
    <row r="645" spans="1:11" x14ac:dyDescent="0.25">
      <c r="A645" s="13" t="s">
        <v>4757</v>
      </c>
      <c r="B645" s="13" t="s">
        <v>4851</v>
      </c>
      <c r="C645" s="13">
        <v>2022</v>
      </c>
      <c r="D645" s="13">
        <v>1</v>
      </c>
      <c r="E645" s="13">
        <v>9300000</v>
      </c>
      <c r="F645" s="13">
        <v>11.9</v>
      </c>
      <c r="G645" s="13">
        <v>450</v>
      </c>
      <c r="H645" s="10" t="s">
        <v>2526</v>
      </c>
      <c r="I645" s="10" t="s">
        <v>2527</v>
      </c>
      <c r="J645" s="10" t="s">
        <v>2561</v>
      </c>
      <c r="K645" s="9"/>
    </row>
    <row r="646" spans="1:11" customFormat="1" x14ac:dyDescent="0.25">
      <c r="A646" s="7" t="s">
        <v>4757</v>
      </c>
      <c r="B646" s="7" t="s">
        <v>4824</v>
      </c>
      <c r="C646" s="7">
        <v>2019</v>
      </c>
      <c r="D646" s="7">
        <v>4</v>
      </c>
      <c r="E646" s="7">
        <v>6240000</v>
      </c>
      <c r="F646" s="7">
        <v>11.8</v>
      </c>
      <c r="G646" s="7">
        <v>300</v>
      </c>
      <c r="H646" s="9" t="s">
        <v>2531</v>
      </c>
      <c r="I646" s="9" t="s">
        <v>2527</v>
      </c>
      <c r="J646" s="9" t="s">
        <v>2528</v>
      </c>
      <c r="K646" s="9">
        <v>63596</v>
      </c>
    </row>
    <row r="647" spans="1:11" customFormat="1" hidden="1" x14ac:dyDescent="0.25">
      <c r="A647" s="7" t="s">
        <v>4757</v>
      </c>
      <c r="B647" s="7" t="s">
        <v>4840</v>
      </c>
      <c r="C647" s="7">
        <v>2022</v>
      </c>
      <c r="D647" s="7">
        <v>1</v>
      </c>
      <c r="E647" s="7">
        <v>5280000</v>
      </c>
      <c r="F647" s="7">
        <v>12</v>
      </c>
      <c r="G647" s="7">
        <v>401</v>
      </c>
      <c r="H647" s="9" t="s">
        <v>2526</v>
      </c>
      <c r="I647" s="9" t="s">
        <v>2527</v>
      </c>
      <c r="J647" s="9" t="s">
        <v>2528</v>
      </c>
      <c r="K647" s="9"/>
    </row>
    <row r="648" spans="1:11" customFormat="1" x14ac:dyDescent="0.25">
      <c r="A648" s="7" t="s">
        <v>4757</v>
      </c>
      <c r="B648" s="7" t="s">
        <v>4851</v>
      </c>
      <c r="C648" s="7">
        <v>2022</v>
      </c>
      <c r="D648" s="7">
        <v>1</v>
      </c>
      <c r="E648" s="7">
        <v>9200000</v>
      </c>
      <c r="F648" s="7">
        <v>12</v>
      </c>
      <c r="G648" s="7">
        <v>401</v>
      </c>
      <c r="H648" s="9" t="s">
        <v>2526</v>
      </c>
      <c r="I648" s="9" t="s">
        <v>2527</v>
      </c>
      <c r="J648" s="9" t="s">
        <v>2528</v>
      </c>
      <c r="K648" s="9"/>
    </row>
    <row r="649" spans="1:11" customFormat="1" x14ac:dyDescent="0.25">
      <c r="A649" s="7" t="s">
        <v>4757</v>
      </c>
      <c r="B649" s="7" t="s">
        <v>4821</v>
      </c>
      <c r="C649" s="7">
        <v>2017</v>
      </c>
      <c r="D649" s="7">
        <v>6</v>
      </c>
      <c r="E649" s="7">
        <v>3320000</v>
      </c>
      <c r="F649" s="7">
        <v>12</v>
      </c>
      <c r="G649" s="7">
        <v>401</v>
      </c>
      <c r="H649" s="9" t="s">
        <v>2526</v>
      </c>
      <c r="I649" s="9" t="s">
        <v>2527</v>
      </c>
      <c r="J649" s="9" t="s">
        <v>2528</v>
      </c>
      <c r="K649" s="9">
        <v>520000</v>
      </c>
    </row>
    <row r="650" spans="1:11" x14ac:dyDescent="0.25">
      <c r="A650" s="13" t="s">
        <v>4757</v>
      </c>
      <c r="B650" s="13" t="s">
        <v>4835</v>
      </c>
      <c r="C650" s="13">
        <v>2021</v>
      </c>
      <c r="D650" s="13">
        <v>2</v>
      </c>
      <c r="E650" s="13">
        <v>12000000</v>
      </c>
      <c r="F650" s="13">
        <v>12</v>
      </c>
      <c r="G650" s="13">
        <v>401</v>
      </c>
      <c r="H650" s="10" t="s">
        <v>2526</v>
      </c>
      <c r="I650" s="10" t="s">
        <v>2527</v>
      </c>
      <c r="J650" s="10" t="s">
        <v>2528</v>
      </c>
      <c r="K650" s="9"/>
    </row>
    <row r="651" spans="1:11" customFormat="1" x14ac:dyDescent="0.25">
      <c r="A651" s="7" t="s">
        <v>4757</v>
      </c>
      <c r="B651" s="7" t="s">
        <v>4782</v>
      </c>
      <c r="C651" s="7">
        <v>2021</v>
      </c>
      <c r="D651" s="7">
        <v>2</v>
      </c>
      <c r="E651" s="7">
        <v>9500000</v>
      </c>
      <c r="F651" s="7">
        <v>11.9</v>
      </c>
      <c r="G651" s="7">
        <v>450</v>
      </c>
      <c r="H651" s="9" t="s">
        <v>2526</v>
      </c>
      <c r="I651" s="9" t="s">
        <v>2527</v>
      </c>
      <c r="J651" s="9" t="s">
        <v>2528</v>
      </c>
      <c r="K651" s="9"/>
    </row>
    <row r="652" spans="1:11" x14ac:dyDescent="0.25">
      <c r="A652" s="13" t="s">
        <v>4757</v>
      </c>
      <c r="B652" s="13" t="s">
        <v>4842</v>
      </c>
      <c r="C652" s="13">
        <v>2020</v>
      </c>
      <c r="D652" s="13">
        <v>3</v>
      </c>
      <c r="E652" s="13">
        <v>7450000</v>
      </c>
      <c r="F652" s="13">
        <v>12</v>
      </c>
      <c r="G652" s="13">
        <v>401</v>
      </c>
      <c r="H652" s="10" t="s">
        <v>2526</v>
      </c>
      <c r="I652" s="10" t="s">
        <v>2527</v>
      </c>
      <c r="J652" s="10" t="s">
        <v>2528</v>
      </c>
      <c r="K652" s="9">
        <v>164827</v>
      </c>
    </row>
    <row r="653" spans="1:11" x14ac:dyDescent="0.25">
      <c r="A653" s="13" t="s">
        <v>4757</v>
      </c>
      <c r="B653" s="13" t="s">
        <v>4823</v>
      </c>
      <c r="C653" s="13">
        <v>2022</v>
      </c>
      <c r="D653" s="13">
        <v>1</v>
      </c>
      <c r="E653" s="13">
        <v>12500000</v>
      </c>
      <c r="F653" s="13">
        <v>6.7</v>
      </c>
      <c r="G653" s="13">
        <v>300</v>
      </c>
      <c r="H653" s="10" t="s">
        <v>2536</v>
      </c>
      <c r="I653" s="10" t="s">
        <v>4771</v>
      </c>
      <c r="J653" s="10" t="s">
        <v>2528</v>
      </c>
      <c r="K653" s="9"/>
    </row>
    <row r="654" spans="1:11" customFormat="1" hidden="1" x14ac:dyDescent="0.25">
      <c r="A654" s="7" t="s">
        <v>4757</v>
      </c>
      <c r="B654" s="7" t="s">
        <v>4857</v>
      </c>
      <c r="C654" s="7">
        <v>2022</v>
      </c>
      <c r="D654" s="7">
        <v>1</v>
      </c>
      <c r="E654" s="7">
        <v>5500000</v>
      </c>
      <c r="F654" s="7">
        <v>6.7</v>
      </c>
      <c r="G654" s="7">
        <v>292</v>
      </c>
      <c r="H654" s="9" t="s">
        <v>2536</v>
      </c>
      <c r="I654" s="9" t="s">
        <v>2527</v>
      </c>
      <c r="J654" s="9" t="s">
        <v>2528</v>
      </c>
      <c r="K654" s="9"/>
    </row>
    <row r="655" spans="1:11" x14ac:dyDescent="0.25">
      <c r="A655" s="13" t="s">
        <v>4757</v>
      </c>
      <c r="B655" s="13" t="s">
        <v>4851</v>
      </c>
      <c r="C655" s="13">
        <v>2022</v>
      </c>
      <c r="D655" s="13">
        <v>1</v>
      </c>
      <c r="E655" s="13">
        <v>9300000</v>
      </c>
      <c r="F655" s="13">
        <v>12</v>
      </c>
      <c r="G655" s="13">
        <v>450</v>
      </c>
      <c r="H655" s="10" t="s">
        <v>2536</v>
      </c>
      <c r="I655" s="10" t="s">
        <v>2527</v>
      </c>
      <c r="J655" s="10" t="s">
        <v>2528</v>
      </c>
      <c r="K655" s="9"/>
    </row>
    <row r="656" spans="1:11" customFormat="1" x14ac:dyDescent="0.25">
      <c r="A656" s="7" t="s">
        <v>4757</v>
      </c>
      <c r="B656" s="7" t="s">
        <v>4851</v>
      </c>
      <c r="C656" s="7">
        <v>2022</v>
      </c>
      <c r="D656" s="7">
        <v>1</v>
      </c>
      <c r="E656" s="7">
        <v>9300000</v>
      </c>
      <c r="F656" s="7">
        <v>12</v>
      </c>
      <c r="G656" s="7">
        <v>401</v>
      </c>
      <c r="H656" s="9" t="s">
        <v>2526</v>
      </c>
      <c r="I656" s="9" t="s">
        <v>2527</v>
      </c>
      <c r="J656" s="9" t="s">
        <v>2528</v>
      </c>
      <c r="K656" s="9"/>
    </row>
    <row r="657" spans="1:11" hidden="1" x14ac:dyDescent="0.25">
      <c r="A657" s="13" t="s">
        <v>4757</v>
      </c>
      <c r="B657" s="13" t="s">
        <v>4831</v>
      </c>
      <c r="C657" s="13">
        <v>2015</v>
      </c>
      <c r="D657" s="13">
        <v>8</v>
      </c>
      <c r="E657" s="13">
        <v>4850000</v>
      </c>
      <c r="F657" s="13">
        <v>12</v>
      </c>
      <c r="G657" s="13">
        <v>300</v>
      </c>
      <c r="H657" s="10" t="s">
        <v>2543</v>
      </c>
      <c r="I657" s="10" t="s">
        <v>4771</v>
      </c>
      <c r="J657" s="10" t="s">
        <v>2534</v>
      </c>
      <c r="K657" s="9">
        <v>183823</v>
      </c>
    </row>
    <row r="658" spans="1:11" customFormat="1" x14ac:dyDescent="0.25">
      <c r="A658" s="7" t="s">
        <v>4757</v>
      </c>
      <c r="B658" s="7" t="s">
        <v>4826</v>
      </c>
      <c r="C658" s="7">
        <v>2022</v>
      </c>
      <c r="D658" s="7">
        <v>1</v>
      </c>
      <c r="E658" s="7">
        <v>10800000</v>
      </c>
      <c r="F658" s="7">
        <v>6.7</v>
      </c>
      <c r="G658" s="7">
        <v>280</v>
      </c>
      <c r="H658" s="9" t="s">
        <v>2536</v>
      </c>
      <c r="I658" s="9" t="s">
        <v>2527</v>
      </c>
      <c r="J658" s="9" t="s">
        <v>2528</v>
      </c>
      <c r="K658" s="9"/>
    </row>
    <row r="659" spans="1:11" x14ac:dyDescent="0.25">
      <c r="A659" s="13" t="s">
        <v>4757</v>
      </c>
      <c r="B659" s="13" t="s">
        <v>4821</v>
      </c>
      <c r="C659" s="13">
        <v>2018</v>
      </c>
      <c r="D659" s="13">
        <v>5</v>
      </c>
      <c r="E659" s="13">
        <v>3550000</v>
      </c>
      <c r="F659" s="13">
        <v>6.7</v>
      </c>
      <c r="G659" s="13">
        <v>280</v>
      </c>
      <c r="H659" s="10" t="s">
        <v>2536</v>
      </c>
      <c r="I659" s="10" t="s">
        <v>2527</v>
      </c>
      <c r="J659" s="9" t="s">
        <v>2528</v>
      </c>
      <c r="K659" s="9">
        <v>379468</v>
      </c>
    </row>
    <row r="660" spans="1:11" hidden="1" x14ac:dyDescent="0.25">
      <c r="A660" s="13" t="s">
        <v>4757</v>
      </c>
      <c r="B660" s="13" t="s">
        <v>4834</v>
      </c>
      <c r="C660" s="13">
        <v>2018</v>
      </c>
      <c r="D660" s="13">
        <v>5</v>
      </c>
      <c r="E660" s="13">
        <v>6950000</v>
      </c>
      <c r="F660" s="13">
        <v>12</v>
      </c>
      <c r="G660" s="13">
        <v>428</v>
      </c>
      <c r="H660" s="10" t="s">
        <v>2536</v>
      </c>
      <c r="I660" s="10" t="s">
        <v>2527</v>
      </c>
      <c r="J660" s="9" t="s">
        <v>2528</v>
      </c>
      <c r="K660" s="9">
        <v>211117</v>
      </c>
    </row>
    <row r="661" spans="1:11" customFormat="1" x14ac:dyDescent="0.25">
      <c r="A661" s="7" t="s">
        <v>4757</v>
      </c>
      <c r="B661" s="7" t="s">
        <v>4824</v>
      </c>
      <c r="C661" s="7">
        <v>2019</v>
      </c>
      <c r="D661" s="7">
        <v>4</v>
      </c>
      <c r="E661" s="7">
        <v>6400000</v>
      </c>
      <c r="F661" s="7">
        <v>7</v>
      </c>
      <c r="G661" s="7">
        <v>300</v>
      </c>
      <c r="H661" s="9" t="s">
        <v>2536</v>
      </c>
      <c r="I661" s="9" t="s">
        <v>2527</v>
      </c>
      <c r="J661" s="9" t="s">
        <v>2528</v>
      </c>
      <c r="K661" s="9">
        <v>61748</v>
      </c>
    </row>
    <row r="662" spans="1:11" x14ac:dyDescent="0.25">
      <c r="A662" s="13" t="s">
        <v>4757</v>
      </c>
      <c r="B662" s="13" t="s">
        <v>4823</v>
      </c>
      <c r="C662" s="13">
        <v>2022</v>
      </c>
      <c r="D662" s="13">
        <v>1</v>
      </c>
      <c r="E662" s="13">
        <v>12500000</v>
      </c>
      <c r="F662" s="13">
        <v>12</v>
      </c>
      <c r="G662" s="13">
        <v>428</v>
      </c>
      <c r="H662" s="10" t="s">
        <v>2536</v>
      </c>
      <c r="I662" s="10" t="s">
        <v>2527</v>
      </c>
      <c r="J662" s="10" t="s">
        <v>2528</v>
      </c>
      <c r="K662" s="9"/>
    </row>
    <row r="663" spans="1:11" customFormat="1" hidden="1" x14ac:dyDescent="0.25">
      <c r="A663" s="7" t="s">
        <v>4757</v>
      </c>
      <c r="B663" s="7" t="s">
        <v>4862</v>
      </c>
      <c r="C663" s="7">
        <v>2022</v>
      </c>
      <c r="D663" s="7">
        <v>1</v>
      </c>
      <c r="E663" s="7">
        <v>5500000</v>
      </c>
      <c r="F663" s="7">
        <v>12</v>
      </c>
      <c r="G663" s="7">
        <v>428</v>
      </c>
      <c r="H663" s="9" t="s">
        <v>2536</v>
      </c>
      <c r="I663" s="9" t="s">
        <v>2527</v>
      </c>
      <c r="J663" s="9" t="s">
        <v>2528</v>
      </c>
      <c r="K663" s="9"/>
    </row>
    <row r="664" spans="1:11" x14ac:dyDescent="0.25">
      <c r="A664" s="13" t="s">
        <v>4757</v>
      </c>
      <c r="B664" s="13" t="s">
        <v>4823</v>
      </c>
      <c r="C664" s="13">
        <v>2022</v>
      </c>
      <c r="D664" s="13">
        <v>1</v>
      </c>
      <c r="E664" s="13">
        <v>12000000</v>
      </c>
      <c r="F664" s="13">
        <v>11.8</v>
      </c>
      <c r="G664" s="13">
        <v>400</v>
      </c>
      <c r="H664" s="10" t="s">
        <v>2531</v>
      </c>
      <c r="I664" s="10" t="s">
        <v>2527</v>
      </c>
      <c r="J664" s="10" t="s">
        <v>2528</v>
      </c>
      <c r="K664" s="9"/>
    </row>
    <row r="665" spans="1:11" customFormat="1" x14ac:dyDescent="0.25">
      <c r="A665" s="7" t="s">
        <v>4757</v>
      </c>
      <c r="B665" s="7" t="s">
        <v>4826</v>
      </c>
      <c r="C665" s="7">
        <v>2021</v>
      </c>
      <c r="D665" s="7">
        <v>2</v>
      </c>
      <c r="E665" s="7">
        <v>7300000</v>
      </c>
      <c r="F665" s="7">
        <v>12</v>
      </c>
      <c r="G665" s="7">
        <v>428</v>
      </c>
      <c r="H665" s="9" t="s">
        <v>2536</v>
      </c>
      <c r="I665" s="9" t="s">
        <v>2527</v>
      </c>
      <c r="J665" s="9" t="s">
        <v>2528</v>
      </c>
      <c r="K665" s="9">
        <v>78000</v>
      </c>
    </row>
    <row r="666" spans="1:11" customFormat="1" x14ac:dyDescent="0.25">
      <c r="A666" s="7" t="s">
        <v>4757</v>
      </c>
      <c r="B666" s="7" t="s">
        <v>4826</v>
      </c>
      <c r="C666" s="7">
        <v>2017</v>
      </c>
      <c r="D666" s="7">
        <v>6</v>
      </c>
      <c r="E666" s="7">
        <v>3550000</v>
      </c>
      <c r="F666" s="7">
        <v>11.9</v>
      </c>
      <c r="G666" s="7">
        <v>450</v>
      </c>
      <c r="H666" s="9" t="s">
        <v>2526</v>
      </c>
      <c r="I666" s="9" t="s">
        <v>2527</v>
      </c>
      <c r="J666" s="9" t="s">
        <v>2561</v>
      </c>
      <c r="K666" s="9">
        <v>553000</v>
      </c>
    </row>
    <row r="667" spans="1:11" x14ac:dyDescent="0.25">
      <c r="A667" s="13" t="s">
        <v>4757</v>
      </c>
      <c r="B667" s="13" t="s">
        <v>4851</v>
      </c>
      <c r="C667" s="13">
        <v>2022</v>
      </c>
      <c r="D667" s="13">
        <v>1</v>
      </c>
      <c r="E667" s="13">
        <v>9300000</v>
      </c>
      <c r="F667" s="13">
        <v>12</v>
      </c>
      <c r="G667" s="13">
        <v>401</v>
      </c>
      <c r="H667" s="10" t="s">
        <v>2526</v>
      </c>
      <c r="I667" s="10" t="s">
        <v>4771</v>
      </c>
      <c r="J667" s="10" t="s">
        <v>2528</v>
      </c>
      <c r="K667" s="9"/>
    </row>
    <row r="668" spans="1:11" customFormat="1" x14ac:dyDescent="0.25">
      <c r="A668" s="7" t="s">
        <v>4757</v>
      </c>
      <c r="B668" s="7" t="s">
        <v>4842</v>
      </c>
      <c r="C668" s="7">
        <v>2020</v>
      </c>
      <c r="D668" s="7">
        <v>3</v>
      </c>
      <c r="E668" s="7">
        <v>6790000</v>
      </c>
      <c r="F668" s="7">
        <v>11.8</v>
      </c>
      <c r="G668" s="7">
        <v>400</v>
      </c>
      <c r="H668" s="9" t="s">
        <v>2531</v>
      </c>
      <c r="I668" s="9" t="s">
        <v>2527</v>
      </c>
      <c r="J668" s="9" t="s">
        <v>2528</v>
      </c>
      <c r="K668" s="9">
        <v>241749</v>
      </c>
    </row>
    <row r="669" spans="1:11" customFormat="1" x14ac:dyDescent="0.25">
      <c r="A669" s="7" t="s">
        <v>4757</v>
      </c>
      <c r="B669" s="7" t="s">
        <v>4823</v>
      </c>
      <c r="C669" s="7">
        <v>2022</v>
      </c>
      <c r="D669" s="7">
        <v>1</v>
      </c>
      <c r="E669" s="7">
        <v>12500000</v>
      </c>
      <c r="F669" s="7">
        <v>6.7</v>
      </c>
      <c r="G669" s="7">
        <v>300</v>
      </c>
      <c r="H669" s="9" t="s">
        <v>2536</v>
      </c>
      <c r="I669" s="9" t="s">
        <v>2527</v>
      </c>
      <c r="J669" s="9" t="s">
        <v>2528</v>
      </c>
      <c r="K669" s="9"/>
    </row>
    <row r="670" spans="1:11" x14ac:dyDescent="0.25">
      <c r="A670" s="13" t="s">
        <v>4757</v>
      </c>
      <c r="B670" s="13" t="s">
        <v>4851</v>
      </c>
      <c r="C670" s="13">
        <v>2022</v>
      </c>
      <c r="D670" s="13">
        <v>1</v>
      </c>
      <c r="E670" s="13">
        <v>9300000</v>
      </c>
      <c r="F670" s="13">
        <v>12</v>
      </c>
      <c r="G670" s="13">
        <v>450</v>
      </c>
      <c r="H670" s="10" t="s">
        <v>2539</v>
      </c>
      <c r="I670" s="10" t="s">
        <v>2527</v>
      </c>
      <c r="J670" s="10" t="s">
        <v>2528</v>
      </c>
      <c r="K670" s="9"/>
    </row>
    <row r="671" spans="1:11" hidden="1" x14ac:dyDescent="0.25">
      <c r="A671" s="13" t="s">
        <v>4757</v>
      </c>
      <c r="B671" s="13" t="s">
        <v>4857</v>
      </c>
      <c r="C671" s="13">
        <v>2022</v>
      </c>
      <c r="D671" s="13">
        <v>1</v>
      </c>
      <c r="E671" s="13">
        <v>5500000</v>
      </c>
      <c r="F671" s="13">
        <v>12</v>
      </c>
      <c r="G671" s="13">
        <v>401</v>
      </c>
      <c r="H671" s="10" t="s">
        <v>2526</v>
      </c>
      <c r="I671" s="10" t="s">
        <v>2527</v>
      </c>
      <c r="J671" s="10" t="s">
        <v>2528</v>
      </c>
      <c r="K671" s="9"/>
    </row>
    <row r="672" spans="1:11" customFormat="1" hidden="1" x14ac:dyDescent="0.25">
      <c r="A672" s="7" t="s">
        <v>4757</v>
      </c>
      <c r="B672" s="7" t="s">
        <v>4844</v>
      </c>
      <c r="C672" s="7">
        <v>2022</v>
      </c>
      <c r="D672" s="7">
        <v>1</v>
      </c>
      <c r="E672" s="7">
        <v>15559795</v>
      </c>
      <c r="F672" s="7">
        <v>12</v>
      </c>
      <c r="G672" s="7">
        <v>401</v>
      </c>
      <c r="H672" s="9" t="s">
        <v>2526</v>
      </c>
      <c r="I672" s="9" t="s">
        <v>2527</v>
      </c>
      <c r="J672" s="9" t="s">
        <v>2528</v>
      </c>
      <c r="K672" s="9"/>
    </row>
    <row r="673" spans="1:11" customFormat="1" x14ac:dyDescent="0.25">
      <c r="A673" s="7" t="s">
        <v>4757</v>
      </c>
      <c r="B673" s="7" t="s">
        <v>4819</v>
      </c>
      <c r="C673" s="7">
        <v>2018</v>
      </c>
      <c r="D673" s="7">
        <v>5</v>
      </c>
      <c r="E673" s="7">
        <v>2950000</v>
      </c>
      <c r="F673" s="7">
        <v>6.7</v>
      </c>
      <c r="G673" s="7">
        <v>292</v>
      </c>
      <c r="H673" s="9" t="s">
        <v>2536</v>
      </c>
      <c r="I673" s="9" t="s">
        <v>4771</v>
      </c>
      <c r="J673" s="9" t="s">
        <v>2528</v>
      </c>
      <c r="K673" s="9">
        <v>550000</v>
      </c>
    </row>
    <row r="674" spans="1:11" customFormat="1" hidden="1" x14ac:dyDescent="0.25">
      <c r="A674" s="7" t="s">
        <v>4757</v>
      </c>
      <c r="B674" s="7" t="s">
        <v>4840</v>
      </c>
      <c r="C674" s="7">
        <v>2022</v>
      </c>
      <c r="D674" s="7">
        <v>1</v>
      </c>
      <c r="E674" s="7">
        <v>5060000</v>
      </c>
      <c r="F674" s="7">
        <v>12</v>
      </c>
      <c r="G674" s="7">
        <v>401</v>
      </c>
      <c r="H674" s="9" t="s">
        <v>2526</v>
      </c>
      <c r="I674" s="9" t="s">
        <v>2527</v>
      </c>
      <c r="J674" s="9" t="s">
        <v>2528</v>
      </c>
      <c r="K674" s="9"/>
    </row>
    <row r="675" spans="1:11" customFormat="1" hidden="1" x14ac:dyDescent="0.25">
      <c r="A675" s="7" t="s">
        <v>4757</v>
      </c>
      <c r="B675" s="7" t="s">
        <v>4840</v>
      </c>
      <c r="C675" s="7">
        <v>2022</v>
      </c>
      <c r="D675" s="7">
        <v>1</v>
      </c>
      <c r="E675" s="7">
        <v>5610000</v>
      </c>
      <c r="F675" s="7">
        <v>11.8</v>
      </c>
      <c r="G675" s="7">
        <v>300</v>
      </c>
      <c r="H675" s="9" t="s">
        <v>2531</v>
      </c>
      <c r="I675" s="9" t="s">
        <v>2527</v>
      </c>
      <c r="J675" s="9" t="s">
        <v>2528</v>
      </c>
      <c r="K675" s="9"/>
    </row>
    <row r="676" spans="1:11" customFormat="1" hidden="1" x14ac:dyDescent="0.25">
      <c r="A676" s="7" t="s">
        <v>4757</v>
      </c>
      <c r="B676" s="7" t="s">
        <v>4840</v>
      </c>
      <c r="C676" s="7">
        <v>2015</v>
      </c>
      <c r="D676" s="7">
        <v>8</v>
      </c>
      <c r="E676" s="7">
        <v>1850000</v>
      </c>
      <c r="F676" s="7">
        <v>12</v>
      </c>
      <c r="G676" s="7">
        <v>401</v>
      </c>
      <c r="H676" s="9" t="s">
        <v>2526</v>
      </c>
      <c r="I676" s="9" t="s">
        <v>2527</v>
      </c>
      <c r="J676" s="9" t="s">
        <v>2528</v>
      </c>
      <c r="K676" s="9">
        <v>120300</v>
      </c>
    </row>
    <row r="677" spans="1:11" customFormat="1" hidden="1" x14ac:dyDescent="0.25">
      <c r="A677" s="7" t="s">
        <v>4757</v>
      </c>
      <c r="B677" s="7" t="s">
        <v>4834</v>
      </c>
      <c r="C677" s="7">
        <v>2022</v>
      </c>
      <c r="D677" s="7">
        <v>1</v>
      </c>
      <c r="E677" s="7">
        <v>10900000</v>
      </c>
      <c r="F677" s="7">
        <v>12</v>
      </c>
      <c r="G677" s="7">
        <v>401</v>
      </c>
      <c r="H677" s="9" t="s">
        <v>2526</v>
      </c>
      <c r="I677" s="9" t="s">
        <v>2527</v>
      </c>
      <c r="J677" s="9" t="s">
        <v>2528</v>
      </c>
      <c r="K677" s="9"/>
    </row>
    <row r="678" spans="1:11" customFormat="1" hidden="1" x14ac:dyDescent="0.25">
      <c r="A678" s="7" t="s">
        <v>4757</v>
      </c>
      <c r="B678" s="7" t="s">
        <v>4840</v>
      </c>
      <c r="C678" s="7">
        <v>2022</v>
      </c>
      <c r="D678" s="7">
        <v>1</v>
      </c>
      <c r="E678" s="7">
        <v>5560000</v>
      </c>
      <c r="F678" s="7">
        <v>12</v>
      </c>
      <c r="G678" s="7">
        <v>401</v>
      </c>
      <c r="H678" s="9" t="s">
        <v>2526</v>
      </c>
      <c r="I678" s="9" t="s">
        <v>2527</v>
      </c>
      <c r="J678" s="9" t="s">
        <v>2528</v>
      </c>
      <c r="K678" s="9"/>
    </row>
    <row r="679" spans="1:11" customFormat="1" hidden="1" x14ac:dyDescent="0.25">
      <c r="A679" s="7" t="s">
        <v>4757</v>
      </c>
      <c r="B679" s="7" t="s">
        <v>4834</v>
      </c>
      <c r="C679" s="7">
        <v>2022</v>
      </c>
      <c r="D679" s="7">
        <v>1</v>
      </c>
      <c r="E679" s="7">
        <v>10800800</v>
      </c>
      <c r="F679" s="7">
        <v>12</v>
      </c>
      <c r="G679" s="7">
        <v>401</v>
      </c>
      <c r="H679" s="9" t="s">
        <v>2526</v>
      </c>
      <c r="I679" s="9" t="s">
        <v>4771</v>
      </c>
      <c r="J679" s="9" t="s">
        <v>2528</v>
      </c>
      <c r="K679" s="9"/>
    </row>
    <row r="680" spans="1:11" customFormat="1" hidden="1" x14ac:dyDescent="0.25">
      <c r="A680" s="7" t="s">
        <v>4757</v>
      </c>
      <c r="B680" s="7" t="s">
        <v>4829</v>
      </c>
      <c r="C680" s="7">
        <v>2018</v>
      </c>
      <c r="D680" s="7">
        <v>5</v>
      </c>
      <c r="E680" s="7">
        <v>6200000</v>
      </c>
      <c r="F680" s="7">
        <v>11.8</v>
      </c>
      <c r="G680" s="7">
        <v>300</v>
      </c>
      <c r="H680" s="9" t="s">
        <v>2531</v>
      </c>
      <c r="I680" s="9" t="s">
        <v>2527</v>
      </c>
      <c r="J680" s="9" t="s">
        <v>2528</v>
      </c>
      <c r="K680" s="9">
        <v>232066</v>
      </c>
    </row>
    <row r="681" spans="1:11" hidden="1" x14ac:dyDescent="0.25">
      <c r="A681" s="13" t="s">
        <v>4757</v>
      </c>
      <c r="B681" s="13" t="s">
        <v>4833</v>
      </c>
      <c r="C681" s="13">
        <v>2022</v>
      </c>
      <c r="D681" s="13">
        <v>1</v>
      </c>
      <c r="E681" s="13">
        <v>10250000</v>
      </c>
      <c r="F681" s="13">
        <v>12</v>
      </c>
      <c r="G681" s="13">
        <v>401</v>
      </c>
      <c r="H681" s="10" t="s">
        <v>2526</v>
      </c>
      <c r="I681" s="10" t="s">
        <v>2527</v>
      </c>
      <c r="J681" s="10" t="s">
        <v>2561</v>
      </c>
      <c r="K681" s="9"/>
    </row>
    <row r="682" spans="1:11" customFormat="1" hidden="1" x14ac:dyDescent="0.25">
      <c r="A682" s="7" t="s">
        <v>4757</v>
      </c>
      <c r="B682" s="7" t="s">
        <v>4834</v>
      </c>
      <c r="C682" s="7">
        <v>2022</v>
      </c>
      <c r="D682" s="7">
        <v>1</v>
      </c>
      <c r="E682" s="7">
        <v>15500000</v>
      </c>
      <c r="F682" s="7">
        <v>11.8</v>
      </c>
      <c r="G682" s="7">
        <v>400</v>
      </c>
      <c r="H682" s="9" t="s">
        <v>2531</v>
      </c>
      <c r="I682" s="9" t="s">
        <v>2527</v>
      </c>
      <c r="J682" s="9" t="s">
        <v>2528</v>
      </c>
      <c r="K682" s="9"/>
    </row>
    <row r="683" spans="1:11" customFormat="1" x14ac:dyDescent="0.25">
      <c r="A683" s="7" t="s">
        <v>4757</v>
      </c>
      <c r="B683" s="7" t="s">
        <v>4823</v>
      </c>
      <c r="C683" s="7">
        <v>2022</v>
      </c>
      <c r="D683" s="7">
        <v>1</v>
      </c>
      <c r="E683" s="7">
        <v>12500050</v>
      </c>
      <c r="F683" s="7">
        <v>10.8</v>
      </c>
      <c r="G683" s="7">
        <v>260</v>
      </c>
      <c r="H683" s="9" t="s">
        <v>2536</v>
      </c>
      <c r="I683" s="9" t="s">
        <v>2527</v>
      </c>
      <c r="J683" s="9" t="s">
        <v>2552</v>
      </c>
      <c r="K683" s="9"/>
    </row>
    <row r="684" spans="1:11" customFormat="1" x14ac:dyDescent="0.25">
      <c r="A684" s="7" t="s">
        <v>4757</v>
      </c>
      <c r="B684" s="7" t="s">
        <v>4823</v>
      </c>
      <c r="C684" s="7">
        <v>2022</v>
      </c>
      <c r="D684" s="7">
        <v>1</v>
      </c>
      <c r="E684" s="7">
        <v>12500000</v>
      </c>
      <c r="F684" s="7">
        <v>11.8</v>
      </c>
      <c r="G684" s="7">
        <v>400</v>
      </c>
      <c r="H684" s="9" t="s">
        <v>2531</v>
      </c>
      <c r="I684" s="9" t="s">
        <v>2527</v>
      </c>
      <c r="J684" s="9" t="s">
        <v>2528</v>
      </c>
      <c r="K684" s="9"/>
    </row>
    <row r="685" spans="1:11" x14ac:dyDescent="0.25">
      <c r="A685" s="13" t="s">
        <v>4757</v>
      </c>
      <c r="B685" s="13" t="s">
        <v>4842</v>
      </c>
      <c r="C685" s="13">
        <v>2020</v>
      </c>
      <c r="D685" s="13">
        <v>3</v>
      </c>
      <c r="E685" s="13">
        <v>7450000</v>
      </c>
      <c r="F685" s="13">
        <v>12</v>
      </c>
      <c r="G685" s="13">
        <v>401</v>
      </c>
      <c r="H685" s="10" t="s">
        <v>2536</v>
      </c>
      <c r="I685" s="10" t="s">
        <v>2527</v>
      </c>
      <c r="J685" s="10" t="s">
        <v>2533</v>
      </c>
      <c r="K685" s="9">
        <v>121831</v>
      </c>
    </row>
    <row r="686" spans="1:11" hidden="1" x14ac:dyDescent="0.25">
      <c r="A686" s="13" t="s">
        <v>4757</v>
      </c>
      <c r="B686" s="13" t="s">
        <v>4833</v>
      </c>
      <c r="C686" s="13">
        <v>2022</v>
      </c>
      <c r="D686" s="13">
        <v>1</v>
      </c>
      <c r="E686" s="13">
        <v>10250000</v>
      </c>
      <c r="F686" s="13">
        <v>6.7</v>
      </c>
      <c r="G686" s="13">
        <v>260</v>
      </c>
      <c r="H686" s="10" t="s">
        <v>2536</v>
      </c>
      <c r="I686" s="10" t="s">
        <v>2527</v>
      </c>
      <c r="J686" s="10" t="s">
        <v>2552</v>
      </c>
      <c r="K686" s="9"/>
    </row>
    <row r="687" spans="1:11" hidden="1" x14ac:dyDescent="0.25">
      <c r="A687" s="13" t="s">
        <v>4757</v>
      </c>
      <c r="B687" s="13" t="s">
        <v>4840</v>
      </c>
      <c r="C687" s="13">
        <v>2022</v>
      </c>
      <c r="D687" s="13">
        <v>1</v>
      </c>
      <c r="E687" s="13">
        <v>6100000</v>
      </c>
      <c r="F687" s="13">
        <v>11.8</v>
      </c>
      <c r="G687" s="13">
        <v>300</v>
      </c>
      <c r="H687" s="10" t="s">
        <v>2531</v>
      </c>
      <c r="I687" s="10" t="s">
        <v>2527</v>
      </c>
      <c r="J687" s="10" t="s">
        <v>2561</v>
      </c>
      <c r="K687" s="9"/>
    </row>
    <row r="688" spans="1:11" customFormat="1" x14ac:dyDescent="0.25">
      <c r="A688" s="7" t="s">
        <v>4757</v>
      </c>
      <c r="B688" s="7" t="s">
        <v>4826</v>
      </c>
      <c r="C688" s="7">
        <v>2018</v>
      </c>
      <c r="D688" s="7">
        <v>5</v>
      </c>
      <c r="E688" s="7">
        <v>3690000</v>
      </c>
      <c r="F688" s="7">
        <v>12</v>
      </c>
      <c r="G688" s="7">
        <v>428</v>
      </c>
      <c r="H688" s="9" t="s">
        <v>2536</v>
      </c>
      <c r="I688" s="9" t="s">
        <v>2527</v>
      </c>
      <c r="J688" s="9" t="s">
        <v>2561</v>
      </c>
      <c r="K688" s="9">
        <v>530000</v>
      </c>
    </row>
    <row r="689" spans="1:11" customFormat="1" x14ac:dyDescent="0.25">
      <c r="A689" s="7" t="s">
        <v>4757</v>
      </c>
      <c r="B689" s="7" t="s">
        <v>4821</v>
      </c>
      <c r="C689" s="7">
        <v>2020</v>
      </c>
      <c r="D689" s="7">
        <v>3</v>
      </c>
      <c r="E689" s="7">
        <v>6690000</v>
      </c>
      <c r="F689" s="7">
        <v>12</v>
      </c>
      <c r="G689" s="7">
        <v>401</v>
      </c>
      <c r="H689" s="9" t="s">
        <v>2526</v>
      </c>
      <c r="I689" s="9" t="s">
        <v>2545</v>
      </c>
      <c r="J689" s="9" t="s">
        <v>2528</v>
      </c>
      <c r="K689" s="9">
        <v>142000</v>
      </c>
    </row>
    <row r="690" spans="1:11" customFormat="1" hidden="1" x14ac:dyDescent="0.25">
      <c r="A690" s="7" t="s">
        <v>4757</v>
      </c>
      <c r="B690" s="7" t="s">
        <v>4783</v>
      </c>
      <c r="C690" s="7">
        <v>2022</v>
      </c>
      <c r="D690" s="7">
        <v>1</v>
      </c>
      <c r="E690" s="7">
        <v>5700000</v>
      </c>
      <c r="F690" s="7">
        <v>6.7</v>
      </c>
      <c r="G690" s="7">
        <v>280</v>
      </c>
      <c r="H690" s="9" t="s">
        <v>2536</v>
      </c>
      <c r="I690" s="9" t="s">
        <v>2527</v>
      </c>
      <c r="J690" s="9" t="s">
        <v>2528</v>
      </c>
      <c r="K690" s="9"/>
    </row>
    <row r="691" spans="1:11" customFormat="1" x14ac:dyDescent="0.25">
      <c r="A691" s="7" t="s">
        <v>4757</v>
      </c>
      <c r="B691" s="7" t="s">
        <v>4826</v>
      </c>
      <c r="C691" s="7">
        <v>2022</v>
      </c>
      <c r="D691" s="7">
        <v>1</v>
      </c>
      <c r="E691" s="7">
        <v>11990000</v>
      </c>
      <c r="F691" s="7">
        <v>12</v>
      </c>
      <c r="G691" s="7">
        <v>428</v>
      </c>
      <c r="H691" s="9" t="s">
        <v>2536</v>
      </c>
      <c r="I691" s="9" t="s">
        <v>2527</v>
      </c>
      <c r="J691" s="9" t="s">
        <v>2528</v>
      </c>
      <c r="K691" s="9"/>
    </row>
    <row r="692" spans="1:11" customFormat="1" hidden="1" x14ac:dyDescent="0.25">
      <c r="A692" s="7" t="s">
        <v>4757</v>
      </c>
      <c r="B692" s="7" t="s">
        <v>4820</v>
      </c>
      <c r="C692" s="7">
        <v>2022</v>
      </c>
      <c r="D692" s="7">
        <v>1</v>
      </c>
      <c r="E692" s="7">
        <v>6400000</v>
      </c>
      <c r="F692" s="7">
        <v>12</v>
      </c>
      <c r="G692" s="7">
        <v>428</v>
      </c>
      <c r="H692" s="9" t="s">
        <v>2536</v>
      </c>
      <c r="I692" s="9" t="s">
        <v>2527</v>
      </c>
      <c r="J692" s="9" t="s">
        <v>2528</v>
      </c>
      <c r="K692" s="9"/>
    </row>
    <row r="693" spans="1:11" customFormat="1" x14ac:dyDescent="0.25">
      <c r="A693" s="7" t="s">
        <v>4757</v>
      </c>
      <c r="B693" s="7" t="s">
        <v>4830</v>
      </c>
      <c r="C693" s="7">
        <v>2015</v>
      </c>
      <c r="D693" s="7">
        <v>8</v>
      </c>
      <c r="E693" s="7">
        <v>2300000</v>
      </c>
      <c r="F693" s="7">
        <v>12</v>
      </c>
      <c r="G693" s="7">
        <v>401</v>
      </c>
      <c r="H693" s="9" t="s">
        <v>2526</v>
      </c>
      <c r="I693" s="9" t="s">
        <v>2545</v>
      </c>
      <c r="J693" s="9" t="s">
        <v>2528</v>
      </c>
      <c r="K693" s="9">
        <v>700000</v>
      </c>
    </row>
    <row r="694" spans="1:11" customFormat="1" x14ac:dyDescent="0.25">
      <c r="A694" s="7" t="s">
        <v>4757</v>
      </c>
      <c r="B694" s="7" t="s">
        <v>4826</v>
      </c>
      <c r="C694" s="7">
        <v>2021</v>
      </c>
      <c r="D694" s="7">
        <v>2</v>
      </c>
      <c r="E694" s="7">
        <v>9500000</v>
      </c>
      <c r="F694" s="7">
        <v>11.8</v>
      </c>
      <c r="G694" s="7">
        <v>300</v>
      </c>
      <c r="H694" s="9" t="s">
        <v>2531</v>
      </c>
      <c r="I694" s="9" t="s">
        <v>2527</v>
      </c>
      <c r="J694" s="9" t="s">
        <v>2552</v>
      </c>
      <c r="K694" s="9"/>
    </row>
    <row r="695" spans="1:11" customFormat="1" x14ac:dyDescent="0.25">
      <c r="A695" s="7" t="s">
        <v>4757</v>
      </c>
      <c r="B695" s="7" t="s">
        <v>4851</v>
      </c>
      <c r="C695" s="7">
        <v>2022</v>
      </c>
      <c r="D695" s="7">
        <v>1</v>
      </c>
      <c r="E695" s="7">
        <v>9200000</v>
      </c>
      <c r="F695" s="7">
        <v>11.7</v>
      </c>
      <c r="G695" s="7">
        <v>428</v>
      </c>
      <c r="H695" s="9" t="s">
        <v>2536</v>
      </c>
      <c r="I695" s="9" t="s">
        <v>2527</v>
      </c>
      <c r="J695" s="9" t="s">
        <v>2528</v>
      </c>
      <c r="K695" s="9"/>
    </row>
    <row r="696" spans="1:11" customFormat="1" x14ac:dyDescent="0.25">
      <c r="A696" s="7" t="s">
        <v>4757</v>
      </c>
      <c r="B696" s="7" t="s">
        <v>4822</v>
      </c>
      <c r="C696" s="7">
        <v>2020</v>
      </c>
      <c r="D696" s="7">
        <v>3</v>
      </c>
      <c r="E696" s="7">
        <v>6950000</v>
      </c>
      <c r="F696" s="7">
        <v>11.9</v>
      </c>
      <c r="G696" s="7">
        <v>450</v>
      </c>
      <c r="H696" s="9" t="s">
        <v>2526</v>
      </c>
      <c r="I696" s="9" t="s">
        <v>2527</v>
      </c>
      <c r="J696" s="9" t="s">
        <v>2561</v>
      </c>
      <c r="K696" s="9">
        <v>136000</v>
      </c>
    </row>
    <row r="697" spans="1:11" x14ac:dyDescent="0.25">
      <c r="A697" s="13" t="s">
        <v>4757</v>
      </c>
      <c r="B697" s="13" t="s">
        <v>4830</v>
      </c>
      <c r="C697" s="13">
        <v>2020</v>
      </c>
      <c r="D697" s="13">
        <v>3</v>
      </c>
      <c r="E697" s="13">
        <v>6340000</v>
      </c>
      <c r="F697" s="13">
        <v>11.8</v>
      </c>
      <c r="G697" s="13">
        <v>400</v>
      </c>
      <c r="H697" s="10" t="s">
        <v>2531</v>
      </c>
      <c r="I697" s="10" t="s">
        <v>2527</v>
      </c>
      <c r="J697" s="10" t="s">
        <v>2528</v>
      </c>
      <c r="K697" s="9">
        <v>201868</v>
      </c>
    </row>
    <row r="698" spans="1:11" customFormat="1" x14ac:dyDescent="0.25">
      <c r="A698" s="7" t="s">
        <v>4757</v>
      </c>
      <c r="B698" s="7">
        <v>5490</v>
      </c>
      <c r="C698" s="7">
        <v>2019</v>
      </c>
      <c r="D698" s="7">
        <v>4</v>
      </c>
      <c r="E698" s="7">
        <v>5950000</v>
      </c>
      <c r="F698" s="7">
        <v>12</v>
      </c>
      <c r="G698" s="7">
        <v>428</v>
      </c>
      <c r="H698" s="9" t="s">
        <v>2536</v>
      </c>
      <c r="I698" s="9" t="s">
        <v>2527</v>
      </c>
      <c r="J698" s="9" t="s">
        <v>2528</v>
      </c>
      <c r="K698" s="9"/>
    </row>
    <row r="699" spans="1:11" hidden="1" x14ac:dyDescent="0.25">
      <c r="A699" s="13" t="s">
        <v>4757</v>
      </c>
      <c r="B699" s="13" t="s">
        <v>4833</v>
      </c>
      <c r="C699" s="13">
        <v>2022</v>
      </c>
      <c r="D699" s="13">
        <v>1</v>
      </c>
      <c r="E699" s="13">
        <v>10250000</v>
      </c>
      <c r="F699" s="13">
        <v>12</v>
      </c>
      <c r="G699" s="13">
        <v>400</v>
      </c>
      <c r="H699" s="10" t="s">
        <v>2543</v>
      </c>
      <c r="I699" s="10" t="s">
        <v>4771</v>
      </c>
      <c r="J699" s="10" t="s">
        <v>2561</v>
      </c>
      <c r="K699" s="9"/>
    </row>
    <row r="700" spans="1:11" customFormat="1" hidden="1" x14ac:dyDescent="0.25">
      <c r="A700" s="7" t="s">
        <v>4757</v>
      </c>
      <c r="B700" s="7" t="s">
        <v>4840</v>
      </c>
      <c r="C700" s="7">
        <v>2022</v>
      </c>
      <c r="D700" s="7">
        <v>1</v>
      </c>
      <c r="E700" s="7">
        <v>4900000</v>
      </c>
      <c r="F700" s="7">
        <v>10.9</v>
      </c>
      <c r="G700" s="7">
        <v>260</v>
      </c>
      <c r="H700" s="9" t="s">
        <v>2536</v>
      </c>
      <c r="I700" s="9" t="s">
        <v>2527</v>
      </c>
      <c r="J700" s="9" t="s">
        <v>2552</v>
      </c>
      <c r="K700" s="9"/>
    </row>
    <row r="701" spans="1:11" customFormat="1" hidden="1" x14ac:dyDescent="0.25">
      <c r="A701" s="7" t="s">
        <v>4757</v>
      </c>
      <c r="B701" s="7" t="s">
        <v>4833</v>
      </c>
      <c r="C701" s="7">
        <v>2016</v>
      </c>
      <c r="D701" s="7">
        <v>7</v>
      </c>
      <c r="E701" s="7">
        <v>2579166</v>
      </c>
      <c r="F701" s="7">
        <v>12</v>
      </c>
      <c r="G701" s="7">
        <v>401</v>
      </c>
      <c r="H701" s="9" t="s">
        <v>2526</v>
      </c>
      <c r="I701" s="9" t="s">
        <v>2527</v>
      </c>
      <c r="J701" s="9" t="s">
        <v>2528</v>
      </c>
      <c r="K701" s="9">
        <v>150000</v>
      </c>
    </row>
    <row r="702" spans="1:11" customFormat="1" x14ac:dyDescent="0.25">
      <c r="A702" s="7" t="s">
        <v>4757</v>
      </c>
      <c r="B702" s="7">
        <v>5490</v>
      </c>
      <c r="C702" s="7">
        <v>2016</v>
      </c>
      <c r="D702" s="7">
        <v>7</v>
      </c>
      <c r="E702" s="7">
        <v>10500000</v>
      </c>
      <c r="F702" s="7">
        <v>11.8</v>
      </c>
      <c r="G702" s="7">
        <v>300</v>
      </c>
      <c r="H702" s="9" t="s">
        <v>2531</v>
      </c>
      <c r="I702" s="9" t="s">
        <v>2527</v>
      </c>
      <c r="J702" s="9" t="s">
        <v>2528</v>
      </c>
      <c r="K702" s="9"/>
    </row>
    <row r="703" spans="1:11" customFormat="1" hidden="1" x14ac:dyDescent="0.25">
      <c r="A703" s="7" t="s">
        <v>4757</v>
      </c>
      <c r="B703" s="7" t="s">
        <v>4840</v>
      </c>
      <c r="C703" s="7">
        <v>2022</v>
      </c>
      <c r="D703" s="7">
        <v>1</v>
      </c>
      <c r="E703" s="7">
        <v>4910000</v>
      </c>
      <c r="F703" s="7">
        <v>12</v>
      </c>
      <c r="G703" s="7">
        <v>401</v>
      </c>
      <c r="H703" s="9" t="s">
        <v>2526</v>
      </c>
      <c r="I703" s="9" t="s">
        <v>2527</v>
      </c>
      <c r="J703" s="9" t="s">
        <v>2528</v>
      </c>
      <c r="K703" s="9"/>
    </row>
    <row r="704" spans="1:11" hidden="1" x14ac:dyDescent="0.25">
      <c r="A704" s="13" t="s">
        <v>4757</v>
      </c>
      <c r="B704" s="13" t="s">
        <v>4831</v>
      </c>
      <c r="C704" s="13">
        <v>2022</v>
      </c>
      <c r="D704" s="13">
        <v>1</v>
      </c>
      <c r="E704" s="13">
        <v>6000000</v>
      </c>
      <c r="F704" s="13">
        <v>11.8</v>
      </c>
      <c r="G704" s="13">
        <v>400</v>
      </c>
      <c r="H704" s="10" t="s">
        <v>2536</v>
      </c>
      <c r="I704" s="10" t="s">
        <v>2527</v>
      </c>
      <c r="J704" s="10" t="s">
        <v>2533</v>
      </c>
      <c r="K704" s="9"/>
    </row>
    <row r="705" spans="1:11" customFormat="1" hidden="1" x14ac:dyDescent="0.25">
      <c r="A705" s="7" t="s">
        <v>4757</v>
      </c>
      <c r="B705" s="7" t="s">
        <v>4857</v>
      </c>
      <c r="C705" s="7">
        <v>2022</v>
      </c>
      <c r="D705" s="7">
        <v>1</v>
      </c>
      <c r="E705" s="7">
        <v>5380000</v>
      </c>
      <c r="F705" s="7">
        <v>6.7</v>
      </c>
      <c r="G705" s="7">
        <v>300</v>
      </c>
      <c r="H705" s="9" t="s">
        <v>2536</v>
      </c>
      <c r="I705" s="9" t="s">
        <v>2527</v>
      </c>
      <c r="J705" s="9" t="s">
        <v>2528</v>
      </c>
      <c r="K705" s="9"/>
    </row>
    <row r="706" spans="1:11" customFormat="1" hidden="1" x14ac:dyDescent="0.25">
      <c r="A706" s="7" t="s">
        <v>4757</v>
      </c>
      <c r="B706" s="7" t="s">
        <v>4829</v>
      </c>
      <c r="C706" s="7">
        <v>2022</v>
      </c>
      <c r="D706" s="7">
        <v>1</v>
      </c>
      <c r="E706" s="7">
        <v>13500000</v>
      </c>
      <c r="F706" s="7">
        <v>12</v>
      </c>
      <c r="G706" s="7">
        <v>428</v>
      </c>
      <c r="H706" s="9" t="s">
        <v>2536</v>
      </c>
      <c r="I706" s="9" t="s">
        <v>2527</v>
      </c>
      <c r="J706" s="9" t="s">
        <v>2528</v>
      </c>
      <c r="K706" s="9"/>
    </row>
    <row r="707" spans="1:11" customFormat="1" hidden="1" x14ac:dyDescent="0.25">
      <c r="A707" s="7" t="s">
        <v>4757</v>
      </c>
      <c r="B707" s="7" t="s">
        <v>4828</v>
      </c>
      <c r="C707" s="7">
        <v>2022</v>
      </c>
      <c r="D707" s="7">
        <v>1</v>
      </c>
      <c r="E707" s="7">
        <v>12900000</v>
      </c>
      <c r="F707" s="7">
        <v>11.9</v>
      </c>
      <c r="G707" s="7">
        <v>450</v>
      </c>
      <c r="H707" s="9" t="s">
        <v>2526</v>
      </c>
      <c r="I707" s="9" t="s">
        <v>2527</v>
      </c>
      <c r="J707" s="9" t="s">
        <v>2528</v>
      </c>
      <c r="K707" s="9"/>
    </row>
    <row r="708" spans="1:11" customFormat="1" x14ac:dyDescent="0.25">
      <c r="A708" s="7" t="s">
        <v>4757</v>
      </c>
      <c r="B708" s="7" t="s">
        <v>4826</v>
      </c>
      <c r="C708" s="7">
        <v>2018</v>
      </c>
      <c r="D708" s="7">
        <v>5</v>
      </c>
      <c r="E708" s="7">
        <v>3800000</v>
      </c>
      <c r="F708" s="7">
        <v>11.8</v>
      </c>
      <c r="G708" s="7">
        <v>300</v>
      </c>
      <c r="H708" s="9" t="s">
        <v>2531</v>
      </c>
      <c r="I708" s="9" t="s">
        <v>2527</v>
      </c>
      <c r="J708" s="9" t="s">
        <v>2528</v>
      </c>
      <c r="K708" s="9">
        <v>190000</v>
      </c>
    </row>
    <row r="709" spans="1:11" hidden="1" x14ac:dyDescent="0.25">
      <c r="A709" s="13" t="s">
        <v>4757</v>
      </c>
      <c r="B709" s="13" t="s">
        <v>4840</v>
      </c>
      <c r="C709" s="13">
        <v>2017</v>
      </c>
      <c r="D709" s="13">
        <v>6</v>
      </c>
      <c r="E709" s="13">
        <v>2500000</v>
      </c>
      <c r="F709" s="13">
        <v>12</v>
      </c>
      <c r="G709" s="13">
        <v>401</v>
      </c>
      <c r="H709" s="10" t="s">
        <v>2526</v>
      </c>
      <c r="I709" s="10" t="s">
        <v>2527</v>
      </c>
      <c r="J709" s="10" t="s">
        <v>2528</v>
      </c>
      <c r="K709" s="9">
        <v>215000</v>
      </c>
    </row>
    <row r="710" spans="1:11" hidden="1" x14ac:dyDescent="0.25">
      <c r="A710" s="13" t="s">
        <v>4757</v>
      </c>
      <c r="B710" s="13" t="s">
        <v>4834</v>
      </c>
      <c r="C710" s="13">
        <v>2022</v>
      </c>
      <c r="D710" s="13">
        <v>1</v>
      </c>
      <c r="E710" s="13">
        <v>10808800</v>
      </c>
      <c r="F710" s="13">
        <v>11.8</v>
      </c>
      <c r="G710" s="13">
        <v>300</v>
      </c>
      <c r="H710" s="10" t="s">
        <v>2531</v>
      </c>
      <c r="I710" s="10" t="s">
        <v>2527</v>
      </c>
      <c r="J710" s="10" t="s">
        <v>2528</v>
      </c>
      <c r="K710" s="9"/>
    </row>
    <row r="711" spans="1:11" customFormat="1" hidden="1" x14ac:dyDescent="0.25">
      <c r="A711" s="7" t="s">
        <v>4757</v>
      </c>
      <c r="B711" s="7" t="s">
        <v>4834</v>
      </c>
      <c r="C711" s="7">
        <v>2018</v>
      </c>
      <c r="D711" s="7">
        <v>5</v>
      </c>
      <c r="E711" s="7">
        <v>5500000</v>
      </c>
      <c r="F711" s="7">
        <v>12</v>
      </c>
      <c r="G711" s="7">
        <v>401</v>
      </c>
      <c r="H711" s="9" t="s">
        <v>2526</v>
      </c>
      <c r="I711" s="9" t="s">
        <v>2527</v>
      </c>
      <c r="J711" s="9" t="s">
        <v>2528</v>
      </c>
      <c r="K711" s="9">
        <v>740000</v>
      </c>
    </row>
    <row r="712" spans="1:11" customFormat="1" x14ac:dyDescent="0.25">
      <c r="A712" s="7" t="s">
        <v>4757</v>
      </c>
      <c r="B712" s="7" t="s">
        <v>4821</v>
      </c>
      <c r="C712" s="7">
        <v>2018</v>
      </c>
      <c r="D712" s="7">
        <v>5</v>
      </c>
      <c r="E712" s="7">
        <v>3950000</v>
      </c>
      <c r="F712" s="7">
        <v>11.8</v>
      </c>
      <c r="G712" s="7">
        <v>300</v>
      </c>
      <c r="H712" s="9" t="s">
        <v>2531</v>
      </c>
      <c r="I712" s="9" t="s">
        <v>2527</v>
      </c>
      <c r="J712" s="9" t="s">
        <v>2561</v>
      </c>
      <c r="K712" s="9">
        <v>479077</v>
      </c>
    </row>
    <row r="713" spans="1:11" customFormat="1" hidden="1" x14ac:dyDescent="0.25">
      <c r="A713" s="7" t="s">
        <v>4757</v>
      </c>
      <c r="B713" s="7" t="s">
        <v>4820</v>
      </c>
      <c r="C713" s="7">
        <v>2016</v>
      </c>
      <c r="D713" s="7">
        <v>7</v>
      </c>
      <c r="E713" s="7">
        <v>3500000</v>
      </c>
      <c r="F713" s="7">
        <v>11.8</v>
      </c>
      <c r="G713" s="7">
        <v>300</v>
      </c>
      <c r="H713" s="9" t="s">
        <v>2531</v>
      </c>
      <c r="I713" s="9" t="s">
        <v>2527</v>
      </c>
      <c r="J713" s="9" t="s">
        <v>2561</v>
      </c>
      <c r="K713" s="9">
        <v>61250</v>
      </c>
    </row>
    <row r="714" spans="1:11" customFormat="1" hidden="1" x14ac:dyDescent="0.25">
      <c r="A714" s="7" t="s">
        <v>4757</v>
      </c>
      <c r="B714" s="7" t="s">
        <v>4839</v>
      </c>
      <c r="C714" s="7">
        <v>2021</v>
      </c>
      <c r="D714" s="7">
        <v>2</v>
      </c>
      <c r="E714" s="7">
        <v>9440000</v>
      </c>
      <c r="F714" s="7">
        <v>11.8</v>
      </c>
      <c r="G714" s="7">
        <v>300</v>
      </c>
      <c r="H714" s="9" t="s">
        <v>2536</v>
      </c>
      <c r="I714" s="9" t="s">
        <v>2527</v>
      </c>
      <c r="J714" s="9" t="s">
        <v>2528</v>
      </c>
      <c r="K714" s="9">
        <v>79393</v>
      </c>
    </row>
    <row r="715" spans="1:11" x14ac:dyDescent="0.25">
      <c r="A715" s="13" t="s">
        <v>4757</v>
      </c>
      <c r="B715" s="13" t="s">
        <v>4823</v>
      </c>
      <c r="C715" s="13">
        <v>2022</v>
      </c>
      <c r="D715" s="13">
        <v>1</v>
      </c>
      <c r="E715" s="13">
        <v>12900000</v>
      </c>
      <c r="F715" s="13">
        <v>11.8</v>
      </c>
      <c r="G715" s="13">
        <v>300</v>
      </c>
      <c r="H715" s="10" t="s">
        <v>2531</v>
      </c>
      <c r="I715" s="10" t="s">
        <v>2527</v>
      </c>
      <c r="J715" s="10" t="s">
        <v>2533</v>
      </c>
      <c r="K715" s="9"/>
    </row>
    <row r="716" spans="1:11" hidden="1" x14ac:dyDescent="0.25">
      <c r="A716" s="13" t="s">
        <v>4757</v>
      </c>
      <c r="B716" s="13" t="s">
        <v>4833</v>
      </c>
      <c r="C716" s="13">
        <v>2022</v>
      </c>
      <c r="D716" s="13">
        <v>1</v>
      </c>
      <c r="E716" s="13">
        <v>10250000</v>
      </c>
      <c r="F716" s="13">
        <v>12</v>
      </c>
      <c r="G716" s="13">
        <v>400</v>
      </c>
      <c r="H716" s="10" t="s">
        <v>2526</v>
      </c>
      <c r="I716" s="10" t="s">
        <v>2544</v>
      </c>
      <c r="J716" s="10" t="s">
        <v>2528</v>
      </c>
      <c r="K716" s="9"/>
    </row>
    <row r="717" spans="1:11" customFormat="1" x14ac:dyDescent="0.25">
      <c r="A717" s="7" t="s">
        <v>4757</v>
      </c>
      <c r="B717" s="7" t="s">
        <v>4830</v>
      </c>
      <c r="C717" s="7">
        <v>2016</v>
      </c>
      <c r="D717" s="7">
        <v>7</v>
      </c>
      <c r="E717" s="7">
        <v>3400000</v>
      </c>
      <c r="F717" s="7">
        <v>6.7</v>
      </c>
      <c r="G717" s="7">
        <v>280</v>
      </c>
      <c r="H717" s="9" t="s">
        <v>2536</v>
      </c>
      <c r="I717" s="9" t="s">
        <v>2527</v>
      </c>
      <c r="J717" s="9" t="s">
        <v>2552</v>
      </c>
      <c r="K717" s="9">
        <v>510000</v>
      </c>
    </row>
    <row r="718" spans="1:11" customFormat="1" hidden="1" x14ac:dyDescent="0.25">
      <c r="A718" s="7" t="s">
        <v>4757</v>
      </c>
      <c r="B718" s="7" t="s">
        <v>4829</v>
      </c>
      <c r="C718" s="7">
        <v>2018</v>
      </c>
      <c r="D718" s="7">
        <v>5</v>
      </c>
      <c r="E718" s="7">
        <v>5500000</v>
      </c>
      <c r="F718" s="7">
        <v>11.8</v>
      </c>
      <c r="G718" s="7">
        <v>300</v>
      </c>
      <c r="H718" s="9" t="s">
        <v>2531</v>
      </c>
      <c r="I718" s="9" t="s">
        <v>2527</v>
      </c>
      <c r="J718" s="9" t="s">
        <v>2561</v>
      </c>
      <c r="K718" s="9">
        <v>167000</v>
      </c>
    </row>
    <row r="719" spans="1:11" customFormat="1" hidden="1" x14ac:dyDescent="0.25">
      <c r="A719" s="7" t="s">
        <v>4757</v>
      </c>
      <c r="B719" s="7" t="s">
        <v>4839</v>
      </c>
      <c r="C719" s="7">
        <v>2018</v>
      </c>
      <c r="D719" s="7">
        <v>5</v>
      </c>
      <c r="E719" s="7">
        <v>6440000</v>
      </c>
      <c r="F719" s="7">
        <v>11.8</v>
      </c>
      <c r="G719" s="7">
        <v>550</v>
      </c>
      <c r="H719" s="9" t="s">
        <v>2526</v>
      </c>
      <c r="I719" s="9" t="s">
        <v>2527</v>
      </c>
      <c r="J719" s="9" t="s">
        <v>2528</v>
      </c>
      <c r="K719" s="9">
        <v>235000</v>
      </c>
    </row>
    <row r="720" spans="1:11" customFormat="1" x14ac:dyDescent="0.25">
      <c r="A720" s="7" t="s">
        <v>4757</v>
      </c>
      <c r="B720" s="7" t="s">
        <v>4842</v>
      </c>
      <c r="C720" s="7">
        <v>2020</v>
      </c>
      <c r="D720" s="7">
        <v>3</v>
      </c>
      <c r="E720" s="7">
        <v>6950000</v>
      </c>
      <c r="F720" s="7">
        <v>12</v>
      </c>
      <c r="G720" s="7">
        <v>428</v>
      </c>
      <c r="H720" s="9" t="s">
        <v>2536</v>
      </c>
      <c r="I720" s="9" t="s">
        <v>2527</v>
      </c>
      <c r="J720" s="9" t="s">
        <v>2528</v>
      </c>
      <c r="K720" s="9">
        <v>241749</v>
      </c>
    </row>
    <row r="721" spans="1:11" hidden="1" x14ac:dyDescent="0.25">
      <c r="A721" s="13" t="s">
        <v>4757</v>
      </c>
      <c r="B721" s="13" t="s">
        <v>4820</v>
      </c>
      <c r="C721" s="13">
        <v>2022</v>
      </c>
      <c r="D721" s="13">
        <v>1</v>
      </c>
      <c r="E721" s="13">
        <v>14700000</v>
      </c>
      <c r="F721" s="13">
        <v>11.8</v>
      </c>
      <c r="G721" s="13">
        <v>400</v>
      </c>
      <c r="H721" s="10" t="s">
        <v>2531</v>
      </c>
      <c r="I721" s="10" t="s">
        <v>2527</v>
      </c>
      <c r="J721" s="10" t="s">
        <v>2528</v>
      </c>
      <c r="K721" s="9"/>
    </row>
    <row r="722" spans="1:11" customFormat="1" x14ac:dyDescent="0.25">
      <c r="A722" s="7" t="s">
        <v>4757</v>
      </c>
      <c r="B722" s="7" t="s">
        <v>4819</v>
      </c>
      <c r="C722" s="7">
        <v>2018</v>
      </c>
      <c r="D722" s="7">
        <v>5</v>
      </c>
      <c r="E722" s="7">
        <v>4000000</v>
      </c>
      <c r="F722" s="7">
        <v>12</v>
      </c>
      <c r="G722" s="7">
        <v>428</v>
      </c>
      <c r="H722" s="9" t="s">
        <v>2536</v>
      </c>
      <c r="I722" s="9" t="s">
        <v>2527</v>
      </c>
      <c r="J722" s="9" t="s">
        <v>2561</v>
      </c>
      <c r="K722" s="9">
        <v>434600</v>
      </c>
    </row>
    <row r="723" spans="1:11" customFormat="1" hidden="1" x14ac:dyDescent="0.25">
      <c r="A723" s="7" t="s">
        <v>4757</v>
      </c>
      <c r="B723" s="7" t="s">
        <v>4863</v>
      </c>
      <c r="C723" s="7">
        <v>2017</v>
      </c>
      <c r="D723" s="7">
        <v>6</v>
      </c>
      <c r="E723" s="7">
        <v>4000000</v>
      </c>
      <c r="F723" s="7">
        <v>12</v>
      </c>
      <c r="G723" s="7">
        <v>428</v>
      </c>
      <c r="H723" s="9" t="s">
        <v>2536</v>
      </c>
      <c r="I723" s="9" t="s">
        <v>4771</v>
      </c>
      <c r="J723" s="9" t="s">
        <v>2528</v>
      </c>
      <c r="K723" s="9"/>
    </row>
    <row r="724" spans="1:11" hidden="1" x14ac:dyDescent="0.25">
      <c r="A724" s="13" t="s">
        <v>4757</v>
      </c>
      <c r="B724" s="13" t="s">
        <v>4840</v>
      </c>
      <c r="C724" s="13">
        <v>2022</v>
      </c>
      <c r="D724" s="13">
        <v>1</v>
      </c>
      <c r="E724" s="13">
        <v>5700000</v>
      </c>
      <c r="F724" s="13">
        <v>12</v>
      </c>
      <c r="G724" s="13">
        <v>401</v>
      </c>
      <c r="H724" s="10" t="s">
        <v>2526</v>
      </c>
      <c r="I724" s="10" t="s">
        <v>2527</v>
      </c>
      <c r="J724" s="10" t="s">
        <v>2528</v>
      </c>
      <c r="K724" s="9"/>
    </row>
    <row r="725" spans="1:11" hidden="1" x14ac:dyDescent="0.25">
      <c r="A725" s="13" t="s">
        <v>4757</v>
      </c>
      <c r="B725" s="13" t="s">
        <v>4834</v>
      </c>
      <c r="C725" s="13">
        <v>2022</v>
      </c>
      <c r="D725" s="13">
        <v>1</v>
      </c>
      <c r="E725" s="13">
        <v>10880080</v>
      </c>
      <c r="F725" s="13">
        <v>12</v>
      </c>
      <c r="G725" s="13">
        <v>401</v>
      </c>
      <c r="H725" s="10" t="s">
        <v>2526</v>
      </c>
      <c r="I725" s="9" t="s">
        <v>2545</v>
      </c>
      <c r="J725" s="10" t="s">
        <v>2528</v>
      </c>
      <c r="K725" s="9"/>
    </row>
    <row r="726" spans="1:11" customFormat="1" x14ac:dyDescent="0.25">
      <c r="A726" s="7" t="s">
        <v>4757</v>
      </c>
      <c r="B726" s="7" t="s">
        <v>4823</v>
      </c>
      <c r="C726" s="7">
        <v>2020</v>
      </c>
      <c r="D726" s="7">
        <v>3</v>
      </c>
      <c r="E726" s="7">
        <v>8400000</v>
      </c>
      <c r="F726" s="7">
        <v>6.7</v>
      </c>
      <c r="G726" s="7">
        <v>292</v>
      </c>
      <c r="H726" s="9" t="s">
        <v>2536</v>
      </c>
      <c r="I726" s="9" t="s">
        <v>2527</v>
      </c>
      <c r="J726" s="9" t="s">
        <v>2528</v>
      </c>
      <c r="K726" s="9">
        <v>180000</v>
      </c>
    </row>
    <row r="727" spans="1:11" customFormat="1" x14ac:dyDescent="0.25">
      <c r="A727" s="7" t="s">
        <v>4757</v>
      </c>
      <c r="B727" s="7" t="s">
        <v>4851</v>
      </c>
      <c r="C727" s="7">
        <v>2021</v>
      </c>
      <c r="D727" s="7">
        <v>2</v>
      </c>
      <c r="E727" s="7">
        <v>3600000</v>
      </c>
      <c r="F727" s="7">
        <v>12</v>
      </c>
      <c r="G727" s="7">
        <v>401</v>
      </c>
      <c r="H727" s="9" t="s">
        <v>2526</v>
      </c>
      <c r="I727" s="9" t="s">
        <v>2527</v>
      </c>
      <c r="J727" s="9" t="s">
        <v>2528</v>
      </c>
      <c r="K727" s="9">
        <v>79363</v>
      </c>
    </row>
    <row r="728" spans="1:11" customFormat="1" hidden="1" x14ac:dyDescent="0.25">
      <c r="A728" s="7" t="s">
        <v>4757</v>
      </c>
      <c r="B728" s="7" t="s">
        <v>4862</v>
      </c>
      <c r="C728" s="7">
        <v>2022</v>
      </c>
      <c r="D728" s="7">
        <v>1</v>
      </c>
      <c r="E728" s="7">
        <v>7100000</v>
      </c>
      <c r="F728" s="7">
        <v>11.8</v>
      </c>
      <c r="G728" s="7">
        <v>400</v>
      </c>
      <c r="H728" s="9" t="s">
        <v>2531</v>
      </c>
      <c r="I728" s="9" t="s">
        <v>2527</v>
      </c>
      <c r="J728" s="9" t="s">
        <v>2561</v>
      </c>
      <c r="K728" s="9"/>
    </row>
    <row r="729" spans="1:11" customFormat="1" hidden="1" x14ac:dyDescent="0.25">
      <c r="A729" s="7" t="s">
        <v>4757</v>
      </c>
      <c r="B729" s="7" t="s">
        <v>4820</v>
      </c>
      <c r="C729" s="7">
        <v>2021</v>
      </c>
      <c r="D729" s="7">
        <v>2</v>
      </c>
      <c r="E729" s="7">
        <v>5500000</v>
      </c>
      <c r="F729" s="7">
        <v>12</v>
      </c>
      <c r="G729" s="7">
        <v>401</v>
      </c>
      <c r="H729" s="9" t="s">
        <v>2526</v>
      </c>
      <c r="I729" s="9" t="s">
        <v>2527</v>
      </c>
      <c r="J729" s="9" t="s">
        <v>2528</v>
      </c>
      <c r="K729" s="9"/>
    </row>
    <row r="730" spans="1:11" customFormat="1" hidden="1" x14ac:dyDescent="0.25">
      <c r="A730" s="7" t="s">
        <v>4757</v>
      </c>
      <c r="B730" s="7" t="s">
        <v>4820</v>
      </c>
      <c r="C730" s="7">
        <v>2022</v>
      </c>
      <c r="D730" s="7">
        <v>1</v>
      </c>
      <c r="E730" s="7">
        <v>5500000</v>
      </c>
      <c r="F730" s="7">
        <v>12</v>
      </c>
      <c r="G730" s="7">
        <v>428</v>
      </c>
      <c r="H730" s="9" t="s">
        <v>2536</v>
      </c>
      <c r="I730" s="9" t="s">
        <v>2527</v>
      </c>
      <c r="J730" s="9" t="s">
        <v>2528</v>
      </c>
      <c r="K730" s="9"/>
    </row>
    <row r="731" spans="1:11" customFormat="1" hidden="1" x14ac:dyDescent="0.25">
      <c r="A731" s="7" t="s">
        <v>4757</v>
      </c>
      <c r="B731" s="7" t="s">
        <v>4864</v>
      </c>
      <c r="C731" s="7">
        <v>2022</v>
      </c>
      <c r="D731" s="7">
        <v>1</v>
      </c>
      <c r="E731" s="7">
        <v>7150000</v>
      </c>
      <c r="F731" s="7">
        <v>6.7</v>
      </c>
      <c r="G731" s="7">
        <v>300</v>
      </c>
      <c r="H731" s="9" t="s">
        <v>2536</v>
      </c>
      <c r="I731" s="9" t="s">
        <v>2527</v>
      </c>
      <c r="J731" s="9" t="s">
        <v>2533</v>
      </c>
      <c r="K731" s="9"/>
    </row>
    <row r="732" spans="1:11" customFormat="1" hidden="1" x14ac:dyDescent="0.25">
      <c r="A732" s="7" t="s">
        <v>4757</v>
      </c>
      <c r="B732" s="7" t="s">
        <v>4865</v>
      </c>
      <c r="C732" s="7">
        <v>2017</v>
      </c>
      <c r="D732" s="7">
        <v>6</v>
      </c>
      <c r="E732" s="7">
        <v>4300000</v>
      </c>
      <c r="F732" s="7">
        <v>12</v>
      </c>
      <c r="G732" s="7">
        <v>300</v>
      </c>
      <c r="H732" s="9" t="s">
        <v>2546</v>
      </c>
      <c r="I732" s="9" t="s">
        <v>4771</v>
      </c>
      <c r="J732" s="9" t="s">
        <v>2534</v>
      </c>
      <c r="K732" s="9"/>
    </row>
    <row r="733" spans="1:11" customFormat="1" x14ac:dyDescent="0.25">
      <c r="A733" s="7" t="s">
        <v>4757</v>
      </c>
      <c r="B733" s="7" t="s">
        <v>4846</v>
      </c>
      <c r="C733" s="7">
        <v>2021</v>
      </c>
      <c r="D733" s="7">
        <v>2</v>
      </c>
      <c r="E733" s="7">
        <v>3200000</v>
      </c>
      <c r="F733" s="7">
        <v>6.7</v>
      </c>
      <c r="G733" s="7">
        <v>300</v>
      </c>
      <c r="H733" s="9" t="s">
        <v>2536</v>
      </c>
      <c r="I733" s="9" t="s">
        <v>2527</v>
      </c>
      <c r="J733" s="9" t="s">
        <v>2528</v>
      </c>
      <c r="K733" s="9">
        <v>75000</v>
      </c>
    </row>
    <row r="734" spans="1:11" customFormat="1" hidden="1" x14ac:dyDescent="0.25">
      <c r="A734" s="7" t="s">
        <v>4757</v>
      </c>
      <c r="B734" s="7" t="s">
        <v>4840</v>
      </c>
      <c r="C734" s="7">
        <v>2022</v>
      </c>
      <c r="D734" s="7">
        <v>1</v>
      </c>
      <c r="E734" s="7">
        <v>5200000</v>
      </c>
      <c r="F734" s="7">
        <v>12</v>
      </c>
      <c r="G734" s="7">
        <v>428</v>
      </c>
      <c r="H734" s="9" t="s">
        <v>2536</v>
      </c>
      <c r="I734" s="9" t="s">
        <v>2527</v>
      </c>
      <c r="J734" s="9" t="s">
        <v>4774</v>
      </c>
      <c r="K734" s="9"/>
    </row>
    <row r="735" spans="1:11" customFormat="1" hidden="1" x14ac:dyDescent="0.25">
      <c r="A735" s="7" t="s">
        <v>4757</v>
      </c>
      <c r="B735" s="7">
        <v>53504</v>
      </c>
      <c r="C735" s="7">
        <v>2018</v>
      </c>
      <c r="D735" s="7">
        <v>5</v>
      </c>
      <c r="E735" s="7">
        <v>3200000</v>
      </c>
      <c r="F735" s="7">
        <v>11.8</v>
      </c>
      <c r="G735" s="7">
        <v>550</v>
      </c>
      <c r="H735" s="9" t="s">
        <v>2526</v>
      </c>
      <c r="I735" s="9" t="s">
        <v>2527</v>
      </c>
      <c r="J735" s="9" t="s">
        <v>2528</v>
      </c>
      <c r="K735" s="9"/>
    </row>
    <row r="736" spans="1:11" customFormat="1" x14ac:dyDescent="0.25">
      <c r="A736" s="7" t="s">
        <v>4757</v>
      </c>
      <c r="B736" s="7" t="s">
        <v>4823</v>
      </c>
      <c r="C736" s="7">
        <v>2022</v>
      </c>
      <c r="D736" s="7">
        <v>1</v>
      </c>
      <c r="E736" s="7">
        <v>12500000</v>
      </c>
      <c r="F736" s="7">
        <v>12</v>
      </c>
      <c r="G736" s="7">
        <v>550</v>
      </c>
      <c r="H736" s="9" t="s">
        <v>2546</v>
      </c>
      <c r="I736" s="9" t="s">
        <v>4771</v>
      </c>
      <c r="J736" s="9" t="s">
        <v>2561</v>
      </c>
      <c r="K736" s="9"/>
    </row>
    <row r="737" spans="1:11" hidden="1" x14ac:dyDescent="0.25">
      <c r="A737" s="13" t="s">
        <v>4757</v>
      </c>
      <c r="B737" s="13" t="s">
        <v>4839</v>
      </c>
      <c r="C737" s="13">
        <v>2017</v>
      </c>
      <c r="D737" s="13">
        <v>6</v>
      </c>
      <c r="E737" s="13">
        <v>6390000</v>
      </c>
      <c r="F737" s="13">
        <v>12</v>
      </c>
      <c r="G737" s="13">
        <v>401</v>
      </c>
      <c r="H737" s="10" t="s">
        <v>2526</v>
      </c>
      <c r="I737" s="10" t="s">
        <v>2527</v>
      </c>
      <c r="J737" s="10" t="s">
        <v>2528</v>
      </c>
      <c r="K737" s="9">
        <v>267000</v>
      </c>
    </row>
    <row r="738" spans="1:11" customFormat="1" hidden="1" x14ac:dyDescent="0.25">
      <c r="A738" s="7" t="s">
        <v>4757</v>
      </c>
      <c r="B738" s="7" t="s">
        <v>4839</v>
      </c>
      <c r="C738" s="7">
        <v>2021</v>
      </c>
      <c r="D738" s="7">
        <v>2</v>
      </c>
      <c r="E738" s="7">
        <v>9720000</v>
      </c>
      <c r="F738" s="7">
        <v>11.8</v>
      </c>
      <c r="G738" s="7">
        <v>300</v>
      </c>
      <c r="H738" s="9" t="s">
        <v>2531</v>
      </c>
      <c r="I738" s="9" t="s">
        <v>2527</v>
      </c>
      <c r="J738" s="9" t="s">
        <v>2561</v>
      </c>
      <c r="K738" s="9">
        <v>79000</v>
      </c>
    </row>
    <row r="739" spans="1:11" hidden="1" x14ac:dyDescent="0.25">
      <c r="A739" s="13" t="s">
        <v>4757</v>
      </c>
      <c r="B739" s="13" t="s">
        <v>4833</v>
      </c>
      <c r="C739" s="13">
        <v>2022</v>
      </c>
      <c r="D739" s="13">
        <v>1</v>
      </c>
      <c r="E739" s="13">
        <v>10250000</v>
      </c>
      <c r="F739" s="13">
        <v>12</v>
      </c>
      <c r="G739" s="13">
        <v>401</v>
      </c>
      <c r="H739" s="10" t="s">
        <v>2526</v>
      </c>
      <c r="I739" s="10" t="s">
        <v>2527</v>
      </c>
      <c r="J739" s="10" t="s">
        <v>2528</v>
      </c>
      <c r="K739" s="9"/>
    </row>
    <row r="740" spans="1:11" customFormat="1" hidden="1" x14ac:dyDescent="0.25">
      <c r="A740" s="7" t="s">
        <v>4757</v>
      </c>
      <c r="B740" s="7" t="s">
        <v>4834</v>
      </c>
      <c r="C740" s="7">
        <v>2022</v>
      </c>
      <c r="D740" s="7">
        <v>1</v>
      </c>
      <c r="E740" s="7">
        <v>10900000</v>
      </c>
      <c r="F740" s="7">
        <v>6.7</v>
      </c>
      <c r="G740" s="7">
        <v>298</v>
      </c>
      <c r="H740" s="9" t="s">
        <v>2536</v>
      </c>
      <c r="I740" s="9" t="s">
        <v>2527</v>
      </c>
      <c r="J740" s="9" t="s">
        <v>2533</v>
      </c>
      <c r="K740" s="9"/>
    </row>
    <row r="741" spans="1:11" hidden="1" x14ac:dyDescent="0.25">
      <c r="A741" s="13" t="s">
        <v>4757</v>
      </c>
      <c r="B741" s="13" t="s">
        <v>4843</v>
      </c>
      <c r="C741" s="13">
        <v>2020</v>
      </c>
      <c r="D741" s="13">
        <v>3</v>
      </c>
      <c r="E741" s="13">
        <v>8815000</v>
      </c>
      <c r="F741" s="13">
        <v>12</v>
      </c>
      <c r="G741" s="13">
        <v>428</v>
      </c>
      <c r="H741" s="10" t="s">
        <v>2546</v>
      </c>
      <c r="I741" s="9" t="s">
        <v>2527</v>
      </c>
      <c r="J741" s="10" t="s">
        <v>2528</v>
      </c>
      <c r="K741" s="9">
        <v>114924</v>
      </c>
    </row>
    <row r="742" spans="1:11" customFormat="1" x14ac:dyDescent="0.25">
      <c r="A742" s="7" t="s">
        <v>4757</v>
      </c>
      <c r="B742" s="7" t="s">
        <v>4842</v>
      </c>
      <c r="C742" s="7">
        <v>2021</v>
      </c>
      <c r="D742" s="7">
        <v>2</v>
      </c>
      <c r="E742" s="7">
        <v>9070000</v>
      </c>
      <c r="F742" s="7">
        <v>12</v>
      </c>
      <c r="G742" s="7">
        <v>401</v>
      </c>
      <c r="H742" s="9" t="s">
        <v>2546</v>
      </c>
      <c r="I742" s="9" t="s">
        <v>4771</v>
      </c>
      <c r="J742" s="9" t="s">
        <v>2561</v>
      </c>
      <c r="K742" s="9">
        <v>49750</v>
      </c>
    </row>
    <row r="743" spans="1:11" customFormat="1" x14ac:dyDescent="0.25">
      <c r="A743" s="7" t="s">
        <v>4757</v>
      </c>
      <c r="B743" s="7" t="s">
        <v>4824</v>
      </c>
      <c r="C743" s="7">
        <v>2017</v>
      </c>
      <c r="D743" s="7">
        <v>6</v>
      </c>
      <c r="E743" s="7">
        <v>3590000</v>
      </c>
      <c r="F743" s="7">
        <v>12</v>
      </c>
      <c r="G743" s="7">
        <v>401</v>
      </c>
      <c r="H743" s="9" t="s">
        <v>2526</v>
      </c>
      <c r="I743" s="9" t="s">
        <v>2527</v>
      </c>
      <c r="J743" s="9" t="s">
        <v>2528</v>
      </c>
      <c r="K743" s="9">
        <v>531000</v>
      </c>
    </row>
    <row r="744" spans="1:11" customFormat="1" hidden="1" x14ac:dyDescent="0.25">
      <c r="A744" s="7" t="s">
        <v>4757</v>
      </c>
      <c r="B744" s="7" t="s">
        <v>4840</v>
      </c>
      <c r="C744" s="7">
        <v>2022</v>
      </c>
      <c r="D744" s="7">
        <v>1</v>
      </c>
      <c r="E744" s="7">
        <v>5450000</v>
      </c>
      <c r="F744" s="7">
        <v>12</v>
      </c>
      <c r="G744" s="7">
        <v>401</v>
      </c>
      <c r="H744" s="9" t="s">
        <v>2526</v>
      </c>
      <c r="I744" s="9" t="s">
        <v>2527</v>
      </c>
      <c r="J744" s="9" t="s">
        <v>2528</v>
      </c>
      <c r="K744" s="9"/>
    </row>
    <row r="745" spans="1:11" customFormat="1" x14ac:dyDescent="0.25">
      <c r="A745" s="7" t="s">
        <v>4757</v>
      </c>
      <c r="B745" s="7" t="s">
        <v>4824</v>
      </c>
      <c r="C745" s="7">
        <v>2019</v>
      </c>
      <c r="D745" s="7">
        <v>4</v>
      </c>
      <c r="E745" s="7">
        <v>5990000</v>
      </c>
      <c r="F745" s="7">
        <v>11.8</v>
      </c>
      <c r="G745" s="7">
        <v>400</v>
      </c>
      <c r="H745" s="9" t="s">
        <v>2531</v>
      </c>
      <c r="I745" s="9" t="s">
        <v>2527</v>
      </c>
      <c r="J745" s="9" t="s">
        <v>2528</v>
      </c>
      <c r="K745" s="9">
        <v>53584</v>
      </c>
    </row>
    <row r="746" spans="1:11" customFormat="1" x14ac:dyDescent="0.25">
      <c r="A746" s="7" t="s">
        <v>4757</v>
      </c>
      <c r="B746" s="7" t="s">
        <v>4792</v>
      </c>
      <c r="C746" s="7">
        <v>2022</v>
      </c>
      <c r="D746" s="7">
        <v>1</v>
      </c>
      <c r="E746" s="7">
        <v>9300000</v>
      </c>
      <c r="F746" s="7">
        <v>12</v>
      </c>
      <c r="G746" s="7">
        <v>401</v>
      </c>
      <c r="H746" s="9" t="s">
        <v>2526</v>
      </c>
      <c r="I746" s="9" t="s">
        <v>2527</v>
      </c>
      <c r="J746" s="9" t="s">
        <v>2528</v>
      </c>
      <c r="K746" s="9"/>
    </row>
    <row r="747" spans="1:11" customFormat="1" hidden="1" x14ac:dyDescent="0.25">
      <c r="A747" s="7" t="s">
        <v>4757</v>
      </c>
      <c r="B747" s="7" t="s">
        <v>4848</v>
      </c>
      <c r="C747" s="7">
        <v>2022</v>
      </c>
      <c r="D747" s="7">
        <v>1</v>
      </c>
      <c r="E747" s="7">
        <v>10000000</v>
      </c>
      <c r="F747" s="7">
        <v>6.7</v>
      </c>
      <c r="G747" s="7">
        <v>260</v>
      </c>
      <c r="H747" s="9" t="s">
        <v>2536</v>
      </c>
      <c r="I747" s="9" t="s">
        <v>2527</v>
      </c>
      <c r="J747" s="9" t="s">
        <v>2552</v>
      </c>
      <c r="K747" s="9"/>
    </row>
    <row r="748" spans="1:11" customFormat="1" x14ac:dyDescent="0.25">
      <c r="A748" s="7" t="s">
        <v>4757</v>
      </c>
      <c r="B748" s="7" t="s">
        <v>4822</v>
      </c>
      <c r="C748" s="7">
        <v>2020</v>
      </c>
      <c r="D748" s="7">
        <v>3</v>
      </c>
      <c r="E748" s="7">
        <v>6950000</v>
      </c>
      <c r="F748" s="7">
        <v>11.8</v>
      </c>
      <c r="G748" s="7">
        <v>300</v>
      </c>
      <c r="H748" s="9" t="s">
        <v>2531</v>
      </c>
      <c r="I748" s="9" t="s">
        <v>2527</v>
      </c>
      <c r="J748" s="9" t="s">
        <v>2528</v>
      </c>
      <c r="K748" s="9">
        <v>136000</v>
      </c>
    </row>
    <row r="749" spans="1:11" customFormat="1" hidden="1" x14ac:dyDescent="0.25">
      <c r="A749" s="7" t="s">
        <v>4757</v>
      </c>
      <c r="B749" s="7" t="s">
        <v>4834</v>
      </c>
      <c r="C749" s="7">
        <v>2017</v>
      </c>
      <c r="D749" s="7">
        <v>6</v>
      </c>
      <c r="E749" s="7">
        <v>5000000</v>
      </c>
      <c r="F749" s="7">
        <v>11.8</v>
      </c>
      <c r="G749" s="7">
        <v>300</v>
      </c>
      <c r="H749" s="9" t="s">
        <v>2531</v>
      </c>
      <c r="I749" s="9" t="s">
        <v>2527</v>
      </c>
      <c r="J749" s="9" t="s">
        <v>2552</v>
      </c>
      <c r="K749" s="9">
        <v>217000</v>
      </c>
    </row>
    <row r="750" spans="1:11" customFormat="1" x14ac:dyDescent="0.25">
      <c r="A750" s="7" t="s">
        <v>4757</v>
      </c>
      <c r="B750" s="7" t="s">
        <v>4776</v>
      </c>
      <c r="C750" s="7">
        <v>2022</v>
      </c>
      <c r="D750" s="7">
        <v>1</v>
      </c>
      <c r="E750" s="7">
        <v>13579955</v>
      </c>
      <c r="F750" s="7">
        <v>12</v>
      </c>
      <c r="G750" s="7">
        <v>401</v>
      </c>
      <c r="H750" s="9" t="s">
        <v>2546</v>
      </c>
      <c r="I750" s="9" t="s">
        <v>2545</v>
      </c>
      <c r="J750" s="9" t="s">
        <v>2528</v>
      </c>
      <c r="K750" s="9"/>
    </row>
    <row r="751" spans="1:11" hidden="1" x14ac:dyDescent="0.25">
      <c r="A751" s="13" t="s">
        <v>4757</v>
      </c>
      <c r="B751" s="13" t="s">
        <v>4840</v>
      </c>
      <c r="C751" s="13">
        <v>2022</v>
      </c>
      <c r="D751" s="13">
        <v>1</v>
      </c>
      <c r="E751" s="13">
        <v>5900000</v>
      </c>
      <c r="F751" s="13">
        <v>12</v>
      </c>
      <c r="G751" s="13">
        <v>401</v>
      </c>
      <c r="H751" s="10" t="s">
        <v>2526</v>
      </c>
      <c r="I751" s="10" t="s">
        <v>4771</v>
      </c>
      <c r="J751" s="10" t="s">
        <v>2528</v>
      </c>
      <c r="K751" s="9"/>
    </row>
    <row r="752" spans="1:11" hidden="1" x14ac:dyDescent="0.25">
      <c r="A752" s="13" t="s">
        <v>4757</v>
      </c>
      <c r="B752" s="13" t="s">
        <v>4834</v>
      </c>
      <c r="C752" s="13">
        <v>2017</v>
      </c>
      <c r="D752" s="13">
        <v>6</v>
      </c>
      <c r="E752" s="13">
        <v>3900000</v>
      </c>
      <c r="F752" s="13">
        <v>12</v>
      </c>
      <c r="G752" s="13">
        <v>401</v>
      </c>
      <c r="H752" s="10" t="s">
        <v>2526</v>
      </c>
      <c r="I752" s="10" t="s">
        <v>2527</v>
      </c>
      <c r="J752" s="10" t="s">
        <v>2528</v>
      </c>
      <c r="K752" s="9">
        <v>600000</v>
      </c>
    </row>
    <row r="753" spans="1:11" customFormat="1" x14ac:dyDescent="0.25">
      <c r="A753" s="7" t="s">
        <v>4757</v>
      </c>
      <c r="B753" s="7" t="s">
        <v>4823</v>
      </c>
      <c r="C753" s="7">
        <v>2022</v>
      </c>
      <c r="D753" s="7">
        <v>1</v>
      </c>
      <c r="E753" s="7">
        <v>12900000</v>
      </c>
      <c r="F753" s="7">
        <v>12</v>
      </c>
      <c r="G753" s="7">
        <v>401</v>
      </c>
      <c r="H753" s="9" t="s">
        <v>2526</v>
      </c>
      <c r="I753" s="9" t="s">
        <v>2527</v>
      </c>
      <c r="J753" s="9" t="s">
        <v>2528</v>
      </c>
      <c r="K753" s="9"/>
    </row>
    <row r="754" spans="1:11" customFormat="1" x14ac:dyDescent="0.25">
      <c r="A754" s="7" t="s">
        <v>4757</v>
      </c>
      <c r="B754" s="7" t="s">
        <v>4824</v>
      </c>
      <c r="C754" s="7">
        <v>2019</v>
      </c>
      <c r="D754" s="7">
        <v>4</v>
      </c>
      <c r="E754" s="7">
        <v>6290000</v>
      </c>
      <c r="F754" s="7">
        <v>12</v>
      </c>
      <c r="G754" s="7">
        <v>428</v>
      </c>
      <c r="H754" s="9" t="s">
        <v>2536</v>
      </c>
      <c r="I754" s="9" t="s">
        <v>2527</v>
      </c>
      <c r="J754" s="9" t="s">
        <v>2528</v>
      </c>
      <c r="K754" s="9">
        <v>53000</v>
      </c>
    </row>
    <row r="755" spans="1:11" customFormat="1" x14ac:dyDescent="0.25">
      <c r="A755" s="7" t="s">
        <v>4757</v>
      </c>
      <c r="B755" s="7" t="s">
        <v>4824</v>
      </c>
      <c r="C755" s="7">
        <v>2019</v>
      </c>
      <c r="D755" s="7">
        <v>4</v>
      </c>
      <c r="E755" s="7">
        <v>4589000</v>
      </c>
      <c r="F755" s="7">
        <v>12</v>
      </c>
      <c r="G755" s="7">
        <v>401</v>
      </c>
      <c r="H755" s="9" t="s">
        <v>2526</v>
      </c>
      <c r="I755" s="9" t="s">
        <v>2572</v>
      </c>
      <c r="J755" s="9" t="s">
        <v>2561</v>
      </c>
      <c r="K755" s="9">
        <v>409986</v>
      </c>
    </row>
    <row r="756" spans="1:11" customFormat="1" hidden="1" x14ac:dyDescent="0.25">
      <c r="A756" s="7" t="s">
        <v>4757</v>
      </c>
      <c r="B756" s="7" t="s">
        <v>4820</v>
      </c>
      <c r="C756" s="7">
        <v>2022</v>
      </c>
      <c r="D756" s="7">
        <v>1</v>
      </c>
      <c r="E756" s="7">
        <v>5500000</v>
      </c>
      <c r="F756" s="7">
        <v>12</v>
      </c>
      <c r="G756" s="7">
        <v>300</v>
      </c>
      <c r="H756" s="9" t="s">
        <v>2546</v>
      </c>
      <c r="I756" s="9" t="s">
        <v>2527</v>
      </c>
      <c r="J756" s="9" t="s">
        <v>2528</v>
      </c>
      <c r="K756" s="9"/>
    </row>
    <row r="757" spans="1:11" customFormat="1" x14ac:dyDescent="0.25">
      <c r="A757" s="7" t="s">
        <v>4757</v>
      </c>
      <c r="B757" s="7" t="s">
        <v>4830</v>
      </c>
      <c r="C757" s="7">
        <v>2016</v>
      </c>
      <c r="D757" s="7">
        <v>7</v>
      </c>
      <c r="E757" s="7">
        <v>4000000</v>
      </c>
      <c r="F757" s="7">
        <v>12</v>
      </c>
      <c r="G757" s="7">
        <v>401</v>
      </c>
      <c r="H757" s="9" t="s">
        <v>2526</v>
      </c>
      <c r="I757" s="9" t="s">
        <v>2527</v>
      </c>
      <c r="J757" s="9" t="s">
        <v>2528</v>
      </c>
      <c r="K757" s="9">
        <v>85000</v>
      </c>
    </row>
    <row r="758" spans="1:11" customFormat="1" x14ac:dyDescent="0.25">
      <c r="A758" s="7" t="s">
        <v>4757</v>
      </c>
      <c r="B758" s="7" t="s">
        <v>4851</v>
      </c>
      <c r="C758" s="7">
        <v>2022</v>
      </c>
      <c r="D758" s="7">
        <v>1</v>
      </c>
      <c r="E758" s="7">
        <v>9200000</v>
      </c>
      <c r="F758" s="7">
        <v>11.8</v>
      </c>
      <c r="G758" s="7">
        <v>401</v>
      </c>
      <c r="H758" s="9" t="s">
        <v>2531</v>
      </c>
      <c r="I758" s="9" t="s">
        <v>2527</v>
      </c>
      <c r="J758" s="9" t="s">
        <v>2528</v>
      </c>
      <c r="K758" s="9"/>
    </row>
    <row r="759" spans="1:11" customFormat="1" x14ac:dyDescent="0.25">
      <c r="A759" s="7" t="s">
        <v>4757</v>
      </c>
      <c r="B759" s="7" t="s">
        <v>4821</v>
      </c>
      <c r="C759" s="7">
        <v>2020</v>
      </c>
      <c r="D759" s="7">
        <v>3</v>
      </c>
      <c r="E759" s="7">
        <v>6300000</v>
      </c>
      <c r="F759" s="7">
        <v>11.8</v>
      </c>
      <c r="G759" s="7">
        <v>300</v>
      </c>
      <c r="H759" s="9" t="s">
        <v>2531</v>
      </c>
      <c r="I759" s="9" t="s">
        <v>2527</v>
      </c>
      <c r="J759" s="9" t="s">
        <v>2528</v>
      </c>
      <c r="K759" s="9">
        <v>230000</v>
      </c>
    </row>
    <row r="760" spans="1:11" customFormat="1" x14ac:dyDescent="0.25">
      <c r="A760" s="7" t="s">
        <v>4757</v>
      </c>
      <c r="B760" s="7" t="s">
        <v>4821</v>
      </c>
      <c r="C760" s="7">
        <v>2016</v>
      </c>
      <c r="D760" s="7">
        <v>7</v>
      </c>
      <c r="E760" s="7">
        <v>2150000</v>
      </c>
      <c r="F760" s="7">
        <v>12</v>
      </c>
      <c r="G760" s="7">
        <v>401</v>
      </c>
      <c r="H760" s="9" t="s">
        <v>2526</v>
      </c>
      <c r="I760" s="9" t="s">
        <v>2527</v>
      </c>
      <c r="J760" s="9" t="s">
        <v>2528</v>
      </c>
      <c r="K760" s="9">
        <v>812696</v>
      </c>
    </row>
    <row r="761" spans="1:11" customFormat="1" x14ac:dyDescent="0.25">
      <c r="A761" s="7" t="s">
        <v>4757</v>
      </c>
      <c r="B761" s="7" t="s">
        <v>4826</v>
      </c>
      <c r="C761" s="7">
        <v>2015</v>
      </c>
      <c r="D761" s="7">
        <v>8</v>
      </c>
      <c r="E761" s="7">
        <v>2390000</v>
      </c>
      <c r="F761" s="7">
        <v>11.8</v>
      </c>
      <c r="G761" s="7">
        <v>300</v>
      </c>
      <c r="H761" s="9" t="s">
        <v>2531</v>
      </c>
      <c r="I761" s="9" t="s">
        <v>2527</v>
      </c>
      <c r="J761" s="9" t="s">
        <v>2561</v>
      </c>
      <c r="K761" s="9"/>
    </row>
    <row r="762" spans="1:11" hidden="1" x14ac:dyDescent="0.25">
      <c r="A762" s="13" t="s">
        <v>4757</v>
      </c>
      <c r="B762" s="13" t="s">
        <v>4833</v>
      </c>
      <c r="C762" s="13">
        <v>2022</v>
      </c>
      <c r="D762" s="13">
        <v>1</v>
      </c>
      <c r="E762" s="13">
        <v>10510000</v>
      </c>
      <c r="F762" s="13">
        <v>11.9</v>
      </c>
      <c r="G762" s="13">
        <v>450</v>
      </c>
      <c r="H762" s="10" t="s">
        <v>2526</v>
      </c>
      <c r="I762" s="10" t="s">
        <v>2527</v>
      </c>
      <c r="J762" s="9" t="s">
        <v>2528</v>
      </c>
      <c r="K762" s="9"/>
    </row>
    <row r="763" spans="1:11" customFormat="1" hidden="1" x14ac:dyDescent="0.25">
      <c r="A763" s="7" t="s">
        <v>4757</v>
      </c>
      <c r="B763" s="7" t="s">
        <v>4840</v>
      </c>
      <c r="C763" s="7">
        <v>2022</v>
      </c>
      <c r="D763" s="7">
        <v>1</v>
      </c>
      <c r="E763" s="7">
        <v>5200000</v>
      </c>
      <c r="F763" s="7">
        <v>11.8</v>
      </c>
      <c r="G763" s="7">
        <v>300</v>
      </c>
      <c r="H763" s="9" t="s">
        <v>2531</v>
      </c>
      <c r="I763" s="9" t="s">
        <v>2527</v>
      </c>
      <c r="J763" s="9" t="s">
        <v>4774</v>
      </c>
      <c r="K763" s="9"/>
    </row>
    <row r="764" spans="1:11" customFormat="1" hidden="1" x14ac:dyDescent="0.25">
      <c r="A764" s="7" t="s">
        <v>4757</v>
      </c>
      <c r="B764" s="7" t="s">
        <v>4831</v>
      </c>
      <c r="C764" s="7">
        <v>2022</v>
      </c>
      <c r="D764" s="7">
        <v>1</v>
      </c>
      <c r="E764" s="7">
        <v>9750000</v>
      </c>
      <c r="F764" s="7">
        <v>12</v>
      </c>
      <c r="G764" s="7">
        <v>401</v>
      </c>
      <c r="H764" s="9" t="s">
        <v>2526</v>
      </c>
      <c r="I764" s="9" t="s">
        <v>2527</v>
      </c>
      <c r="J764" s="9" t="s">
        <v>2528</v>
      </c>
      <c r="K764" s="9"/>
    </row>
    <row r="765" spans="1:11" hidden="1" x14ac:dyDescent="0.25">
      <c r="A765" s="13" t="s">
        <v>4757</v>
      </c>
      <c r="B765" s="13" t="s">
        <v>4820</v>
      </c>
      <c r="C765" s="13">
        <v>2022</v>
      </c>
      <c r="D765" s="13">
        <v>1</v>
      </c>
      <c r="E765" s="13">
        <v>5500000</v>
      </c>
      <c r="F765" s="13">
        <v>12</v>
      </c>
      <c r="G765" s="13">
        <v>401</v>
      </c>
      <c r="H765" s="10" t="s">
        <v>2526</v>
      </c>
      <c r="I765" s="10" t="s">
        <v>4771</v>
      </c>
      <c r="J765" s="10" t="s">
        <v>2528</v>
      </c>
      <c r="K765" s="9"/>
    </row>
    <row r="766" spans="1:11" customFormat="1" hidden="1" x14ac:dyDescent="0.25">
      <c r="A766" s="7" t="s">
        <v>4757</v>
      </c>
      <c r="B766" s="7" t="s">
        <v>4820</v>
      </c>
      <c r="C766" s="7">
        <v>2016</v>
      </c>
      <c r="D766" s="7">
        <v>7</v>
      </c>
      <c r="E766" s="7">
        <v>3600000</v>
      </c>
      <c r="F766" s="7">
        <v>12</v>
      </c>
      <c r="G766" s="7">
        <v>428</v>
      </c>
      <c r="H766" s="9" t="s">
        <v>2536</v>
      </c>
      <c r="I766" s="9" t="s">
        <v>2527</v>
      </c>
      <c r="J766" s="9" t="s">
        <v>4774</v>
      </c>
      <c r="K766" s="9">
        <v>35000</v>
      </c>
    </row>
    <row r="767" spans="1:11" x14ac:dyDescent="0.25">
      <c r="A767" s="13" t="s">
        <v>4757</v>
      </c>
      <c r="B767" s="13" t="s">
        <v>4838</v>
      </c>
      <c r="C767" s="13">
        <v>2022</v>
      </c>
      <c r="D767" s="13">
        <v>1</v>
      </c>
      <c r="E767" s="13">
        <v>9300000</v>
      </c>
      <c r="F767" s="13">
        <v>12</v>
      </c>
      <c r="G767" s="13">
        <v>401</v>
      </c>
      <c r="H767" s="10" t="s">
        <v>2526</v>
      </c>
      <c r="I767" s="10" t="s">
        <v>2527</v>
      </c>
      <c r="J767" s="10" t="s">
        <v>2528</v>
      </c>
      <c r="K767" s="9"/>
    </row>
    <row r="768" spans="1:11" customFormat="1" x14ac:dyDescent="0.25">
      <c r="A768" s="7" t="s">
        <v>4757</v>
      </c>
      <c r="B768" s="7" t="s">
        <v>4821</v>
      </c>
      <c r="C768" s="7">
        <v>2018</v>
      </c>
      <c r="D768" s="7">
        <v>5</v>
      </c>
      <c r="E768" s="7">
        <v>3500000</v>
      </c>
      <c r="F768" s="7">
        <v>12</v>
      </c>
      <c r="G768" s="7">
        <v>401</v>
      </c>
      <c r="H768" s="9" t="s">
        <v>2526</v>
      </c>
      <c r="I768" s="9" t="s">
        <v>2527</v>
      </c>
      <c r="J768" s="9" t="s">
        <v>2528</v>
      </c>
      <c r="K768" s="9">
        <v>360521</v>
      </c>
    </row>
    <row r="769" spans="1:11" customFormat="1" x14ac:dyDescent="0.25">
      <c r="A769" s="7" t="s">
        <v>4757</v>
      </c>
      <c r="B769" s="7" t="s">
        <v>4826</v>
      </c>
      <c r="C769" s="7">
        <v>2016</v>
      </c>
      <c r="D769" s="7">
        <v>7</v>
      </c>
      <c r="E769" s="7">
        <v>1100000</v>
      </c>
      <c r="F769" s="7">
        <v>12</v>
      </c>
      <c r="G769" s="7">
        <v>401</v>
      </c>
      <c r="H769" s="9" t="s">
        <v>2526</v>
      </c>
      <c r="I769" s="9" t="s">
        <v>2527</v>
      </c>
      <c r="J769" s="9" t="s">
        <v>2528</v>
      </c>
      <c r="K769" s="9">
        <v>550000</v>
      </c>
    </row>
    <row r="770" spans="1:11" customFormat="1" x14ac:dyDescent="0.25">
      <c r="A770" s="7" t="s">
        <v>4757</v>
      </c>
      <c r="B770" s="7" t="s">
        <v>4826</v>
      </c>
      <c r="C770" s="7">
        <v>2015</v>
      </c>
      <c r="D770" s="7">
        <v>8</v>
      </c>
      <c r="E770" s="7">
        <v>2550000</v>
      </c>
      <c r="F770" s="7">
        <v>12</v>
      </c>
      <c r="G770" s="7">
        <v>410</v>
      </c>
      <c r="H770" s="9" t="s">
        <v>2526</v>
      </c>
      <c r="I770" s="9" t="s">
        <v>2527</v>
      </c>
      <c r="J770" s="9" t="s">
        <v>2528</v>
      </c>
      <c r="K770" s="9">
        <v>368000</v>
      </c>
    </row>
    <row r="771" spans="1:11" customFormat="1" hidden="1" x14ac:dyDescent="0.25">
      <c r="A771" s="7" t="s">
        <v>4757</v>
      </c>
      <c r="B771" s="7" t="s">
        <v>4843</v>
      </c>
      <c r="C771" s="7">
        <v>2020</v>
      </c>
      <c r="D771" s="7">
        <v>3</v>
      </c>
      <c r="E771" s="7">
        <v>8815000</v>
      </c>
      <c r="F771" s="7">
        <v>12</v>
      </c>
      <c r="G771" s="7">
        <v>401</v>
      </c>
      <c r="H771" s="9" t="s">
        <v>2526</v>
      </c>
      <c r="I771" s="9" t="s">
        <v>2527</v>
      </c>
      <c r="J771" s="9" t="s">
        <v>2528</v>
      </c>
      <c r="K771" s="9">
        <v>115000</v>
      </c>
    </row>
    <row r="772" spans="1:11" customFormat="1" x14ac:dyDescent="0.25">
      <c r="A772" s="7" t="s">
        <v>4757</v>
      </c>
      <c r="B772" s="7" t="s">
        <v>4826</v>
      </c>
      <c r="C772" s="7">
        <v>2018</v>
      </c>
      <c r="D772" s="7">
        <v>5</v>
      </c>
      <c r="E772" s="7">
        <v>3400000</v>
      </c>
      <c r="F772" s="7">
        <v>12</v>
      </c>
      <c r="G772" s="7">
        <v>428</v>
      </c>
      <c r="H772" s="9" t="s">
        <v>2536</v>
      </c>
      <c r="I772" s="9" t="s">
        <v>2527</v>
      </c>
      <c r="J772" s="9" t="s">
        <v>2528</v>
      </c>
      <c r="K772" s="9">
        <v>288000</v>
      </c>
    </row>
    <row r="773" spans="1:11" x14ac:dyDescent="0.25">
      <c r="A773" s="13" t="s">
        <v>4757</v>
      </c>
      <c r="B773" s="13" t="s">
        <v>4819</v>
      </c>
      <c r="C773" s="13">
        <v>2020</v>
      </c>
      <c r="D773" s="13">
        <v>3</v>
      </c>
      <c r="E773" s="13">
        <v>6500000</v>
      </c>
      <c r="F773" s="13">
        <v>12</v>
      </c>
      <c r="G773" s="13">
        <v>428</v>
      </c>
      <c r="H773" s="10" t="s">
        <v>2536</v>
      </c>
      <c r="I773" s="10" t="s">
        <v>4771</v>
      </c>
      <c r="J773" s="10" t="s">
        <v>2528</v>
      </c>
      <c r="K773" s="9">
        <v>380000</v>
      </c>
    </row>
    <row r="774" spans="1:11" x14ac:dyDescent="0.25">
      <c r="A774" s="13" t="s">
        <v>4757</v>
      </c>
      <c r="B774" s="13" t="s">
        <v>4838</v>
      </c>
      <c r="C774" s="13">
        <v>2022</v>
      </c>
      <c r="D774" s="13">
        <v>1</v>
      </c>
      <c r="E774" s="13">
        <v>9300000</v>
      </c>
      <c r="F774" s="13">
        <v>12</v>
      </c>
      <c r="G774" s="13">
        <v>401</v>
      </c>
      <c r="H774" s="10" t="s">
        <v>2526</v>
      </c>
      <c r="I774" s="10" t="s">
        <v>2527</v>
      </c>
      <c r="J774" s="10" t="s">
        <v>2528</v>
      </c>
      <c r="K774" s="9"/>
    </row>
    <row r="775" spans="1:11" hidden="1" x14ac:dyDescent="0.25">
      <c r="A775" s="13" t="s">
        <v>4757</v>
      </c>
      <c r="B775" s="13" t="s">
        <v>4820</v>
      </c>
      <c r="C775" s="13">
        <v>2022</v>
      </c>
      <c r="D775" s="13">
        <v>1</v>
      </c>
      <c r="E775" s="13">
        <v>5500000</v>
      </c>
      <c r="F775" s="13">
        <v>12</v>
      </c>
      <c r="G775" s="13">
        <v>400</v>
      </c>
      <c r="H775" s="10" t="s">
        <v>2526</v>
      </c>
      <c r="I775" s="10" t="s">
        <v>2527</v>
      </c>
      <c r="J775" s="10" t="s">
        <v>2561</v>
      </c>
      <c r="K775" s="9"/>
    </row>
    <row r="776" spans="1:11" customFormat="1" hidden="1" x14ac:dyDescent="0.25">
      <c r="A776" s="7" t="s">
        <v>4757</v>
      </c>
      <c r="B776" s="7" t="s">
        <v>4848</v>
      </c>
      <c r="C776" s="7">
        <v>2022</v>
      </c>
      <c r="D776" s="7">
        <v>1</v>
      </c>
      <c r="E776" s="7">
        <v>10450000</v>
      </c>
      <c r="F776" s="7">
        <v>12</v>
      </c>
      <c r="G776" s="7">
        <v>401</v>
      </c>
      <c r="H776" s="9" t="s">
        <v>2526</v>
      </c>
      <c r="I776" s="9" t="s">
        <v>2527</v>
      </c>
      <c r="J776" s="9" t="s">
        <v>2528</v>
      </c>
      <c r="K776" s="9"/>
    </row>
    <row r="777" spans="1:11" hidden="1" x14ac:dyDescent="0.25">
      <c r="A777" s="13" t="s">
        <v>4757</v>
      </c>
      <c r="B777" s="13" t="s">
        <v>4820</v>
      </c>
      <c r="C777" s="13">
        <v>2022</v>
      </c>
      <c r="D777" s="13">
        <v>1</v>
      </c>
      <c r="E777" s="13">
        <v>5500000</v>
      </c>
      <c r="F777" s="13">
        <v>6.7</v>
      </c>
      <c r="G777" s="13">
        <v>300</v>
      </c>
      <c r="H777" s="10" t="s">
        <v>2536</v>
      </c>
      <c r="I777" s="10" t="s">
        <v>2527</v>
      </c>
      <c r="J777" s="10" t="s">
        <v>2528</v>
      </c>
      <c r="K777" s="9"/>
    </row>
    <row r="778" spans="1:11" customFormat="1" x14ac:dyDescent="0.25">
      <c r="A778" s="7" t="s">
        <v>4757</v>
      </c>
      <c r="B778" s="7" t="s">
        <v>4842</v>
      </c>
      <c r="C778" s="7">
        <v>2021</v>
      </c>
      <c r="D778" s="7">
        <v>2</v>
      </c>
      <c r="E778" s="7">
        <v>2000000</v>
      </c>
      <c r="F778" s="7">
        <v>11.8</v>
      </c>
      <c r="G778" s="7">
        <v>300</v>
      </c>
      <c r="H778" s="9" t="s">
        <v>2536</v>
      </c>
      <c r="I778" s="9" t="s">
        <v>2527</v>
      </c>
      <c r="J778" s="9" t="s">
        <v>2528</v>
      </c>
      <c r="K778" s="9">
        <v>145000</v>
      </c>
    </row>
    <row r="779" spans="1:11" hidden="1" x14ac:dyDescent="0.25">
      <c r="A779" s="13" t="s">
        <v>4757</v>
      </c>
      <c r="B779" s="13" t="s">
        <v>4831</v>
      </c>
      <c r="C779" s="13">
        <v>2017</v>
      </c>
      <c r="D779" s="13">
        <v>6</v>
      </c>
      <c r="E779" s="13">
        <v>4579920</v>
      </c>
      <c r="F779" s="13">
        <v>11.8</v>
      </c>
      <c r="G779" s="13">
        <v>400</v>
      </c>
      <c r="H779" s="10" t="s">
        <v>2531</v>
      </c>
      <c r="I779" s="10" t="s">
        <v>4771</v>
      </c>
      <c r="J779" s="10" t="s">
        <v>2528</v>
      </c>
      <c r="K779" s="9">
        <v>54911</v>
      </c>
    </row>
    <row r="780" spans="1:11" x14ac:dyDescent="0.25">
      <c r="A780" s="13" t="s">
        <v>4757</v>
      </c>
      <c r="B780" s="13" t="s">
        <v>4821</v>
      </c>
      <c r="C780" s="13">
        <v>2018</v>
      </c>
      <c r="D780" s="13">
        <v>5</v>
      </c>
      <c r="E780" s="13">
        <v>3450000</v>
      </c>
      <c r="F780" s="13">
        <v>12</v>
      </c>
      <c r="G780" s="13">
        <v>401</v>
      </c>
      <c r="H780" s="10" t="s">
        <v>2526</v>
      </c>
      <c r="I780" s="10" t="s">
        <v>2527</v>
      </c>
      <c r="J780" s="10" t="s">
        <v>2528</v>
      </c>
      <c r="K780" s="9">
        <v>369573</v>
      </c>
    </row>
    <row r="781" spans="1:11" customFormat="1" hidden="1" x14ac:dyDescent="0.25">
      <c r="A781" s="7" t="s">
        <v>4757</v>
      </c>
      <c r="B781" s="7" t="s">
        <v>4820</v>
      </c>
      <c r="C781" s="7">
        <v>2022</v>
      </c>
      <c r="D781" s="7">
        <v>1</v>
      </c>
      <c r="E781" s="7">
        <v>5500000</v>
      </c>
      <c r="F781" s="7">
        <v>11.8</v>
      </c>
      <c r="G781" s="7">
        <v>300</v>
      </c>
      <c r="H781" s="9" t="s">
        <v>2531</v>
      </c>
      <c r="I781" s="9" t="s">
        <v>2527</v>
      </c>
      <c r="J781" s="9" t="s">
        <v>2528</v>
      </c>
      <c r="K781" s="9"/>
    </row>
    <row r="782" spans="1:11" customFormat="1" x14ac:dyDescent="0.25">
      <c r="A782" s="7" t="s">
        <v>4757</v>
      </c>
      <c r="B782" s="7" t="s">
        <v>4821</v>
      </c>
      <c r="C782" s="7">
        <v>2018</v>
      </c>
      <c r="D782" s="7">
        <v>5</v>
      </c>
      <c r="E782" s="7">
        <v>3900000</v>
      </c>
      <c r="F782" s="7">
        <v>9</v>
      </c>
      <c r="G782" s="7">
        <v>300</v>
      </c>
      <c r="H782" s="9" t="s">
        <v>2536</v>
      </c>
      <c r="I782" s="9" t="s">
        <v>2527</v>
      </c>
      <c r="J782" s="9" t="s">
        <v>2528</v>
      </c>
      <c r="K782" s="9">
        <v>253000</v>
      </c>
    </row>
    <row r="783" spans="1:11" x14ac:dyDescent="0.25">
      <c r="A783" s="13" t="s">
        <v>4757</v>
      </c>
      <c r="B783" s="13" t="s">
        <v>4842</v>
      </c>
      <c r="C783" s="13">
        <v>2021</v>
      </c>
      <c r="D783" s="13">
        <v>2</v>
      </c>
      <c r="E783" s="13">
        <v>8940000</v>
      </c>
      <c r="F783" s="13">
        <v>12</v>
      </c>
      <c r="G783" s="13">
        <v>401</v>
      </c>
      <c r="H783" s="10" t="s">
        <v>2526</v>
      </c>
      <c r="I783" s="10" t="s">
        <v>2527</v>
      </c>
      <c r="J783" s="10" t="s">
        <v>2528</v>
      </c>
      <c r="K783" s="9">
        <v>45010</v>
      </c>
    </row>
    <row r="784" spans="1:11" customFormat="1" hidden="1" x14ac:dyDescent="0.25">
      <c r="A784" s="7" t="s">
        <v>4757</v>
      </c>
      <c r="B784" s="7" t="s">
        <v>4834</v>
      </c>
      <c r="C784" s="7">
        <v>2019</v>
      </c>
      <c r="D784" s="7">
        <v>4</v>
      </c>
      <c r="E784" s="7">
        <v>1800000</v>
      </c>
      <c r="F784" s="7">
        <v>12</v>
      </c>
      <c r="G784" s="7">
        <v>401</v>
      </c>
      <c r="H784" s="9" t="s">
        <v>2526</v>
      </c>
      <c r="I784" s="9" t="s">
        <v>2545</v>
      </c>
      <c r="J784" s="9" t="s">
        <v>2528</v>
      </c>
      <c r="K784" s="9">
        <v>50000</v>
      </c>
    </row>
    <row r="785" spans="1:11" customFormat="1" x14ac:dyDescent="0.25">
      <c r="A785" s="7" t="s">
        <v>4757</v>
      </c>
      <c r="B785" s="7" t="s">
        <v>4842</v>
      </c>
      <c r="C785" s="7">
        <v>2021</v>
      </c>
      <c r="D785" s="7">
        <v>2</v>
      </c>
      <c r="E785" s="7">
        <v>9070000</v>
      </c>
      <c r="F785" s="7">
        <v>12</v>
      </c>
      <c r="G785" s="7">
        <v>401</v>
      </c>
      <c r="H785" s="9" t="s">
        <v>2526</v>
      </c>
      <c r="I785" s="9" t="s">
        <v>2527</v>
      </c>
      <c r="J785" s="9" t="s">
        <v>2528</v>
      </c>
      <c r="K785" s="9">
        <v>49750</v>
      </c>
    </row>
    <row r="786" spans="1:11" customFormat="1" x14ac:dyDescent="0.25">
      <c r="A786" s="7" t="s">
        <v>4757</v>
      </c>
      <c r="B786" s="7" t="s">
        <v>4826</v>
      </c>
      <c r="C786" s="7">
        <v>2022</v>
      </c>
      <c r="D786" s="7">
        <v>1</v>
      </c>
      <c r="E786" s="7">
        <v>10355975</v>
      </c>
      <c r="F786" s="7">
        <v>12</v>
      </c>
      <c r="G786" s="7">
        <v>428</v>
      </c>
      <c r="H786" s="9" t="s">
        <v>2526</v>
      </c>
      <c r="I786" s="9" t="s">
        <v>2527</v>
      </c>
      <c r="J786" s="9" t="s">
        <v>2528</v>
      </c>
      <c r="K786" s="9"/>
    </row>
    <row r="787" spans="1:11" customFormat="1" x14ac:dyDescent="0.25">
      <c r="A787" s="7" t="s">
        <v>4757</v>
      </c>
      <c r="B787" s="7" t="s">
        <v>4851</v>
      </c>
      <c r="C787" s="7">
        <v>2022</v>
      </c>
      <c r="D787" s="7">
        <v>1</v>
      </c>
      <c r="E787" s="7">
        <v>9190000</v>
      </c>
      <c r="F787" s="7">
        <v>11.8</v>
      </c>
      <c r="G787" s="7">
        <v>300</v>
      </c>
      <c r="H787" s="9" t="s">
        <v>2531</v>
      </c>
      <c r="I787" s="9" t="s">
        <v>2527</v>
      </c>
      <c r="J787" s="9" t="s">
        <v>2561</v>
      </c>
      <c r="K787" s="9"/>
    </row>
    <row r="788" spans="1:11" x14ac:dyDescent="0.25">
      <c r="A788" s="13" t="s">
        <v>4757</v>
      </c>
      <c r="B788" s="13" t="s">
        <v>4838</v>
      </c>
      <c r="C788" s="13">
        <v>2022</v>
      </c>
      <c r="D788" s="13">
        <v>1</v>
      </c>
      <c r="E788" s="13">
        <v>9300000</v>
      </c>
      <c r="F788" s="13">
        <v>12</v>
      </c>
      <c r="G788" s="13">
        <v>401</v>
      </c>
      <c r="H788" s="10" t="s">
        <v>2526</v>
      </c>
      <c r="I788" s="10" t="s">
        <v>2527</v>
      </c>
      <c r="J788" s="10" t="s">
        <v>2528</v>
      </c>
      <c r="K788" s="9"/>
    </row>
    <row r="789" spans="1:11" customFormat="1" x14ac:dyDescent="0.25">
      <c r="A789" s="7" t="s">
        <v>4757</v>
      </c>
      <c r="B789" s="7" t="s">
        <v>4819</v>
      </c>
      <c r="C789" s="7">
        <v>2018</v>
      </c>
      <c r="D789" s="7">
        <v>5</v>
      </c>
      <c r="E789" s="7">
        <v>3700000</v>
      </c>
      <c r="F789" s="7">
        <v>6.7</v>
      </c>
      <c r="G789" s="7">
        <v>280</v>
      </c>
      <c r="H789" s="9" t="s">
        <v>2536</v>
      </c>
      <c r="I789" s="9" t="s">
        <v>2527</v>
      </c>
      <c r="J789" s="9" t="s">
        <v>2561</v>
      </c>
      <c r="K789" s="9">
        <v>550000</v>
      </c>
    </row>
    <row r="790" spans="1:11" x14ac:dyDescent="0.25">
      <c r="A790" s="13" t="s">
        <v>4757</v>
      </c>
      <c r="B790" s="13" t="s">
        <v>4851</v>
      </c>
      <c r="C790" s="13">
        <v>2022</v>
      </c>
      <c r="D790" s="13">
        <v>1</v>
      </c>
      <c r="E790" s="13">
        <v>9300000</v>
      </c>
      <c r="F790" s="13">
        <v>11</v>
      </c>
      <c r="G790" s="13">
        <v>300</v>
      </c>
      <c r="H790" s="10" t="s">
        <v>2531</v>
      </c>
      <c r="I790" s="10" t="s">
        <v>2527</v>
      </c>
      <c r="J790" s="10" t="s">
        <v>2528</v>
      </c>
      <c r="K790" s="9"/>
    </row>
    <row r="791" spans="1:11" hidden="1" x14ac:dyDescent="0.25">
      <c r="A791" s="13" t="s">
        <v>4757</v>
      </c>
      <c r="B791" s="13" t="s">
        <v>4834</v>
      </c>
      <c r="C791" s="13">
        <v>2021</v>
      </c>
      <c r="D791" s="13">
        <v>2</v>
      </c>
      <c r="E791" s="13">
        <v>9440000</v>
      </c>
      <c r="F791" s="13">
        <v>11.8</v>
      </c>
      <c r="G791" s="13">
        <v>300</v>
      </c>
      <c r="H791" s="10" t="s">
        <v>2531</v>
      </c>
      <c r="I791" s="10" t="s">
        <v>2527</v>
      </c>
      <c r="J791" s="9" t="s">
        <v>2528</v>
      </c>
      <c r="K791" s="9">
        <v>109287</v>
      </c>
    </row>
    <row r="792" spans="1:11" customFormat="1" hidden="1" x14ac:dyDescent="0.25">
      <c r="A792" s="7" t="s">
        <v>4757</v>
      </c>
      <c r="B792" s="7" t="s">
        <v>4843</v>
      </c>
      <c r="C792" s="7">
        <v>2018</v>
      </c>
      <c r="D792" s="7">
        <v>5</v>
      </c>
      <c r="E792" s="7">
        <v>5980000</v>
      </c>
      <c r="F792" s="7">
        <v>12</v>
      </c>
      <c r="G792" s="7">
        <v>401</v>
      </c>
      <c r="H792" s="9" t="s">
        <v>2526</v>
      </c>
      <c r="I792" s="9" t="s">
        <v>2527</v>
      </c>
      <c r="J792" s="9" t="s">
        <v>2528</v>
      </c>
      <c r="K792" s="9">
        <v>250000</v>
      </c>
    </row>
    <row r="793" spans="1:11" customFormat="1" x14ac:dyDescent="0.25">
      <c r="A793" s="7" t="s">
        <v>4757</v>
      </c>
      <c r="B793" s="7" t="s">
        <v>4842</v>
      </c>
      <c r="C793" s="7">
        <v>2020</v>
      </c>
      <c r="D793" s="7">
        <v>3</v>
      </c>
      <c r="E793" s="7">
        <v>7880000</v>
      </c>
      <c r="F793" s="7">
        <v>11.8</v>
      </c>
      <c r="G793" s="7">
        <v>300</v>
      </c>
      <c r="H793" s="9" t="s">
        <v>2531</v>
      </c>
      <c r="I793" s="9" t="s">
        <v>2527</v>
      </c>
      <c r="J793" s="9" t="s">
        <v>2552</v>
      </c>
      <c r="K793" s="9">
        <v>101000</v>
      </c>
    </row>
    <row r="794" spans="1:11" customFormat="1" x14ac:dyDescent="0.25">
      <c r="A794" s="7" t="s">
        <v>4757</v>
      </c>
      <c r="B794" s="7" t="s">
        <v>4826</v>
      </c>
      <c r="C794" s="7">
        <v>2022</v>
      </c>
      <c r="D794" s="7">
        <v>1</v>
      </c>
      <c r="E794" s="7">
        <v>10450000</v>
      </c>
      <c r="F794" s="7">
        <v>12</v>
      </c>
      <c r="G794" s="7">
        <v>428</v>
      </c>
      <c r="H794" s="9" t="s">
        <v>2536</v>
      </c>
      <c r="I794" s="9" t="s">
        <v>2527</v>
      </c>
      <c r="J794" s="9" t="s">
        <v>2528</v>
      </c>
      <c r="K794" s="9"/>
    </row>
    <row r="795" spans="1:11" customFormat="1" x14ac:dyDescent="0.25">
      <c r="A795" s="7" t="s">
        <v>4757</v>
      </c>
      <c r="B795" s="7" t="s">
        <v>4826</v>
      </c>
      <c r="C795" s="7">
        <v>2022</v>
      </c>
      <c r="D795" s="7">
        <v>1</v>
      </c>
      <c r="E795" s="7">
        <v>9300000</v>
      </c>
      <c r="F795" s="7">
        <v>12</v>
      </c>
      <c r="G795" s="7">
        <v>401</v>
      </c>
      <c r="H795" s="9" t="s">
        <v>2543</v>
      </c>
      <c r="I795" s="9" t="s">
        <v>4771</v>
      </c>
      <c r="J795" s="9" t="s">
        <v>2528</v>
      </c>
      <c r="K795" s="9"/>
    </row>
    <row r="796" spans="1:11" customFormat="1" hidden="1" x14ac:dyDescent="0.25">
      <c r="A796" s="7" t="s">
        <v>4757</v>
      </c>
      <c r="B796" s="7" t="s">
        <v>4850</v>
      </c>
      <c r="C796" s="7">
        <v>2022</v>
      </c>
      <c r="D796" s="7">
        <v>1</v>
      </c>
      <c r="E796" s="7">
        <v>5300000</v>
      </c>
      <c r="F796" s="7">
        <v>11.8</v>
      </c>
      <c r="G796" s="7">
        <v>300</v>
      </c>
      <c r="H796" s="9" t="s">
        <v>2531</v>
      </c>
      <c r="I796" s="9" t="s">
        <v>2527</v>
      </c>
      <c r="J796" s="9" t="s">
        <v>2528</v>
      </c>
      <c r="K796" s="9"/>
    </row>
    <row r="797" spans="1:11" customFormat="1" hidden="1" x14ac:dyDescent="0.25">
      <c r="A797" s="7" t="s">
        <v>4757</v>
      </c>
      <c r="B797" s="7" t="s">
        <v>4850</v>
      </c>
      <c r="C797" s="7">
        <v>2022</v>
      </c>
      <c r="D797" s="7">
        <v>1</v>
      </c>
      <c r="E797" s="7">
        <v>5380000</v>
      </c>
      <c r="F797" s="7">
        <v>6.7</v>
      </c>
      <c r="G797" s="7">
        <v>298</v>
      </c>
      <c r="H797" s="9" t="s">
        <v>2536</v>
      </c>
      <c r="I797" s="9" t="s">
        <v>2527</v>
      </c>
      <c r="J797" s="9" t="s">
        <v>2533</v>
      </c>
      <c r="K797" s="9"/>
    </row>
    <row r="798" spans="1:11" customFormat="1" hidden="1" x14ac:dyDescent="0.25">
      <c r="A798" s="7" t="s">
        <v>4757</v>
      </c>
      <c r="B798" s="7" t="s">
        <v>4832</v>
      </c>
      <c r="C798" s="7">
        <v>2022</v>
      </c>
      <c r="D798" s="7">
        <v>1</v>
      </c>
      <c r="E798" s="7">
        <v>10000000</v>
      </c>
      <c r="F798" s="7">
        <v>11.8</v>
      </c>
      <c r="G798" s="7">
        <v>300</v>
      </c>
      <c r="H798" s="9" t="s">
        <v>2531</v>
      </c>
      <c r="I798" s="9" t="s">
        <v>2527</v>
      </c>
      <c r="J798" s="9" t="s">
        <v>2561</v>
      </c>
      <c r="K798" s="9"/>
    </row>
    <row r="799" spans="1:11" customFormat="1" hidden="1" x14ac:dyDescent="0.25">
      <c r="A799" s="7" t="s">
        <v>4757</v>
      </c>
      <c r="B799" s="7" t="s">
        <v>4834</v>
      </c>
      <c r="C799" s="7">
        <v>2021</v>
      </c>
      <c r="D799" s="7">
        <v>2</v>
      </c>
      <c r="E799" s="7">
        <v>9440000</v>
      </c>
      <c r="F799" s="7">
        <v>12</v>
      </c>
      <c r="G799" s="7">
        <v>428</v>
      </c>
      <c r="H799" s="9" t="s">
        <v>2536</v>
      </c>
      <c r="I799" s="9" t="s">
        <v>4771</v>
      </c>
      <c r="J799" s="9" t="s">
        <v>2528</v>
      </c>
      <c r="K799" s="9">
        <v>109388</v>
      </c>
    </row>
    <row r="800" spans="1:11" customFormat="1" x14ac:dyDescent="0.25">
      <c r="A800" s="7" t="s">
        <v>4757</v>
      </c>
      <c r="B800" s="7" t="s">
        <v>4775</v>
      </c>
      <c r="C800" s="7">
        <v>2017</v>
      </c>
      <c r="D800" s="7">
        <v>6</v>
      </c>
      <c r="E800" s="7">
        <v>3000000</v>
      </c>
      <c r="F800" s="7">
        <v>11.8</v>
      </c>
      <c r="G800" s="7">
        <v>300</v>
      </c>
      <c r="H800" s="9" t="s">
        <v>2531</v>
      </c>
      <c r="I800" s="9" t="s">
        <v>2527</v>
      </c>
      <c r="J800" s="9" t="s">
        <v>2528</v>
      </c>
      <c r="K800" s="9"/>
    </row>
    <row r="801" spans="1:11" customFormat="1" hidden="1" x14ac:dyDescent="0.25">
      <c r="A801" s="7" t="s">
        <v>4757</v>
      </c>
      <c r="B801" s="7">
        <v>53504</v>
      </c>
      <c r="C801" s="7">
        <v>2022</v>
      </c>
      <c r="D801" s="7">
        <v>1</v>
      </c>
      <c r="E801" s="7">
        <v>10500000</v>
      </c>
      <c r="F801" s="7">
        <v>12</v>
      </c>
      <c r="G801" s="7">
        <v>401</v>
      </c>
      <c r="H801" s="9" t="s">
        <v>2526</v>
      </c>
      <c r="I801" s="9" t="s">
        <v>2545</v>
      </c>
      <c r="J801" s="9" t="s">
        <v>2528</v>
      </c>
      <c r="K801" s="9"/>
    </row>
    <row r="802" spans="1:11" customFormat="1" hidden="1" x14ac:dyDescent="0.25">
      <c r="A802" s="7" t="s">
        <v>4757</v>
      </c>
      <c r="B802" s="7" t="s">
        <v>4849</v>
      </c>
      <c r="C802" s="7">
        <v>2022</v>
      </c>
      <c r="D802" s="7">
        <v>1</v>
      </c>
      <c r="E802" s="7">
        <v>6100000</v>
      </c>
      <c r="F802" s="7">
        <v>11.9</v>
      </c>
      <c r="G802" s="7">
        <v>450</v>
      </c>
      <c r="H802" s="9" t="s">
        <v>2526</v>
      </c>
      <c r="I802" s="9" t="s">
        <v>2527</v>
      </c>
      <c r="J802" s="9" t="s">
        <v>2561</v>
      </c>
      <c r="K802" s="9"/>
    </row>
    <row r="803" spans="1:11" x14ac:dyDescent="0.25">
      <c r="A803" s="13" t="s">
        <v>4757</v>
      </c>
      <c r="B803" s="13" t="s">
        <v>4838</v>
      </c>
      <c r="C803" s="13">
        <v>2022</v>
      </c>
      <c r="D803" s="13">
        <v>1</v>
      </c>
      <c r="E803" s="13">
        <v>9300000</v>
      </c>
      <c r="F803" s="13">
        <v>12</v>
      </c>
      <c r="G803" s="13">
        <v>401</v>
      </c>
      <c r="H803" s="10" t="s">
        <v>2526</v>
      </c>
      <c r="I803" s="10" t="s">
        <v>2527</v>
      </c>
      <c r="J803" s="10" t="s">
        <v>2528</v>
      </c>
      <c r="K803" s="9"/>
    </row>
    <row r="804" spans="1:11" customFormat="1" x14ac:dyDescent="0.25">
      <c r="A804" s="7" t="s">
        <v>4757</v>
      </c>
      <c r="B804" s="7" t="s">
        <v>4821</v>
      </c>
      <c r="C804" s="7">
        <v>2018</v>
      </c>
      <c r="D804" s="7">
        <v>5</v>
      </c>
      <c r="E804" s="7">
        <v>3950000</v>
      </c>
      <c r="F804" s="7">
        <v>11.8</v>
      </c>
      <c r="G804" s="7">
        <v>510</v>
      </c>
      <c r="H804" s="9" t="s">
        <v>2574</v>
      </c>
      <c r="I804" s="9" t="s">
        <v>2527</v>
      </c>
      <c r="J804" s="9" t="s">
        <v>2528</v>
      </c>
      <c r="K804" s="9">
        <v>428097</v>
      </c>
    </row>
    <row r="805" spans="1:11" customFormat="1" x14ac:dyDescent="0.25">
      <c r="A805" s="7" t="s">
        <v>4757</v>
      </c>
      <c r="B805" s="7" t="s">
        <v>4822</v>
      </c>
      <c r="C805" s="7">
        <v>2021</v>
      </c>
      <c r="D805" s="7">
        <v>2</v>
      </c>
      <c r="E805" s="7">
        <v>9500000</v>
      </c>
      <c r="F805" s="7">
        <v>11.8</v>
      </c>
      <c r="G805" s="7">
        <v>401</v>
      </c>
      <c r="H805" s="9" t="s">
        <v>2536</v>
      </c>
      <c r="I805" s="9" t="s">
        <v>2527</v>
      </c>
      <c r="J805" s="9" t="s">
        <v>2528</v>
      </c>
      <c r="K805" s="9"/>
    </row>
    <row r="806" spans="1:11" customFormat="1" x14ac:dyDescent="0.25">
      <c r="A806" s="7" t="s">
        <v>4757</v>
      </c>
      <c r="B806" s="7" t="s">
        <v>4826</v>
      </c>
      <c r="C806" s="7">
        <v>2015</v>
      </c>
      <c r="D806" s="7">
        <v>8</v>
      </c>
      <c r="E806" s="7">
        <v>3150000</v>
      </c>
      <c r="F806" s="7">
        <v>11.8</v>
      </c>
      <c r="G806" s="7">
        <v>401</v>
      </c>
      <c r="H806" s="9" t="s">
        <v>2526</v>
      </c>
      <c r="I806" s="9" t="s">
        <v>4771</v>
      </c>
      <c r="J806" s="9" t="s">
        <v>2561</v>
      </c>
      <c r="K806" s="9">
        <v>500000</v>
      </c>
    </row>
    <row r="807" spans="1:11" customFormat="1" hidden="1" x14ac:dyDescent="0.25">
      <c r="A807" s="7" t="s">
        <v>4757</v>
      </c>
      <c r="B807" s="7" t="s">
        <v>4820</v>
      </c>
      <c r="C807" s="7">
        <v>2022</v>
      </c>
      <c r="D807" s="7">
        <v>1</v>
      </c>
      <c r="E807" s="7">
        <v>6755339</v>
      </c>
      <c r="F807" s="7">
        <v>12</v>
      </c>
      <c r="G807" s="7">
        <v>401</v>
      </c>
      <c r="H807" s="9" t="s">
        <v>2526</v>
      </c>
      <c r="I807" s="9" t="s">
        <v>2545</v>
      </c>
      <c r="J807" s="9" t="s">
        <v>2528</v>
      </c>
      <c r="K807" s="9"/>
    </row>
    <row r="808" spans="1:11" customFormat="1" x14ac:dyDescent="0.25">
      <c r="A808" s="7" t="s">
        <v>4757</v>
      </c>
      <c r="B808" s="7" t="s">
        <v>4821</v>
      </c>
      <c r="C808" s="7">
        <v>2018</v>
      </c>
      <c r="D808" s="7">
        <v>5</v>
      </c>
      <c r="E808" s="7">
        <v>1150000</v>
      </c>
      <c r="F808" s="7">
        <v>12</v>
      </c>
      <c r="G808" s="7">
        <v>400</v>
      </c>
      <c r="H808" s="9" t="s">
        <v>2526</v>
      </c>
      <c r="I808" s="9" t="s">
        <v>2544</v>
      </c>
      <c r="J808" s="9" t="s">
        <v>2561</v>
      </c>
      <c r="K808" s="9">
        <v>999999</v>
      </c>
    </row>
    <row r="809" spans="1:11" customFormat="1" hidden="1" x14ac:dyDescent="0.25">
      <c r="A809" s="7" t="s">
        <v>4757</v>
      </c>
      <c r="B809" s="7" t="s">
        <v>4840</v>
      </c>
      <c r="C809" s="7">
        <v>2022</v>
      </c>
      <c r="D809" s="7">
        <v>1</v>
      </c>
      <c r="E809" s="7">
        <v>7053000</v>
      </c>
      <c r="F809" s="7">
        <v>11.8</v>
      </c>
      <c r="G809" s="7">
        <v>300</v>
      </c>
      <c r="H809" s="9" t="s">
        <v>2531</v>
      </c>
      <c r="I809" s="9" t="s">
        <v>2527</v>
      </c>
      <c r="J809" s="9" t="s">
        <v>2528</v>
      </c>
      <c r="K809" s="9"/>
    </row>
    <row r="810" spans="1:11" customFormat="1" hidden="1" x14ac:dyDescent="0.25">
      <c r="A810" s="7" t="s">
        <v>4757</v>
      </c>
      <c r="B810" s="7" t="s">
        <v>4831</v>
      </c>
      <c r="C810" s="7">
        <v>2022</v>
      </c>
      <c r="D810" s="7">
        <v>1</v>
      </c>
      <c r="E810" s="7">
        <v>9100000</v>
      </c>
      <c r="F810" s="7">
        <v>11.8</v>
      </c>
      <c r="G810" s="7">
        <v>450</v>
      </c>
      <c r="H810" s="9" t="s">
        <v>2526</v>
      </c>
      <c r="I810" s="9" t="s">
        <v>2527</v>
      </c>
      <c r="J810" s="9" t="s">
        <v>2561</v>
      </c>
      <c r="K810" s="9"/>
    </row>
    <row r="811" spans="1:11" customFormat="1" hidden="1" x14ac:dyDescent="0.25">
      <c r="A811" s="7" t="s">
        <v>4757</v>
      </c>
      <c r="B811" s="7" t="s">
        <v>4820</v>
      </c>
      <c r="C811" s="7">
        <v>2022</v>
      </c>
      <c r="D811" s="7">
        <v>1</v>
      </c>
      <c r="E811" s="7">
        <v>7150000</v>
      </c>
      <c r="F811" s="7">
        <v>6.7</v>
      </c>
      <c r="G811" s="7">
        <v>300</v>
      </c>
      <c r="H811" s="9" t="s">
        <v>2536</v>
      </c>
      <c r="I811" s="9" t="s">
        <v>2527</v>
      </c>
      <c r="J811" s="9" t="s">
        <v>2533</v>
      </c>
      <c r="K811" s="9"/>
    </row>
    <row r="812" spans="1:11" customFormat="1" hidden="1" x14ac:dyDescent="0.25">
      <c r="A812" s="7" t="s">
        <v>4757</v>
      </c>
      <c r="B812" s="7" t="s">
        <v>4853</v>
      </c>
      <c r="C812" s="7">
        <v>2022</v>
      </c>
      <c r="D812" s="7">
        <v>1</v>
      </c>
      <c r="E812" s="7">
        <v>14000000</v>
      </c>
      <c r="F812" s="7">
        <v>12</v>
      </c>
      <c r="G812" s="7">
        <v>401</v>
      </c>
      <c r="H812" s="9" t="s">
        <v>2526</v>
      </c>
      <c r="I812" s="9" t="s">
        <v>2527</v>
      </c>
      <c r="J812" s="9" t="s">
        <v>2528</v>
      </c>
      <c r="K812" s="9"/>
    </row>
    <row r="813" spans="1:11" customFormat="1" x14ac:dyDescent="0.25">
      <c r="A813" s="7" t="s">
        <v>4757</v>
      </c>
      <c r="B813" s="7" t="s">
        <v>4826</v>
      </c>
      <c r="C813" s="7">
        <v>2019</v>
      </c>
      <c r="D813" s="7">
        <v>4</v>
      </c>
      <c r="E813" s="7">
        <v>5500000</v>
      </c>
      <c r="F813" s="7">
        <v>12</v>
      </c>
      <c r="G813" s="7">
        <v>401</v>
      </c>
      <c r="H813" s="9" t="s">
        <v>2526</v>
      </c>
      <c r="I813" s="9" t="s">
        <v>2527</v>
      </c>
      <c r="J813" s="9" t="s">
        <v>2528</v>
      </c>
      <c r="K813" s="9">
        <v>304483</v>
      </c>
    </row>
    <row r="814" spans="1:11" customFormat="1" hidden="1" x14ac:dyDescent="0.25">
      <c r="A814" s="7" t="s">
        <v>4757</v>
      </c>
      <c r="B814" s="7" t="s">
        <v>4820</v>
      </c>
      <c r="C814" s="7">
        <v>2016</v>
      </c>
      <c r="D814" s="7">
        <v>7</v>
      </c>
      <c r="E814" s="7">
        <v>2350000</v>
      </c>
      <c r="F814" s="7">
        <v>11.8</v>
      </c>
      <c r="G814" s="7">
        <v>300</v>
      </c>
      <c r="H814" s="9" t="s">
        <v>2531</v>
      </c>
      <c r="I814" s="9" t="s">
        <v>2527</v>
      </c>
      <c r="J814" s="9" t="s">
        <v>4774</v>
      </c>
      <c r="K814" s="9">
        <v>200000</v>
      </c>
    </row>
    <row r="815" spans="1:11" customFormat="1" hidden="1" x14ac:dyDescent="0.25">
      <c r="A815" s="7" t="s">
        <v>4757</v>
      </c>
      <c r="B815" s="7" t="s">
        <v>4829</v>
      </c>
      <c r="C815" s="7">
        <v>2022</v>
      </c>
      <c r="D815" s="7">
        <v>1</v>
      </c>
      <c r="E815" s="7">
        <v>13449999</v>
      </c>
      <c r="F815" s="7">
        <v>11.8</v>
      </c>
      <c r="G815" s="7">
        <v>400</v>
      </c>
      <c r="H815" s="9" t="s">
        <v>2531</v>
      </c>
      <c r="I815" s="9" t="s">
        <v>4771</v>
      </c>
      <c r="J815" s="9" t="s">
        <v>2528</v>
      </c>
      <c r="K815" s="9"/>
    </row>
    <row r="816" spans="1:11" customFormat="1" hidden="1" x14ac:dyDescent="0.25">
      <c r="A816" s="7" t="s">
        <v>4757</v>
      </c>
      <c r="B816" s="7" t="s">
        <v>4839</v>
      </c>
      <c r="C816" s="7">
        <v>2015</v>
      </c>
      <c r="D816" s="7">
        <v>8</v>
      </c>
      <c r="E816" s="7">
        <v>4000000</v>
      </c>
      <c r="F816" s="7">
        <v>12</v>
      </c>
      <c r="G816" s="7">
        <v>401</v>
      </c>
      <c r="H816" s="9" t="s">
        <v>2526</v>
      </c>
      <c r="I816" s="9" t="s">
        <v>2527</v>
      </c>
      <c r="J816" s="9" t="s">
        <v>2528</v>
      </c>
      <c r="K816" s="9">
        <v>360000</v>
      </c>
    </row>
    <row r="817" spans="1:11" customFormat="1" hidden="1" x14ac:dyDescent="0.25">
      <c r="A817" s="7" t="s">
        <v>4757</v>
      </c>
      <c r="B817" s="7" t="s">
        <v>4855</v>
      </c>
      <c r="C817" s="7">
        <v>2022</v>
      </c>
      <c r="D817" s="7">
        <v>1</v>
      </c>
      <c r="E817" s="7">
        <v>5400000</v>
      </c>
      <c r="F817" s="7">
        <v>12</v>
      </c>
      <c r="G817" s="7">
        <v>401</v>
      </c>
      <c r="H817" s="9" t="s">
        <v>2526</v>
      </c>
      <c r="I817" s="9" t="s">
        <v>2527</v>
      </c>
      <c r="J817" s="9" t="s">
        <v>2528</v>
      </c>
      <c r="K817" s="9"/>
    </row>
    <row r="818" spans="1:11" customFormat="1" hidden="1" x14ac:dyDescent="0.25">
      <c r="A818" s="7" t="s">
        <v>4757</v>
      </c>
      <c r="B818" s="7" t="s">
        <v>4840</v>
      </c>
      <c r="C818" s="7">
        <v>2015</v>
      </c>
      <c r="D818" s="7">
        <v>8</v>
      </c>
      <c r="E818" s="7">
        <v>2000000</v>
      </c>
      <c r="F818" s="7">
        <v>6.7</v>
      </c>
      <c r="G818" s="7">
        <v>280</v>
      </c>
      <c r="H818" s="9" t="s">
        <v>2536</v>
      </c>
      <c r="I818" s="9" t="s">
        <v>2527</v>
      </c>
      <c r="J818" s="9" t="s">
        <v>2534</v>
      </c>
      <c r="K818" s="9">
        <v>630000</v>
      </c>
    </row>
    <row r="819" spans="1:11" hidden="1" x14ac:dyDescent="0.25">
      <c r="A819" s="13" t="s">
        <v>4757</v>
      </c>
      <c r="B819" s="13" t="s">
        <v>4831</v>
      </c>
      <c r="C819" s="13">
        <v>2019</v>
      </c>
      <c r="D819" s="13">
        <v>4</v>
      </c>
      <c r="E819" s="13">
        <v>7500000</v>
      </c>
      <c r="F819" s="13">
        <v>12</v>
      </c>
      <c r="G819" s="13">
        <v>401</v>
      </c>
      <c r="H819" s="10" t="s">
        <v>2526</v>
      </c>
      <c r="I819" s="10" t="s">
        <v>4771</v>
      </c>
      <c r="J819" s="10" t="s">
        <v>2528</v>
      </c>
      <c r="K819" s="9">
        <v>161541</v>
      </c>
    </row>
    <row r="820" spans="1:11" hidden="1" x14ac:dyDescent="0.25">
      <c r="A820" s="13" t="s">
        <v>4757</v>
      </c>
      <c r="B820" s="13" t="s">
        <v>4839</v>
      </c>
      <c r="C820" s="13">
        <v>2018</v>
      </c>
      <c r="D820" s="13">
        <v>5</v>
      </c>
      <c r="E820" s="13">
        <v>8490000</v>
      </c>
      <c r="F820" s="13">
        <v>12</v>
      </c>
      <c r="G820" s="13">
        <v>401</v>
      </c>
      <c r="H820" s="10" t="s">
        <v>2526</v>
      </c>
      <c r="I820" s="10" t="s">
        <v>2527</v>
      </c>
      <c r="J820" s="10" t="s">
        <v>2528</v>
      </c>
      <c r="K820" s="9">
        <v>239094</v>
      </c>
    </row>
    <row r="821" spans="1:11" customFormat="1" hidden="1" x14ac:dyDescent="0.25">
      <c r="A821" s="7" t="s">
        <v>4757</v>
      </c>
      <c r="B821" s="7" t="s">
        <v>4831</v>
      </c>
      <c r="C821" s="7">
        <v>2022</v>
      </c>
      <c r="D821" s="7">
        <v>1</v>
      </c>
      <c r="E821" s="7">
        <v>9650000</v>
      </c>
      <c r="F821" s="7">
        <v>12</v>
      </c>
      <c r="G821" s="7">
        <v>401</v>
      </c>
      <c r="H821" s="9" t="s">
        <v>2526</v>
      </c>
      <c r="I821" s="9" t="s">
        <v>2527</v>
      </c>
      <c r="J821" s="9" t="s">
        <v>2528</v>
      </c>
      <c r="K821" s="9"/>
    </row>
    <row r="822" spans="1:11" x14ac:dyDescent="0.25">
      <c r="A822" s="13" t="s">
        <v>4757</v>
      </c>
      <c r="B822" s="13" t="s">
        <v>4821</v>
      </c>
      <c r="C822" s="13">
        <v>2018</v>
      </c>
      <c r="D822" s="13">
        <v>5</v>
      </c>
      <c r="E822" s="13">
        <v>3550000</v>
      </c>
      <c r="F822" s="13">
        <v>12</v>
      </c>
      <c r="G822" s="13">
        <v>401</v>
      </c>
      <c r="H822" s="10" t="s">
        <v>2526</v>
      </c>
      <c r="I822" s="9" t="s">
        <v>2545</v>
      </c>
      <c r="J822" s="10" t="s">
        <v>2561</v>
      </c>
      <c r="K822" s="9">
        <v>371671</v>
      </c>
    </row>
    <row r="823" spans="1:11" customFormat="1" x14ac:dyDescent="0.25">
      <c r="A823" s="7" t="s">
        <v>4757</v>
      </c>
      <c r="B823" s="7" t="s">
        <v>4823</v>
      </c>
      <c r="C823" s="7">
        <v>2021</v>
      </c>
      <c r="D823" s="7">
        <v>2</v>
      </c>
      <c r="E823" s="7">
        <v>10990000</v>
      </c>
      <c r="F823" s="7">
        <v>12</v>
      </c>
      <c r="G823" s="7">
        <v>450</v>
      </c>
      <c r="H823" s="9" t="s">
        <v>2526</v>
      </c>
      <c r="I823" s="9" t="s">
        <v>2527</v>
      </c>
      <c r="J823" s="9" t="s">
        <v>2528</v>
      </c>
      <c r="K823" s="9"/>
    </row>
    <row r="824" spans="1:11" customFormat="1" x14ac:dyDescent="0.25">
      <c r="A824" s="7" t="s">
        <v>4757</v>
      </c>
      <c r="B824" s="7" t="s">
        <v>4826</v>
      </c>
      <c r="C824" s="7">
        <v>2016</v>
      </c>
      <c r="D824" s="7">
        <v>7</v>
      </c>
      <c r="E824" s="7">
        <v>2650000</v>
      </c>
      <c r="F824" s="7">
        <v>12</v>
      </c>
      <c r="G824" s="7">
        <v>450</v>
      </c>
      <c r="H824" s="9" t="s">
        <v>2526</v>
      </c>
      <c r="I824" s="9" t="s">
        <v>2527</v>
      </c>
      <c r="J824" s="9" t="s">
        <v>2528</v>
      </c>
      <c r="K824" s="9">
        <v>430000</v>
      </c>
    </row>
    <row r="825" spans="1:11" customFormat="1" hidden="1" x14ac:dyDescent="0.25">
      <c r="A825" s="7" t="s">
        <v>4757</v>
      </c>
      <c r="B825" s="7" t="s">
        <v>4866</v>
      </c>
      <c r="C825" s="7">
        <v>2022</v>
      </c>
      <c r="D825" s="7">
        <v>1</v>
      </c>
      <c r="E825" s="7">
        <v>17400000</v>
      </c>
      <c r="F825" s="7">
        <v>6.7</v>
      </c>
      <c r="G825" s="7">
        <v>300</v>
      </c>
      <c r="H825" s="9" t="s">
        <v>2536</v>
      </c>
      <c r="I825" s="9" t="s">
        <v>2527</v>
      </c>
      <c r="J825" s="9" t="s">
        <v>2561</v>
      </c>
      <c r="K825" s="9"/>
    </row>
    <row r="826" spans="1:11" customFormat="1" hidden="1" x14ac:dyDescent="0.25">
      <c r="A826" s="7" t="s">
        <v>4757</v>
      </c>
      <c r="B826" s="7" t="s">
        <v>4829</v>
      </c>
      <c r="C826" s="7">
        <v>2022</v>
      </c>
      <c r="D826" s="7">
        <v>1</v>
      </c>
      <c r="E826" s="7">
        <v>13455979</v>
      </c>
      <c r="F826" s="7">
        <v>12</v>
      </c>
      <c r="G826" s="7">
        <v>401</v>
      </c>
      <c r="H826" s="9" t="s">
        <v>2526</v>
      </c>
      <c r="I826" s="9" t="s">
        <v>2527</v>
      </c>
      <c r="J826" s="9" t="s">
        <v>2528</v>
      </c>
      <c r="K826" s="9"/>
    </row>
    <row r="827" spans="1:11" customFormat="1" x14ac:dyDescent="0.25">
      <c r="A827" s="7" t="s">
        <v>4757</v>
      </c>
      <c r="B827" s="7" t="s">
        <v>4851</v>
      </c>
      <c r="C827" s="7">
        <v>2022</v>
      </c>
      <c r="D827" s="7">
        <v>1</v>
      </c>
      <c r="E827" s="7">
        <v>9300000</v>
      </c>
      <c r="F827" s="7">
        <v>12</v>
      </c>
      <c r="G827" s="7">
        <v>401</v>
      </c>
      <c r="H827" s="9" t="s">
        <v>2546</v>
      </c>
      <c r="I827" s="9" t="s">
        <v>2545</v>
      </c>
      <c r="J827" s="9" t="s">
        <v>2528</v>
      </c>
      <c r="K827" s="9"/>
    </row>
    <row r="828" spans="1:11" customFormat="1" x14ac:dyDescent="0.25">
      <c r="A828" s="7" t="s">
        <v>4757</v>
      </c>
      <c r="B828" s="7" t="s">
        <v>4826</v>
      </c>
      <c r="C828" s="7">
        <v>2019</v>
      </c>
      <c r="D828" s="7">
        <v>4</v>
      </c>
      <c r="E828" s="7">
        <v>1349000</v>
      </c>
      <c r="F828" s="7">
        <v>11.8</v>
      </c>
      <c r="G828" s="7">
        <v>300</v>
      </c>
      <c r="H828" s="9" t="s">
        <v>2531</v>
      </c>
      <c r="I828" s="9" t="s">
        <v>2527</v>
      </c>
      <c r="J828" s="9" t="s">
        <v>2528</v>
      </c>
      <c r="K828" s="9">
        <v>220000</v>
      </c>
    </row>
    <row r="829" spans="1:11" customFormat="1" x14ac:dyDescent="0.25">
      <c r="A829" s="7" t="s">
        <v>4757</v>
      </c>
      <c r="B829" s="7" t="s">
        <v>4846</v>
      </c>
      <c r="C829" s="7">
        <v>2021</v>
      </c>
      <c r="D829" s="7">
        <v>2</v>
      </c>
      <c r="E829" s="7">
        <v>4250000</v>
      </c>
      <c r="F829" s="7">
        <v>12</v>
      </c>
      <c r="G829" s="7">
        <v>401</v>
      </c>
      <c r="H829" s="9" t="s">
        <v>2526</v>
      </c>
      <c r="I829" s="9" t="s">
        <v>2545</v>
      </c>
      <c r="J829" s="9" t="s">
        <v>2528</v>
      </c>
      <c r="K829" s="9"/>
    </row>
    <row r="830" spans="1:11" customFormat="1" hidden="1" x14ac:dyDescent="0.25">
      <c r="A830" s="7" t="s">
        <v>4757</v>
      </c>
      <c r="B830" s="7" t="s">
        <v>4831</v>
      </c>
      <c r="C830" s="7">
        <v>2022</v>
      </c>
      <c r="D830" s="7">
        <v>1</v>
      </c>
      <c r="E830" s="7">
        <v>15300000</v>
      </c>
      <c r="F830" s="7">
        <v>12</v>
      </c>
      <c r="G830" s="7">
        <v>428</v>
      </c>
      <c r="H830" s="9" t="s">
        <v>2536</v>
      </c>
      <c r="I830" s="9" t="s">
        <v>2527</v>
      </c>
      <c r="J830" s="9" t="s">
        <v>2528</v>
      </c>
      <c r="K830" s="9"/>
    </row>
    <row r="831" spans="1:11" x14ac:dyDescent="0.25">
      <c r="A831" s="13" t="s">
        <v>4757</v>
      </c>
      <c r="B831" s="13" t="s">
        <v>4823</v>
      </c>
      <c r="C831" s="13">
        <v>2021</v>
      </c>
      <c r="D831" s="13">
        <v>2</v>
      </c>
      <c r="E831" s="13">
        <v>10990000</v>
      </c>
      <c r="F831" s="13">
        <v>9</v>
      </c>
      <c r="G831" s="13">
        <v>400</v>
      </c>
      <c r="H831" s="10" t="s">
        <v>2531</v>
      </c>
      <c r="I831" s="10" t="s">
        <v>2527</v>
      </c>
      <c r="J831" s="10" t="s">
        <v>2528</v>
      </c>
      <c r="K831" s="9"/>
    </row>
    <row r="832" spans="1:11" customFormat="1" hidden="1" x14ac:dyDescent="0.25">
      <c r="A832" s="7" t="s">
        <v>4757</v>
      </c>
      <c r="B832" s="7" t="s">
        <v>4840</v>
      </c>
      <c r="C832" s="7">
        <v>2015</v>
      </c>
      <c r="D832" s="7">
        <v>8</v>
      </c>
      <c r="E832" s="7">
        <v>2450000</v>
      </c>
      <c r="F832" s="7">
        <v>12</v>
      </c>
      <c r="G832" s="7">
        <v>401</v>
      </c>
      <c r="H832" s="9" t="s">
        <v>2526</v>
      </c>
      <c r="I832" s="9" t="s">
        <v>2527</v>
      </c>
      <c r="J832" s="9" t="s">
        <v>2528</v>
      </c>
      <c r="K832" s="9">
        <v>100000</v>
      </c>
    </row>
    <row r="833" spans="1:11" x14ac:dyDescent="0.25">
      <c r="A833" s="13" t="s">
        <v>4757</v>
      </c>
      <c r="B833" s="13" t="s">
        <v>4826</v>
      </c>
      <c r="C833" s="13">
        <v>2017</v>
      </c>
      <c r="D833" s="13">
        <v>6</v>
      </c>
      <c r="E833" s="13">
        <v>3075000</v>
      </c>
      <c r="F833" s="13">
        <v>11.8</v>
      </c>
      <c r="G833" s="13">
        <v>400</v>
      </c>
      <c r="H833" s="10" t="s">
        <v>2531</v>
      </c>
      <c r="I833" s="10" t="s">
        <v>2527</v>
      </c>
      <c r="J833" s="10" t="s">
        <v>2533</v>
      </c>
      <c r="K833" s="9">
        <v>552000</v>
      </c>
    </row>
    <row r="834" spans="1:11" customFormat="1" hidden="1" x14ac:dyDescent="0.25">
      <c r="A834" s="7" t="s">
        <v>4757</v>
      </c>
      <c r="B834" s="7" t="s">
        <v>4831</v>
      </c>
      <c r="C834" s="7">
        <v>2022</v>
      </c>
      <c r="D834" s="7">
        <v>1</v>
      </c>
      <c r="E834" s="7">
        <v>6050000</v>
      </c>
      <c r="F834" s="7">
        <v>11.4</v>
      </c>
      <c r="G834" s="7">
        <v>401</v>
      </c>
      <c r="H834" s="9" t="s">
        <v>2526</v>
      </c>
      <c r="I834" s="9" t="s">
        <v>2568</v>
      </c>
      <c r="J834" s="9" t="s">
        <v>2528</v>
      </c>
      <c r="K834" s="9"/>
    </row>
    <row r="835" spans="1:11" customFormat="1" hidden="1" x14ac:dyDescent="0.25">
      <c r="A835" s="7" t="s">
        <v>4757</v>
      </c>
      <c r="B835" s="7" t="s">
        <v>4832</v>
      </c>
      <c r="C835" s="7">
        <v>2022</v>
      </c>
      <c r="D835" s="7">
        <v>1</v>
      </c>
      <c r="E835" s="7">
        <v>10495759</v>
      </c>
      <c r="F835" s="7">
        <v>12</v>
      </c>
      <c r="G835" s="7">
        <v>401</v>
      </c>
      <c r="H835" s="9" t="s">
        <v>2526</v>
      </c>
      <c r="I835" s="9" t="s">
        <v>2527</v>
      </c>
      <c r="J835" s="9" t="s">
        <v>2528</v>
      </c>
      <c r="K835" s="9"/>
    </row>
    <row r="836" spans="1:11" customFormat="1" x14ac:dyDescent="0.25">
      <c r="A836" s="7" t="s">
        <v>4757</v>
      </c>
      <c r="B836" s="7" t="s">
        <v>4830</v>
      </c>
      <c r="C836" s="7">
        <v>2017</v>
      </c>
      <c r="D836" s="7">
        <v>6</v>
      </c>
      <c r="E836" s="7">
        <v>2600000</v>
      </c>
      <c r="F836" s="7">
        <v>12</v>
      </c>
      <c r="G836" s="7">
        <v>401</v>
      </c>
      <c r="H836" s="9" t="s">
        <v>2546</v>
      </c>
      <c r="I836" s="9" t="s">
        <v>4771</v>
      </c>
      <c r="J836" s="9" t="s">
        <v>2561</v>
      </c>
      <c r="K836" s="9">
        <v>167851</v>
      </c>
    </row>
    <row r="837" spans="1:11" customFormat="1" x14ac:dyDescent="0.25">
      <c r="A837" s="7" t="s">
        <v>4757</v>
      </c>
      <c r="B837" s="7" t="s">
        <v>4826</v>
      </c>
      <c r="C837" s="7">
        <v>2018</v>
      </c>
      <c r="D837" s="7">
        <v>5</v>
      </c>
      <c r="E837" s="7">
        <v>3890000</v>
      </c>
      <c r="F837" s="7">
        <v>11.8</v>
      </c>
      <c r="G837" s="7">
        <v>401</v>
      </c>
      <c r="H837" s="9" t="s">
        <v>2531</v>
      </c>
      <c r="I837" s="9" t="s">
        <v>2527</v>
      </c>
      <c r="J837" s="9" t="s">
        <v>2561</v>
      </c>
      <c r="K837" s="9">
        <v>540000</v>
      </c>
    </row>
    <row r="838" spans="1:11" customFormat="1" hidden="1" x14ac:dyDescent="0.25">
      <c r="A838" s="7" t="s">
        <v>4757</v>
      </c>
      <c r="B838" s="7" t="s">
        <v>4840</v>
      </c>
      <c r="C838" s="7">
        <v>2022</v>
      </c>
      <c r="D838" s="7">
        <v>1</v>
      </c>
      <c r="E838" s="7">
        <v>5600600</v>
      </c>
      <c r="F838" s="7">
        <v>12</v>
      </c>
      <c r="G838" s="7">
        <v>401</v>
      </c>
      <c r="H838" s="9" t="s">
        <v>2526</v>
      </c>
      <c r="I838" s="9" t="s">
        <v>2527</v>
      </c>
      <c r="J838" s="9" t="s">
        <v>2528</v>
      </c>
      <c r="K838" s="9"/>
    </row>
    <row r="839" spans="1:11" customFormat="1" x14ac:dyDescent="0.25">
      <c r="A839" s="7" t="s">
        <v>4757</v>
      </c>
      <c r="B839" s="7" t="s">
        <v>4822</v>
      </c>
      <c r="C839" s="7">
        <v>2020</v>
      </c>
      <c r="D839" s="7">
        <v>3</v>
      </c>
      <c r="E839" s="7">
        <v>1370000</v>
      </c>
      <c r="F839" s="7">
        <v>11.8</v>
      </c>
      <c r="G839" s="7">
        <v>450</v>
      </c>
      <c r="H839" s="9" t="s">
        <v>2526</v>
      </c>
      <c r="I839" s="9" t="s">
        <v>2527</v>
      </c>
      <c r="J839" s="9" t="s">
        <v>2528</v>
      </c>
      <c r="K839" s="9">
        <v>48600</v>
      </c>
    </row>
    <row r="840" spans="1:11" customFormat="1" x14ac:dyDescent="0.25">
      <c r="A840" s="7" t="s">
        <v>4757</v>
      </c>
      <c r="B840" s="7" t="s">
        <v>4842</v>
      </c>
      <c r="C840" s="7">
        <v>2021</v>
      </c>
      <c r="D840" s="7">
        <v>2</v>
      </c>
      <c r="E840" s="7">
        <v>7750000</v>
      </c>
      <c r="F840" s="7">
        <v>12</v>
      </c>
      <c r="G840" s="7">
        <v>428</v>
      </c>
      <c r="H840" s="9" t="s">
        <v>2536</v>
      </c>
      <c r="I840" s="9" t="s">
        <v>2527</v>
      </c>
      <c r="J840" s="9" t="s">
        <v>2528</v>
      </c>
      <c r="K840" s="9">
        <v>120000</v>
      </c>
    </row>
    <row r="841" spans="1:11" customFormat="1" x14ac:dyDescent="0.25">
      <c r="A841" s="7" t="s">
        <v>4757</v>
      </c>
      <c r="B841" s="7" t="s">
        <v>4821</v>
      </c>
      <c r="C841" s="7">
        <v>2015</v>
      </c>
      <c r="D841" s="7">
        <v>8</v>
      </c>
      <c r="E841" s="7">
        <v>1990000</v>
      </c>
      <c r="F841" s="7">
        <v>11.8</v>
      </c>
      <c r="G841" s="7">
        <v>300</v>
      </c>
      <c r="H841" s="9" t="s">
        <v>2531</v>
      </c>
      <c r="I841" s="9" t="s">
        <v>2527</v>
      </c>
      <c r="J841" s="9" t="s">
        <v>2528</v>
      </c>
      <c r="K841" s="9">
        <v>700000</v>
      </c>
    </row>
    <row r="842" spans="1:11" customFormat="1" x14ac:dyDescent="0.25">
      <c r="A842" s="7" t="s">
        <v>4757</v>
      </c>
      <c r="B842" s="7" t="s">
        <v>4819</v>
      </c>
      <c r="C842" s="7">
        <v>2017</v>
      </c>
      <c r="D842" s="7">
        <v>6</v>
      </c>
      <c r="E842" s="7">
        <v>1700000</v>
      </c>
      <c r="F842" s="7">
        <v>12</v>
      </c>
      <c r="G842" s="7">
        <v>401</v>
      </c>
      <c r="H842" s="9" t="s">
        <v>2526</v>
      </c>
      <c r="I842" s="9" t="s">
        <v>2527</v>
      </c>
      <c r="J842" s="9" t="s">
        <v>2528</v>
      </c>
      <c r="K842" s="9">
        <v>370000</v>
      </c>
    </row>
    <row r="843" spans="1:11" x14ac:dyDescent="0.25">
      <c r="A843" s="13" t="s">
        <v>4757</v>
      </c>
      <c r="B843" s="13" t="s">
        <v>4823</v>
      </c>
      <c r="C843" s="13">
        <v>2022</v>
      </c>
      <c r="D843" s="13">
        <v>1</v>
      </c>
      <c r="E843" s="13">
        <v>10990000</v>
      </c>
      <c r="F843" s="13">
        <v>6.7</v>
      </c>
      <c r="G843" s="13">
        <v>280</v>
      </c>
      <c r="H843" s="10" t="s">
        <v>2536</v>
      </c>
      <c r="I843" s="10" t="s">
        <v>2527</v>
      </c>
      <c r="J843" s="10" t="s">
        <v>2533</v>
      </c>
      <c r="K843" s="9"/>
    </row>
    <row r="844" spans="1:11" x14ac:dyDescent="0.25">
      <c r="A844" s="13" t="s">
        <v>4757</v>
      </c>
      <c r="B844" s="13" t="s">
        <v>4823</v>
      </c>
      <c r="C844" s="13">
        <v>2022</v>
      </c>
      <c r="D844" s="13">
        <v>1</v>
      </c>
      <c r="E844" s="13">
        <v>10990000</v>
      </c>
      <c r="F844" s="13">
        <v>12</v>
      </c>
      <c r="G844" s="13">
        <v>428</v>
      </c>
      <c r="H844" s="10" t="s">
        <v>2536</v>
      </c>
      <c r="I844" s="10" t="s">
        <v>2527</v>
      </c>
      <c r="J844" s="10" t="s">
        <v>2561</v>
      </c>
      <c r="K844" s="9"/>
    </row>
    <row r="845" spans="1:11" customFormat="1" hidden="1" x14ac:dyDescent="0.25">
      <c r="A845" s="7" t="s">
        <v>4757</v>
      </c>
      <c r="B845" s="7" t="s">
        <v>4840</v>
      </c>
      <c r="C845" s="7">
        <v>2022</v>
      </c>
      <c r="D845" s="7">
        <v>1</v>
      </c>
      <c r="E845" s="7">
        <v>7053000</v>
      </c>
      <c r="F845" s="7">
        <v>12</v>
      </c>
      <c r="G845" s="7">
        <v>428</v>
      </c>
      <c r="H845" s="9" t="s">
        <v>2536</v>
      </c>
      <c r="I845" s="9" t="s">
        <v>2527</v>
      </c>
      <c r="J845" s="9" t="s">
        <v>2528</v>
      </c>
      <c r="K845" s="9"/>
    </row>
    <row r="846" spans="1:11" x14ac:dyDescent="0.25">
      <c r="A846" s="13" t="s">
        <v>4757</v>
      </c>
      <c r="B846" s="13" t="s">
        <v>4838</v>
      </c>
      <c r="C846" s="13">
        <v>2022</v>
      </c>
      <c r="D846" s="13">
        <v>1</v>
      </c>
      <c r="E846" s="13">
        <v>9300000</v>
      </c>
      <c r="F846" s="13">
        <v>12</v>
      </c>
      <c r="G846" s="13">
        <v>401</v>
      </c>
      <c r="H846" s="10" t="s">
        <v>2526</v>
      </c>
      <c r="I846" s="10" t="s">
        <v>2527</v>
      </c>
      <c r="J846" s="10" t="s">
        <v>2528</v>
      </c>
      <c r="K846" s="9"/>
    </row>
    <row r="847" spans="1:11" customFormat="1" x14ac:dyDescent="0.25">
      <c r="A847" s="7" t="s">
        <v>4757</v>
      </c>
      <c r="B847" s="7" t="s">
        <v>4824</v>
      </c>
      <c r="C847" s="7">
        <v>2021</v>
      </c>
      <c r="D847" s="7">
        <v>2</v>
      </c>
      <c r="E847" s="7">
        <v>7940000</v>
      </c>
      <c r="F847" s="7">
        <v>12</v>
      </c>
      <c r="G847" s="7">
        <v>401</v>
      </c>
      <c r="H847" s="9" t="s">
        <v>2526</v>
      </c>
      <c r="I847" s="9" t="s">
        <v>2527</v>
      </c>
      <c r="J847" s="9" t="s">
        <v>2528</v>
      </c>
      <c r="K847" s="9">
        <v>58032</v>
      </c>
    </row>
    <row r="848" spans="1:11" customFormat="1" hidden="1" x14ac:dyDescent="0.25">
      <c r="A848" s="7" t="s">
        <v>4757</v>
      </c>
      <c r="B848" s="7" t="s">
        <v>4831</v>
      </c>
      <c r="C848" s="7">
        <v>2022</v>
      </c>
      <c r="D848" s="7">
        <v>1</v>
      </c>
      <c r="E848" s="7">
        <v>5600000</v>
      </c>
      <c r="F848" s="7">
        <v>12</v>
      </c>
      <c r="G848" s="7">
        <v>401</v>
      </c>
      <c r="H848" s="9" t="s">
        <v>2526</v>
      </c>
      <c r="I848" s="9" t="s">
        <v>2545</v>
      </c>
      <c r="J848" s="9" t="s">
        <v>2561</v>
      </c>
      <c r="K848" s="9"/>
    </row>
    <row r="849" spans="1:11" customFormat="1" x14ac:dyDescent="0.25">
      <c r="A849" s="7" t="s">
        <v>4757</v>
      </c>
      <c r="B849" s="7" t="s">
        <v>4821</v>
      </c>
      <c r="C849" s="7">
        <v>2018</v>
      </c>
      <c r="D849" s="7">
        <v>5</v>
      </c>
      <c r="E849" s="7">
        <v>3550000</v>
      </c>
      <c r="F849" s="7">
        <v>12</v>
      </c>
      <c r="G849" s="7">
        <v>428</v>
      </c>
      <c r="H849" s="9" t="s">
        <v>2526</v>
      </c>
      <c r="I849" s="9" t="s">
        <v>2527</v>
      </c>
      <c r="J849" s="9" t="s">
        <v>2528</v>
      </c>
      <c r="K849" s="9">
        <v>324675</v>
      </c>
    </row>
    <row r="850" spans="1:11" customFormat="1" hidden="1" x14ac:dyDescent="0.25">
      <c r="A850" s="7" t="s">
        <v>4757</v>
      </c>
      <c r="B850" s="7" t="s">
        <v>4825</v>
      </c>
      <c r="C850" s="7">
        <v>2022</v>
      </c>
      <c r="D850" s="7">
        <v>1</v>
      </c>
      <c r="E850" s="7">
        <v>14200000</v>
      </c>
      <c r="F850" s="7">
        <v>12</v>
      </c>
      <c r="G850" s="7">
        <v>401</v>
      </c>
      <c r="H850" s="9" t="s">
        <v>2526</v>
      </c>
      <c r="I850" s="9" t="s">
        <v>2527</v>
      </c>
      <c r="J850" s="9" t="s">
        <v>2528</v>
      </c>
      <c r="K850" s="9"/>
    </row>
    <row r="851" spans="1:11" customFormat="1" hidden="1" x14ac:dyDescent="0.25">
      <c r="A851" s="7" t="s">
        <v>4757</v>
      </c>
      <c r="B851" s="7" t="s">
        <v>4833</v>
      </c>
      <c r="C851" s="7">
        <v>2022</v>
      </c>
      <c r="D851" s="7">
        <v>1</v>
      </c>
      <c r="E851" s="7">
        <v>8699990</v>
      </c>
      <c r="F851" s="7">
        <v>12</v>
      </c>
      <c r="G851" s="7">
        <v>401</v>
      </c>
      <c r="H851" s="9" t="s">
        <v>4770</v>
      </c>
      <c r="I851" s="9" t="s">
        <v>2527</v>
      </c>
      <c r="J851" s="9" t="s">
        <v>2561</v>
      </c>
      <c r="K851" s="9"/>
    </row>
    <row r="852" spans="1:11" customFormat="1" x14ac:dyDescent="0.25">
      <c r="A852" s="7" t="s">
        <v>4757</v>
      </c>
      <c r="B852" s="7" t="s">
        <v>4851</v>
      </c>
      <c r="C852" s="7">
        <v>2022</v>
      </c>
      <c r="D852" s="7">
        <v>1</v>
      </c>
      <c r="E852" s="7">
        <v>9450000</v>
      </c>
      <c r="F852" s="7">
        <v>12</v>
      </c>
      <c r="G852" s="7">
        <v>401</v>
      </c>
      <c r="H852" s="9" t="s">
        <v>2526</v>
      </c>
      <c r="I852" s="9" t="s">
        <v>2527</v>
      </c>
      <c r="J852" s="9" t="s">
        <v>2528</v>
      </c>
      <c r="K852" s="9"/>
    </row>
    <row r="853" spans="1:11" customFormat="1" x14ac:dyDescent="0.25">
      <c r="A853" s="7" t="s">
        <v>4757</v>
      </c>
      <c r="B853" s="7" t="s">
        <v>4835</v>
      </c>
      <c r="C853" s="7">
        <v>2022</v>
      </c>
      <c r="D853" s="7">
        <v>1</v>
      </c>
      <c r="E853" s="7">
        <v>10990000</v>
      </c>
      <c r="F853" s="7">
        <v>12</v>
      </c>
      <c r="G853" s="7">
        <v>401</v>
      </c>
      <c r="H853" s="9" t="s">
        <v>2526</v>
      </c>
      <c r="I853" s="9" t="s">
        <v>2527</v>
      </c>
      <c r="J853" s="9" t="s">
        <v>2561</v>
      </c>
      <c r="K853" s="9"/>
    </row>
    <row r="854" spans="1:11" customFormat="1" x14ac:dyDescent="0.25">
      <c r="A854" s="7" t="s">
        <v>4757</v>
      </c>
      <c r="B854" s="7" t="s">
        <v>4826</v>
      </c>
      <c r="C854" s="7">
        <v>2018</v>
      </c>
      <c r="D854" s="7">
        <v>5</v>
      </c>
      <c r="E854" s="7">
        <v>3890000</v>
      </c>
      <c r="F854" s="7">
        <v>11.8</v>
      </c>
      <c r="G854" s="7">
        <v>300</v>
      </c>
      <c r="H854" s="9" t="s">
        <v>2531</v>
      </c>
      <c r="I854" s="9" t="s">
        <v>2527</v>
      </c>
      <c r="J854" s="9" t="s">
        <v>2561</v>
      </c>
      <c r="K854" s="9">
        <v>358000</v>
      </c>
    </row>
    <row r="855" spans="1:11" customFormat="1" x14ac:dyDescent="0.25">
      <c r="A855" s="7" t="s">
        <v>4757</v>
      </c>
      <c r="B855" s="7" t="s">
        <v>4826</v>
      </c>
      <c r="C855" s="7">
        <v>2018</v>
      </c>
      <c r="D855" s="7">
        <v>5</v>
      </c>
      <c r="E855" s="7">
        <v>2699000</v>
      </c>
      <c r="F855" s="7">
        <v>12</v>
      </c>
      <c r="G855" s="7">
        <v>401</v>
      </c>
      <c r="H855" s="9" t="s">
        <v>2526</v>
      </c>
      <c r="I855" s="9" t="s">
        <v>2527</v>
      </c>
      <c r="J855" s="9" t="s">
        <v>2528</v>
      </c>
      <c r="K855" s="9">
        <v>426000</v>
      </c>
    </row>
    <row r="856" spans="1:11" customFormat="1" x14ac:dyDescent="0.25">
      <c r="A856" s="7" t="s">
        <v>4757</v>
      </c>
      <c r="B856" s="7" t="s">
        <v>4821</v>
      </c>
      <c r="C856" s="7">
        <v>2017</v>
      </c>
      <c r="D856" s="7">
        <v>6</v>
      </c>
      <c r="E856" s="7">
        <v>3300000</v>
      </c>
      <c r="F856" s="7">
        <v>12</v>
      </c>
      <c r="G856" s="7">
        <v>450</v>
      </c>
      <c r="H856" s="9" t="s">
        <v>2526</v>
      </c>
      <c r="I856" s="9" t="s">
        <v>2527</v>
      </c>
      <c r="J856" s="9" t="s">
        <v>2528</v>
      </c>
      <c r="K856" s="9">
        <v>490000</v>
      </c>
    </row>
    <row r="857" spans="1:11" customFormat="1" hidden="1" x14ac:dyDescent="0.25">
      <c r="A857" s="7" t="s">
        <v>4757</v>
      </c>
      <c r="B857" s="7" t="s">
        <v>4848</v>
      </c>
      <c r="C857" s="7">
        <v>2022</v>
      </c>
      <c r="D857" s="7">
        <v>1</v>
      </c>
      <c r="E857" s="7">
        <v>9985759</v>
      </c>
      <c r="F857" s="7">
        <v>12</v>
      </c>
      <c r="G857" s="7">
        <v>401</v>
      </c>
      <c r="H857" s="9" t="s">
        <v>2526</v>
      </c>
      <c r="I857" s="9" t="s">
        <v>2527</v>
      </c>
      <c r="J857" s="9" t="s">
        <v>2528</v>
      </c>
      <c r="K857" s="9"/>
    </row>
    <row r="858" spans="1:11" customFormat="1" x14ac:dyDescent="0.25">
      <c r="A858" s="7" t="s">
        <v>4757</v>
      </c>
      <c r="B858" s="7" t="s">
        <v>4826</v>
      </c>
      <c r="C858" s="7">
        <v>2022</v>
      </c>
      <c r="D858" s="7">
        <v>1</v>
      </c>
      <c r="E858" s="7">
        <v>10455798</v>
      </c>
      <c r="F858" s="7">
        <v>12</v>
      </c>
      <c r="G858" s="7">
        <v>401</v>
      </c>
      <c r="H858" s="9" t="s">
        <v>2526</v>
      </c>
      <c r="I858" s="9" t="s">
        <v>2527</v>
      </c>
      <c r="J858" s="9" t="s">
        <v>2528</v>
      </c>
      <c r="K858" s="9"/>
    </row>
    <row r="859" spans="1:11" x14ac:dyDescent="0.25">
      <c r="A859" s="13" t="s">
        <v>4757</v>
      </c>
      <c r="B859" s="13" t="s">
        <v>4823</v>
      </c>
      <c r="C859" s="13">
        <v>2021</v>
      </c>
      <c r="D859" s="13">
        <v>2</v>
      </c>
      <c r="E859" s="13">
        <v>10990000</v>
      </c>
      <c r="F859" s="13">
        <v>12</v>
      </c>
      <c r="G859" s="13">
        <v>401</v>
      </c>
      <c r="H859" s="10" t="s">
        <v>2526</v>
      </c>
      <c r="I859" s="10" t="s">
        <v>2527</v>
      </c>
      <c r="J859" s="10" t="s">
        <v>2528</v>
      </c>
      <c r="K859" s="9"/>
    </row>
    <row r="860" spans="1:11" customFormat="1" hidden="1" x14ac:dyDescent="0.25">
      <c r="A860" s="7" t="s">
        <v>4757</v>
      </c>
      <c r="B860" s="7" t="s">
        <v>4843</v>
      </c>
      <c r="C860" s="7">
        <v>2017</v>
      </c>
      <c r="D860" s="7">
        <v>6</v>
      </c>
      <c r="E860" s="7">
        <v>4500000</v>
      </c>
      <c r="F860" s="7">
        <v>11.8</v>
      </c>
      <c r="G860" s="7">
        <v>400</v>
      </c>
      <c r="H860" s="9" t="s">
        <v>2531</v>
      </c>
      <c r="I860" s="9" t="s">
        <v>2527</v>
      </c>
      <c r="J860" s="9" t="s">
        <v>2528</v>
      </c>
      <c r="K860" s="9">
        <v>600000</v>
      </c>
    </row>
    <row r="861" spans="1:11" customFormat="1" hidden="1" x14ac:dyDescent="0.25">
      <c r="A861" s="7" t="s">
        <v>4757</v>
      </c>
      <c r="B861" s="7" t="s">
        <v>4820</v>
      </c>
      <c r="C861" s="7">
        <v>2022</v>
      </c>
      <c r="D861" s="7">
        <v>1</v>
      </c>
      <c r="E861" s="7">
        <v>7055000</v>
      </c>
      <c r="F861" s="7">
        <v>11.8</v>
      </c>
      <c r="G861" s="7">
        <v>300</v>
      </c>
      <c r="H861" s="9" t="s">
        <v>2531</v>
      </c>
      <c r="I861" s="9" t="s">
        <v>2527</v>
      </c>
      <c r="J861" s="9" t="s">
        <v>2533</v>
      </c>
      <c r="K861" s="9"/>
    </row>
    <row r="862" spans="1:11" x14ac:dyDescent="0.25">
      <c r="A862" s="13" t="s">
        <v>4757</v>
      </c>
      <c r="B862" s="13" t="s">
        <v>4819</v>
      </c>
      <c r="C862" s="13">
        <v>2022</v>
      </c>
      <c r="D862" s="13">
        <v>1</v>
      </c>
      <c r="E862" s="13">
        <v>10455000</v>
      </c>
      <c r="F862" s="13">
        <v>6.7</v>
      </c>
      <c r="G862" s="13">
        <v>298</v>
      </c>
      <c r="H862" s="10" t="s">
        <v>2536</v>
      </c>
      <c r="I862" s="10" t="s">
        <v>2527</v>
      </c>
      <c r="J862" s="10" t="s">
        <v>2533</v>
      </c>
      <c r="K862" s="9"/>
    </row>
    <row r="863" spans="1:11" customFormat="1" hidden="1" x14ac:dyDescent="0.25">
      <c r="A863" s="7" t="s">
        <v>4757</v>
      </c>
      <c r="B863" s="7" t="s">
        <v>4840</v>
      </c>
      <c r="C863" s="7">
        <v>2016</v>
      </c>
      <c r="D863" s="7">
        <v>7</v>
      </c>
      <c r="E863" s="7">
        <v>2020202</v>
      </c>
      <c r="F863" s="7">
        <v>11.6</v>
      </c>
      <c r="G863" s="7">
        <v>400</v>
      </c>
      <c r="H863" s="9" t="s">
        <v>2526</v>
      </c>
      <c r="I863" s="9" t="s">
        <v>2544</v>
      </c>
      <c r="J863" s="9" t="s">
        <v>2528</v>
      </c>
      <c r="K863" s="9">
        <v>160000</v>
      </c>
    </row>
    <row r="864" spans="1:11" customFormat="1" hidden="1" x14ac:dyDescent="0.25">
      <c r="A864" s="7" t="s">
        <v>4757</v>
      </c>
      <c r="B864" s="7" t="s">
        <v>4829</v>
      </c>
      <c r="C864" s="7">
        <v>2017</v>
      </c>
      <c r="D864" s="7">
        <v>6</v>
      </c>
      <c r="E864" s="7">
        <v>5700000</v>
      </c>
      <c r="F864" s="7">
        <v>12</v>
      </c>
      <c r="G864" s="7">
        <v>401</v>
      </c>
      <c r="H864" s="9" t="s">
        <v>2526</v>
      </c>
      <c r="I864" s="9" t="s">
        <v>4771</v>
      </c>
      <c r="J864" s="9" t="s">
        <v>2528</v>
      </c>
      <c r="K864" s="9">
        <v>140000</v>
      </c>
    </row>
    <row r="865" spans="1:11" customFormat="1" hidden="1" x14ac:dyDescent="0.25">
      <c r="A865" s="7" t="s">
        <v>4757</v>
      </c>
      <c r="B865" s="7" t="s">
        <v>4825</v>
      </c>
      <c r="C865" s="7">
        <v>2022</v>
      </c>
      <c r="D865" s="7">
        <v>1</v>
      </c>
      <c r="E865" s="7">
        <v>14200000</v>
      </c>
      <c r="F865" s="7">
        <v>6.7</v>
      </c>
      <c r="G865" s="7">
        <v>300</v>
      </c>
      <c r="H865" s="9" t="s">
        <v>2536</v>
      </c>
      <c r="I865" s="9" t="s">
        <v>2527</v>
      </c>
      <c r="J865" s="9" t="s">
        <v>2528</v>
      </c>
      <c r="K865" s="9"/>
    </row>
    <row r="866" spans="1:11" customFormat="1" x14ac:dyDescent="0.25">
      <c r="A866" s="7" t="s">
        <v>4757</v>
      </c>
      <c r="B866" s="7" t="s">
        <v>4826</v>
      </c>
      <c r="C866" s="7">
        <v>2020</v>
      </c>
      <c r="D866" s="7">
        <v>3</v>
      </c>
      <c r="E866" s="7">
        <v>5700000</v>
      </c>
      <c r="F866" s="7">
        <v>11.7</v>
      </c>
      <c r="G866" s="7">
        <v>300</v>
      </c>
      <c r="H866" s="9" t="s">
        <v>2531</v>
      </c>
      <c r="I866" s="9" t="s">
        <v>2527</v>
      </c>
      <c r="J866" s="9" t="s">
        <v>2528</v>
      </c>
      <c r="K866" s="9">
        <v>372716</v>
      </c>
    </row>
    <row r="867" spans="1:11" customFormat="1" x14ac:dyDescent="0.25">
      <c r="A867" s="7" t="s">
        <v>4757</v>
      </c>
      <c r="B867" s="7" t="s">
        <v>4842</v>
      </c>
      <c r="C867" s="7">
        <v>2020</v>
      </c>
      <c r="D867" s="7">
        <v>3</v>
      </c>
      <c r="E867" s="7">
        <v>7450000</v>
      </c>
      <c r="F867" s="7">
        <v>12</v>
      </c>
      <c r="G867" s="7">
        <v>401</v>
      </c>
      <c r="H867" s="9" t="s">
        <v>2526</v>
      </c>
      <c r="I867" s="9" t="s">
        <v>2527</v>
      </c>
      <c r="J867" s="9" t="s">
        <v>2533</v>
      </c>
      <c r="K867" s="9">
        <v>169652</v>
      </c>
    </row>
    <row r="868" spans="1:11" x14ac:dyDescent="0.25">
      <c r="A868" s="13" t="s">
        <v>4757</v>
      </c>
      <c r="B868" s="13" t="s">
        <v>4821</v>
      </c>
      <c r="C868" s="13">
        <v>2018</v>
      </c>
      <c r="D868" s="13">
        <v>5</v>
      </c>
      <c r="E868" s="13">
        <v>3550000</v>
      </c>
      <c r="F868" s="13">
        <v>12</v>
      </c>
      <c r="G868" s="13">
        <v>401</v>
      </c>
      <c r="H868" s="10" t="s">
        <v>2526</v>
      </c>
      <c r="I868" s="10" t="s">
        <v>2527</v>
      </c>
      <c r="J868" s="10" t="s">
        <v>2528</v>
      </c>
      <c r="K868" s="9">
        <v>340838</v>
      </c>
    </row>
    <row r="869" spans="1:11" x14ac:dyDescent="0.25">
      <c r="A869" s="13" t="s">
        <v>4757</v>
      </c>
      <c r="B869" s="13" t="s">
        <v>4826</v>
      </c>
      <c r="C869" s="13">
        <v>2018</v>
      </c>
      <c r="D869" s="13">
        <v>5</v>
      </c>
      <c r="E869" s="13">
        <v>4800000</v>
      </c>
      <c r="F869" s="13">
        <v>12</v>
      </c>
      <c r="G869" s="13">
        <v>460</v>
      </c>
      <c r="H869" s="10" t="s">
        <v>2526</v>
      </c>
      <c r="I869" s="10" t="s">
        <v>2527</v>
      </c>
      <c r="J869" s="10" t="s">
        <v>2528</v>
      </c>
      <c r="K869" s="9">
        <v>470000</v>
      </c>
    </row>
    <row r="870" spans="1:11" customFormat="1" x14ac:dyDescent="0.25">
      <c r="A870" s="7" t="s">
        <v>4757</v>
      </c>
      <c r="B870" s="7" t="s">
        <v>4822</v>
      </c>
      <c r="C870" s="7">
        <v>2021</v>
      </c>
      <c r="D870" s="7">
        <v>2</v>
      </c>
      <c r="E870" s="7">
        <v>8000000</v>
      </c>
      <c r="F870" s="7">
        <v>12</v>
      </c>
      <c r="G870" s="7">
        <v>401</v>
      </c>
      <c r="H870" s="9" t="s">
        <v>2526</v>
      </c>
      <c r="I870" s="9" t="s">
        <v>2527</v>
      </c>
      <c r="J870" s="9" t="s">
        <v>2528</v>
      </c>
      <c r="K870" s="9">
        <v>7000</v>
      </c>
    </row>
    <row r="871" spans="1:11" x14ac:dyDescent="0.25">
      <c r="A871" s="13" t="s">
        <v>4757</v>
      </c>
      <c r="B871" s="13" t="s">
        <v>4826</v>
      </c>
      <c r="C871" s="13">
        <v>2017</v>
      </c>
      <c r="D871" s="13">
        <v>6</v>
      </c>
      <c r="E871" s="13">
        <v>2970000</v>
      </c>
      <c r="F871" s="13">
        <v>12</v>
      </c>
      <c r="G871" s="13">
        <v>401</v>
      </c>
      <c r="H871" s="10" t="s">
        <v>2526</v>
      </c>
      <c r="I871" s="10" t="s">
        <v>4771</v>
      </c>
      <c r="J871" s="10" t="s">
        <v>2528</v>
      </c>
      <c r="K871" s="9">
        <v>530000</v>
      </c>
    </row>
    <row r="872" spans="1:11" x14ac:dyDescent="0.25">
      <c r="A872" s="13" t="s">
        <v>4757</v>
      </c>
      <c r="B872" s="13" t="s">
        <v>4826</v>
      </c>
      <c r="C872" s="13">
        <v>2022</v>
      </c>
      <c r="D872" s="13">
        <v>1</v>
      </c>
      <c r="E872" s="13">
        <v>10350000</v>
      </c>
      <c r="F872" s="13">
        <v>11.8</v>
      </c>
      <c r="G872" s="13">
        <v>400</v>
      </c>
      <c r="H872" s="10" t="s">
        <v>2531</v>
      </c>
      <c r="I872" s="10" t="s">
        <v>2527</v>
      </c>
      <c r="J872" s="10" t="s">
        <v>2528</v>
      </c>
      <c r="K872" s="9"/>
    </row>
    <row r="873" spans="1:11" customFormat="1" hidden="1" x14ac:dyDescent="0.25">
      <c r="A873" s="7" t="s">
        <v>4757</v>
      </c>
      <c r="B873" s="7" t="s">
        <v>4820</v>
      </c>
      <c r="C873" s="7">
        <v>2022</v>
      </c>
      <c r="D873" s="7">
        <v>1</v>
      </c>
      <c r="E873" s="7">
        <v>5500000</v>
      </c>
      <c r="F873" s="7">
        <v>12</v>
      </c>
      <c r="G873" s="7">
        <v>401</v>
      </c>
      <c r="H873" s="9" t="s">
        <v>2526</v>
      </c>
      <c r="I873" s="9" t="s">
        <v>2527</v>
      </c>
      <c r="J873" s="9" t="s">
        <v>2528</v>
      </c>
      <c r="K873" s="9"/>
    </row>
    <row r="874" spans="1:11" customFormat="1" x14ac:dyDescent="0.25">
      <c r="A874" s="7" t="s">
        <v>4757</v>
      </c>
      <c r="B874" s="7" t="s">
        <v>4842</v>
      </c>
      <c r="C874" s="7">
        <v>2021</v>
      </c>
      <c r="D874" s="7">
        <v>2</v>
      </c>
      <c r="E874" s="7">
        <v>7300000</v>
      </c>
      <c r="F874" s="7">
        <v>11</v>
      </c>
      <c r="G874" s="7">
        <v>401</v>
      </c>
      <c r="H874" s="9" t="s">
        <v>2526</v>
      </c>
      <c r="I874" s="9" t="s">
        <v>2527</v>
      </c>
      <c r="J874" s="9" t="s">
        <v>2528</v>
      </c>
      <c r="K874" s="9">
        <v>47200</v>
      </c>
    </row>
    <row r="875" spans="1:11" customFormat="1" x14ac:dyDescent="0.25">
      <c r="A875" s="7" t="s">
        <v>4757</v>
      </c>
      <c r="B875" s="7" t="s">
        <v>4835</v>
      </c>
      <c r="C875" s="7">
        <v>2022</v>
      </c>
      <c r="D875" s="7">
        <v>1</v>
      </c>
      <c r="E875" s="7">
        <v>12650000</v>
      </c>
      <c r="F875" s="7">
        <v>6.7</v>
      </c>
      <c r="G875" s="7">
        <v>300</v>
      </c>
      <c r="H875" s="9" t="s">
        <v>2536</v>
      </c>
      <c r="I875" s="9" t="s">
        <v>2527</v>
      </c>
      <c r="J875" s="9" t="s">
        <v>2528</v>
      </c>
      <c r="K875" s="9"/>
    </row>
    <row r="876" spans="1:11" customFormat="1" x14ac:dyDescent="0.25">
      <c r="A876" s="7" t="s">
        <v>4757</v>
      </c>
      <c r="B876" s="7" t="s">
        <v>4826</v>
      </c>
      <c r="C876" s="7">
        <v>2016</v>
      </c>
      <c r="D876" s="7">
        <v>7</v>
      </c>
      <c r="E876" s="7">
        <v>2250000</v>
      </c>
      <c r="F876" s="7">
        <v>12</v>
      </c>
      <c r="G876" s="7">
        <v>401</v>
      </c>
      <c r="H876" s="9" t="s">
        <v>2526</v>
      </c>
      <c r="I876" s="9" t="s">
        <v>4771</v>
      </c>
      <c r="J876" s="9" t="s">
        <v>2528</v>
      </c>
      <c r="K876" s="9">
        <v>760180</v>
      </c>
    </row>
    <row r="877" spans="1:11" customFormat="1" x14ac:dyDescent="0.25">
      <c r="A877" s="7" t="s">
        <v>4757</v>
      </c>
      <c r="B877" s="7" t="s">
        <v>4821</v>
      </c>
      <c r="C877" s="7">
        <v>2018</v>
      </c>
      <c r="D877" s="7">
        <v>5</v>
      </c>
      <c r="E877" s="7">
        <v>1350000</v>
      </c>
      <c r="F877" s="7">
        <v>12</v>
      </c>
      <c r="G877" s="7">
        <v>450</v>
      </c>
      <c r="H877" s="9" t="s">
        <v>2526</v>
      </c>
      <c r="I877" s="9" t="s">
        <v>2527</v>
      </c>
      <c r="J877" s="9" t="s">
        <v>2528</v>
      </c>
      <c r="K877" s="9">
        <v>320000</v>
      </c>
    </row>
    <row r="878" spans="1:11" customFormat="1" x14ac:dyDescent="0.25">
      <c r="A878" s="7" t="s">
        <v>4757</v>
      </c>
      <c r="B878" s="7" t="s">
        <v>4830</v>
      </c>
      <c r="C878" s="7">
        <v>2018</v>
      </c>
      <c r="D878" s="7">
        <v>5</v>
      </c>
      <c r="E878" s="7">
        <v>6000000</v>
      </c>
      <c r="F878" s="7">
        <v>12</v>
      </c>
      <c r="G878" s="7">
        <v>401</v>
      </c>
      <c r="H878" s="9" t="s">
        <v>2526</v>
      </c>
      <c r="I878" s="9" t="s">
        <v>2527</v>
      </c>
      <c r="J878" s="9" t="s">
        <v>2528</v>
      </c>
      <c r="K878" s="9">
        <v>45000</v>
      </c>
    </row>
    <row r="879" spans="1:11" hidden="1" x14ac:dyDescent="0.25">
      <c r="A879" s="13" t="s">
        <v>4757</v>
      </c>
      <c r="B879" s="13" t="s">
        <v>4833</v>
      </c>
      <c r="C879" s="13">
        <v>2022</v>
      </c>
      <c r="D879" s="13">
        <v>1</v>
      </c>
      <c r="E879" s="13">
        <v>10250000</v>
      </c>
      <c r="F879" s="13">
        <v>12</v>
      </c>
      <c r="G879" s="13">
        <v>401</v>
      </c>
      <c r="H879" s="10" t="s">
        <v>2526</v>
      </c>
      <c r="I879" s="10" t="s">
        <v>4771</v>
      </c>
      <c r="J879" s="10" t="s">
        <v>2528</v>
      </c>
      <c r="K879" s="9"/>
    </row>
    <row r="880" spans="1:11" customFormat="1" hidden="1" x14ac:dyDescent="0.25">
      <c r="A880" s="7" t="s">
        <v>4757</v>
      </c>
      <c r="B880" s="7" t="s">
        <v>4847</v>
      </c>
      <c r="C880" s="7">
        <v>2016</v>
      </c>
      <c r="D880" s="7">
        <v>7</v>
      </c>
      <c r="E880" s="7">
        <v>1900000</v>
      </c>
      <c r="F880" s="7">
        <v>12</v>
      </c>
      <c r="G880" s="7">
        <v>401</v>
      </c>
      <c r="H880" s="9" t="s">
        <v>2526</v>
      </c>
      <c r="I880" s="9" t="s">
        <v>2545</v>
      </c>
      <c r="J880" s="9" t="s">
        <v>2528</v>
      </c>
      <c r="K880" s="9">
        <v>320000</v>
      </c>
    </row>
    <row r="881" spans="1:11" customFormat="1" x14ac:dyDescent="0.25">
      <c r="A881" s="7" t="s">
        <v>4757</v>
      </c>
      <c r="B881" s="7" t="s">
        <v>4867</v>
      </c>
      <c r="C881" s="7">
        <v>2022</v>
      </c>
      <c r="D881" s="7">
        <v>1</v>
      </c>
      <c r="E881" s="7">
        <v>12000000</v>
      </c>
      <c r="F881" s="7">
        <v>11.8</v>
      </c>
      <c r="G881" s="7">
        <v>400</v>
      </c>
      <c r="H881" s="9" t="s">
        <v>2531</v>
      </c>
      <c r="I881" s="9" t="s">
        <v>2527</v>
      </c>
      <c r="J881" s="9" t="s">
        <v>2528</v>
      </c>
      <c r="K881" s="9"/>
    </row>
    <row r="882" spans="1:11" x14ac:dyDescent="0.25">
      <c r="A882" s="13" t="s">
        <v>4757</v>
      </c>
      <c r="B882" s="13" t="s">
        <v>4822</v>
      </c>
      <c r="C882" s="13">
        <v>2021</v>
      </c>
      <c r="D882" s="13">
        <v>2</v>
      </c>
      <c r="E882" s="13">
        <v>6974800</v>
      </c>
      <c r="F882" s="13">
        <v>12</v>
      </c>
      <c r="G882" s="13">
        <v>401</v>
      </c>
      <c r="H882" s="10" t="s">
        <v>2526</v>
      </c>
      <c r="I882" s="10" t="s">
        <v>2527</v>
      </c>
      <c r="J882" s="10" t="s">
        <v>2528</v>
      </c>
      <c r="K882" s="9">
        <v>95376</v>
      </c>
    </row>
    <row r="883" spans="1:11" hidden="1" x14ac:dyDescent="0.25">
      <c r="A883" s="13" t="s">
        <v>4757</v>
      </c>
      <c r="B883" s="13" t="s">
        <v>4840</v>
      </c>
      <c r="C883" s="13">
        <v>2022</v>
      </c>
      <c r="D883" s="13">
        <v>1</v>
      </c>
      <c r="E883" s="13">
        <v>5600000</v>
      </c>
      <c r="F883" s="13">
        <v>12</v>
      </c>
      <c r="G883" s="13">
        <v>401</v>
      </c>
      <c r="H883" s="10" t="s">
        <v>2526</v>
      </c>
      <c r="I883" s="10" t="s">
        <v>2527</v>
      </c>
      <c r="J883" s="10" t="s">
        <v>2528</v>
      </c>
      <c r="K883" s="9"/>
    </row>
    <row r="884" spans="1:11" customFormat="1" hidden="1" x14ac:dyDescent="0.25">
      <c r="A884" s="7" t="s">
        <v>4757</v>
      </c>
      <c r="B884" s="7" t="s">
        <v>4831</v>
      </c>
      <c r="C884" s="7">
        <v>2022</v>
      </c>
      <c r="D884" s="7">
        <v>1</v>
      </c>
      <c r="E884" s="7">
        <v>9400000</v>
      </c>
      <c r="F884" s="7">
        <v>12</v>
      </c>
      <c r="G884" s="7">
        <v>401</v>
      </c>
      <c r="H884" s="9" t="s">
        <v>2526</v>
      </c>
      <c r="I884" s="9" t="s">
        <v>2527</v>
      </c>
      <c r="J884" s="9" t="s">
        <v>2561</v>
      </c>
      <c r="K884" s="9"/>
    </row>
    <row r="885" spans="1:11" customFormat="1" x14ac:dyDescent="0.25">
      <c r="A885" s="7" t="s">
        <v>4757</v>
      </c>
      <c r="B885" s="7" t="s">
        <v>4826</v>
      </c>
      <c r="C885" s="7">
        <v>2018</v>
      </c>
      <c r="D885" s="7">
        <v>5</v>
      </c>
      <c r="E885" s="7">
        <v>3750000</v>
      </c>
      <c r="F885" s="7">
        <v>11.8</v>
      </c>
      <c r="G885" s="7">
        <v>300</v>
      </c>
      <c r="H885" s="9" t="s">
        <v>2531</v>
      </c>
      <c r="I885" s="9" t="s">
        <v>2527</v>
      </c>
      <c r="J885" s="9" t="s">
        <v>2534</v>
      </c>
      <c r="K885" s="9">
        <v>420000</v>
      </c>
    </row>
    <row r="886" spans="1:11" customFormat="1" x14ac:dyDescent="0.25">
      <c r="A886" s="7" t="s">
        <v>4757</v>
      </c>
      <c r="B886" s="7" t="s">
        <v>4826</v>
      </c>
      <c r="C886" s="7">
        <v>2020</v>
      </c>
      <c r="D886" s="7">
        <v>3</v>
      </c>
      <c r="E886" s="7">
        <v>6990000</v>
      </c>
      <c r="F886" s="7">
        <v>12</v>
      </c>
      <c r="G886" s="7">
        <v>401</v>
      </c>
      <c r="H886" s="9" t="s">
        <v>2539</v>
      </c>
      <c r="I886" s="9" t="s">
        <v>2527</v>
      </c>
      <c r="J886" s="9" t="s">
        <v>2561</v>
      </c>
      <c r="K886" s="9">
        <v>172611</v>
      </c>
    </row>
    <row r="887" spans="1:11" customFormat="1" hidden="1" x14ac:dyDescent="0.25">
      <c r="A887" s="7" t="s">
        <v>4757</v>
      </c>
      <c r="B887" s="7" t="s">
        <v>4863</v>
      </c>
      <c r="C887" s="7">
        <v>2015</v>
      </c>
      <c r="D887" s="7">
        <v>8</v>
      </c>
      <c r="E887" s="7">
        <v>4000000</v>
      </c>
      <c r="F887" s="7">
        <v>12</v>
      </c>
      <c r="G887" s="7">
        <v>401</v>
      </c>
      <c r="H887" s="9" t="s">
        <v>2526</v>
      </c>
      <c r="I887" s="9" t="s">
        <v>2527</v>
      </c>
      <c r="J887" s="9" t="s">
        <v>2528</v>
      </c>
      <c r="K887" s="9">
        <v>68000</v>
      </c>
    </row>
    <row r="888" spans="1:11" customFormat="1" x14ac:dyDescent="0.25">
      <c r="A888" s="7" t="s">
        <v>4757</v>
      </c>
      <c r="B888" s="7" t="s">
        <v>4851</v>
      </c>
      <c r="C888" s="7">
        <v>2022</v>
      </c>
      <c r="D888" s="7">
        <v>1</v>
      </c>
      <c r="E888" s="7">
        <v>9100000</v>
      </c>
      <c r="F888" s="7">
        <v>6.7</v>
      </c>
      <c r="G888" s="7">
        <v>300</v>
      </c>
      <c r="H888" s="9" t="s">
        <v>2536</v>
      </c>
      <c r="I888" s="9" t="s">
        <v>2527</v>
      </c>
      <c r="J888" s="9" t="s">
        <v>2528</v>
      </c>
      <c r="K888" s="9"/>
    </row>
    <row r="889" spans="1:11" customFormat="1" x14ac:dyDescent="0.25">
      <c r="A889" s="7" t="s">
        <v>4757</v>
      </c>
      <c r="B889" s="7" t="s">
        <v>4826</v>
      </c>
      <c r="C889" s="7">
        <v>2017</v>
      </c>
      <c r="D889" s="7">
        <v>6</v>
      </c>
      <c r="E889" s="7">
        <v>3380000</v>
      </c>
      <c r="F889" s="7">
        <v>6.7</v>
      </c>
      <c r="G889" s="7">
        <v>280</v>
      </c>
      <c r="H889" s="9" t="s">
        <v>2536</v>
      </c>
      <c r="I889" s="9" t="s">
        <v>2527</v>
      </c>
      <c r="J889" s="9" t="s">
        <v>2552</v>
      </c>
      <c r="K889" s="9">
        <v>543000</v>
      </c>
    </row>
    <row r="890" spans="1:11" x14ac:dyDescent="0.25">
      <c r="A890" s="13" t="s">
        <v>4757</v>
      </c>
      <c r="B890" s="13" t="s">
        <v>4819</v>
      </c>
      <c r="C890" s="13">
        <v>2018</v>
      </c>
      <c r="D890" s="13">
        <v>5</v>
      </c>
      <c r="E890" s="13">
        <v>4390000</v>
      </c>
      <c r="F890" s="13">
        <v>12</v>
      </c>
      <c r="G890" s="13">
        <v>401</v>
      </c>
      <c r="H890" s="10" t="s">
        <v>2526</v>
      </c>
      <c r="I890" s="9" t="s">
        <v>2527</v>
      </c>
      <c r="J890" s="10" t="s">
        <v>2528</v>
      </c>
      <c r="K890" s="9">
        <v>427668</v>
      </c>
    </row>
    <row r="891" spans="1:11" hidden="1" x14ac:dyDescent="0.25">
      <c r="A891" s="13" t="s">
        <v>4757</v>
      </c>
      <c r="B891" s="13" t="s">
        <v>4833</v>
      </c>
      <c r="C891" s="13">
        <v>2022</v>
      </c>
      <c r="D891" s="13">
        <v>1</v>
      </c>
      <c r="E891" s="13">
        <v>10250000</v>
      </c>
      <c r="F891" s="13">
        <v>12</v>
      </c>
      <c r="G891" s="13">
        <v>401</v>
      </c>
      <c r="H891" s="10" t="s">
        <v>2526</v>
      </c>
      <c r="I891" s="10" t="s">
        <v>4771</v>
      </c>
      <c r="J891" s="10" t="s">
        <v>2528</v>
      </c>
      <c r="K891" s="9"/>
    </row>
    <row r="892" spans="1:11" customFormat="1" x14ac:dyDescent="0.25">
      <c r="A892" s="7" t="s">
        <v>4757</v>
      </c>
      <c r="B892" s="7" t="s">
        <v>4821</v>
      </c>
      <c r="C892" s="7">
        <v>2020</v>
      </c>
      <c r="D892" s="7">
        <v>3</v>
      </c>
      <c r="E892" s="7">
        <v>6350000</v>
      </c>
      <c r="F892" s="7">
        <v>12</v>
      </c>
      <c r="G892" s="7">
        <v>428</v>
      </c>
      <c r="H892" s="9" t="s">
        <v>2526</v>
      </c>
      <c r="I892" s="9" t="s">
        <v>4771</v>
      </c>
      <c r="J892" s="9" t="s">
        <v>2528</v>
      </c>
      <c r="K892" s="9">
        <v>361427</v>
      </c>
    </row>
    <row r="893" spans="1:11" customFormat="1" x14ac:dyDescent="0.25">
      <c r="A893" s="7" t="s">
        <v>4757</v>
      </c>
      <c r="B893" s="7" t="s">
        <v>4868</v>
      </c>
      <c r="C893" s="7">
        <v>2022</v>
      </c>
      <c r="D893" s="7">
        <v>1</v>
      </c>
      <c r="E893" s="7">
        <v>9500000</v>
      </c>
      <c r="F893" s="7">
        <v>12</v>
      </c>
      <c r="G893" s="7">
        <v>428</v>
      </c>
      <c r="H893" s="9" t="s">
        <v>2536</v>
      </c>
      <c r="I893" s="9" t="s">
        <v>2527</v>
      </c>
      <c r="J893" s="9" t="s">
        <v>2561</v>
      </c>
      <c r="K893" s="9"/>
    </row>
    <row r="894" spans="1:11" hidden="1" x14ac:dyDescent="0.25">
      <c r="A894" s="13" t="s">
        <v>4757</v>
      </c>
      <c r="B894" s="13" t="s">
        <v>4840</v>
      </c>
      <c r="C894" s="13">
        <v>2022</v>
      </c>
      <c r="D894" s="13">
        <v>1</v>
      </c>
      <c r="E894" s="13">
        <v>5600000</v>
      </c>
      <c r="F894" s="13">
        <v>12</v>
      </c>
      <c r="G894" s="13">
        <v>450</v>
      </c>
      <c r="H894" s="10" t="s">
        <v>2526</v>
      </c>
      <c r="I894" s="10" t="s">
        <v>2527</v>
      </c>
      <c r="J894" s="10" t="s">
        <v>2528</v>
      </c>
      <c r="K894" s="9"/>
    </row>
    <row r="895" spans="1:11" x14ac:dyDescent="0.25">
      <c r="A895" s="13" t="s">
        <v>4757</v>
      </c>
      <c r="B895" s="13" t="s">
        <v>4819</v>
      </c>
      <c r="C895" s="13">
        <v>2018</v>
      </c>
      <c r="D895" s="13">
        <v>5</v>
      </c>
      <c r="E895" s="13">
        <v>4000000</v>
      </c>
      <c r="F895" s="13">
        <v>11.8</v>
      </c>
      <c r="G895" s="13">
        <v>400</v>
      </c>
      <c r="H895" s="10" t="s">
        <v>2531</v>
      </c>
      <c r="I895" s="10" t="s">
        <v>2527</v>
      </c>
      <c r="J895" s="10" t="s">
        <v>2528</v>
      </c>
      <c r="K895" s="9">
        <v>320000</v>
      </c>
    </row>
    <row r="896" spans="1:11" x14ac:dyDescent="0.25">
      <c r="A896" s="13" t="s">
        <v>4757</v>
      </c>
      <c r="B896" s="13" t="s">
        <v>4823</v>
      </c>
      <c r="C896" s="13">
        <v>2022</v>
      </c>
      <c r="D896" s="13">
        <v>1</v>
      </c>
      <c r="E896" s="13">
        <v>10990000</v>
      </c>
      <c r="F896" s="13">
        <v>6.7</v>
      </c>
      <c r="G896" s="13">
        <v>260</v>
      </c>
      <c r="H896" s="10" t="s">
        <v>2536</v>
      </c>
      <c r="I896" s="10" t="s">
        <v>2527</v>
      </c>
      <c r="J896" s="10" t="s">
        <v>2552</v>
      </c>
      <c r="K896" s="9"/>
    </row>
    <row r="897" spans="1:11" customFormat="1" x14ac:dyDescent="0.25">
      <c r="A897" s="7" t="s">
        <v>4757</v>
      </c>
      <c r="B897" s="7" t="s">
        <v>4842</v>
      </c>
      <c r="C897" s="7">
        <v>2020</v>
      </c>
      <c r="D897" s="7">
        <v>3</v>
      </c>
      <c r="E897" s="7">
        <v>7790000</v>
      </c>
      <c r="F897" s="7">
        <v>11.8</v>
      </c>
      <c r="G897" s="7">
        <v>300</v>
      </c>
      <c r="H897" s="9" t="s">
        <v>2536</v>
      </c>
      <c r="I897" s="9" t="s">
        <v>2527</v>
      </c>
      <c r="J897" s="9" t="s">
        <v>2528</v>
      </c>
      <c r="K897" s="9">
        <v>146500</v>
      </c>
    </row>
    <row r="898" spans="1:11" x14ac:dyDescent="0.25">
      <c r="A898" s="13" t="s">
        <v>4757</v>
      </c>
      <c r="B898" s="13" t="s">
        <v>4830</v>
      </c>
      <c r="C898" s="13">
        <v>2020</v>
      </c>
      <c r="D898" s="13">
        <v>3</v>
      </c>
      <c r="E898" s="13">
        <v>5990000</v>
      </c>
      <c r="F898" s="13">
        <v>6.7</v>
      </c>
      <c r="G898" s="13">
        <v>292</v>
      </c>
      <c r="H898" s="10" t="s">
        <v>2536</v>
      </c>
      <c r="I898" s="10" t="s">
        <v>2527</v>
      </c>
      <c r="J898" s="10" t="s">
        <v>2528</v>
      </c>
      <c r="K898" s="9">
        <v>258500</v>
      </c>
    </row>
    <row r="899" spans="1:11" hidden="1" x14ac:dyDescent="0.25">
      <c r="A899" s="13" t="s">
        <v>4757</v>
      </c>
      <c r="B899" s="13" t="s">
        <v>4839</v>
      </c>
      <c r="C899" s="13">
        <v>2017</v>
      </c>
      <c r="D899" s="13">
        <v>6</v>
      </c>
      <c r="E899" s="13">
        <v>7290000</v>
      </c>
      <c r="F899" s="13">
        <v>12</v>
      </c>
      <c r="G899" s="13">
        <v>428</v>
      </c>
      <c r="H899" s="10" t="s">
        <v>2546</v>
      </c>
      <c r="I899" s="9" t="s">
        <v>2527</v>
      </c>
      <c r="J899" s="10" t="s">
        <v>2561</v>
      </c>
      <c r="K899" s="9">
        <v>195000</v>
      </c>
    </row>
    <row r="900" spans="1:11" customFormat="1" x14ac:dyDescent="0.25">
      <c r="A900" s="7" t="s">
        <v>4757</v>
      </c>
      <c r="B900" s="7" t="s">
        <v>4819</v>
      </c>
      <c r="C900" s="7">
        <v>2019</v>
      </c>
      <c r="D900" s="7">
        <v>4</v>
      </c>
      <c r="E900" s="7">
        <v>900000</v>
      </c>
      <c r="F900" s="7">
        <v>12</v>
      </c>
      <c r="G900" s="7">
        <v>401</v>
      </c>
      <c r="H900" s="9" t="s">
        <v>2526</v>
      </c>
      <c r="I900" s="9" t="s">
        <v>2527</v>
      </c>
      <c r="J900" s="9" t="s">
        <v>2528</v>
      </c>
      <c r="K900" s="9">
        <v>322000</v>
      </c>
    </row>
    <row r="901" spans="1:11" customFormat="1" hidden="1" x14ac:dyDescent="0.25">
      <c r="A901" s="7" t="s">
        <v>4757</v>
      </c>
      <c r="B901" s="7">
        <v>65225</v>
      </c>
      <c r="C901" s="7">
        <v>2022</v>
      </c>
      <c r="D901" s="7">
        <v>1</v>
      </c>
      <c r="E901" s="7">
        <v>10250000</v>
      </c>
      <c r="F901" s="7">
        <v>12</v>
      </c>
      <c r="G901" s="7">
        <v>400</v>
      </c>
      <c r="H901" s="9" t="s">
        <v>2526</v>
      </c>
      <c r="I901" s="9" t="s">
        <v>2527</v>
      </c>
      <c r="J901" s="9" t="s">
        <v>2528</v>
      </c>
      <c r="K901" s="9"/>
    </row>
    <row r="902" spans="1:11" customFormat="1" x14ac:dyDescent="0.25">
      <c r="A902" s="7" t="s">
        <v>4757</v>
      </c>
      <c r="B902" s="7" t="s">
        <v>4826</v>
      </c>
      <c r="C902" s="7">
        <v>2015</v>
      </c>
      <c r="D902" s="7">
        <v>8</v>
      </c>
      <c r="E902" s="7">
        <v>2350000</v>
      </c>
      <c r="F902" s="7">
        <v>11.8</v>
      </c>
      <c r="G902" s="7">
        <v>300</v>
      </c>
      <c r="H902" s="9" t="s">
        <v>2531</v>
      </c>
      <c r="I902" s="9" t="s">
        <v>2527</v>
      </c>
      <c r="J902" s="9" t="s">
        <v>2528</v>
      </c>
      <c r="K902" s="9">
        <v>646000</v>
      </c>
    </row>
    <row r="903" spans="1:11" customFormat="1" x14ac:dyDescent="0.25">
      <c r="A903" s="7" t="s">
        <v>4757</v>
      </c>
      <c r="B903" s="7" t="s">
        <v>4826</v>
      </c>
      <c r="C903" s="7">
        <v>2021</v>
      </c>
      <c r="D903" s="7">
        <v>2</v>
      </c>
      <c r="E903" s="7">
        <v>9070000</v>
      </c>
      <c r="F903" s="7">
        <v>12</v>
      </c>
      <c r="G903" s="7">
        <v>428</v>
      </c>
      <c r="H903" s="9" t="s">
        <v>2536</v>
      </c>
      <c r="I903" s="9" t="s">
        <v>2527</v>
      </c>
      <c r="J903" s="9" t="s">
        <v>2528</v>
      </c>
      <c r="K903" s="9">
        <v>49750</v>
      </c>
    </row>
    <row r="904" spans="1:11" customFormat="1" x14ac:dyDescent="0.25">
      <c r="A904" s="7" t="s">
        <v>4757</v>
      </c>
      <c r="B904" s="7" t="s">
        <v>4826</v>
      </c>
      <c r="C904" s="7">
        <v>2022</v>
      </c>
      <c r="D904" s="7">
        <v>1</v>
      </c>
      <c r="E904" s="7">
        <v>10100000</v>
      </c>
      <c r="F904" s="7">
        <v>11.9</v>
      </c>
      <c r="G904" s="7">
        <v>450</v>
      </c>
      <c r="H904" s="9" t="s">
        <v>2526</v>
      </c>
      <c r="I904" s="9" t="s">
        <v>2527</v>
      </c>
      <c r="J904" s="9" t="s">
        <v>2528</v>
      </c>
      <c r="K904" s="9"/>
    </row>
    <row r="905" spans="1:11" customFormat="1" x14ac:dyDescent="0.25">
      <c r="A905" s="7" t="s">
        <v>4757</v>
      </c>
      <c r="B905" s="7" t="s">
        <v>4819</v>
      </c>
      <c r="C905" s="7">
        <v>2018</v>
      </c>
      <c r="D905" s="7">
        <v>5</v>
      </c>
      <c r="E905" s="7">
        <v>3290000</v>
      </c>
      <c r="F905" s="7">
        <v>12</v>
      </c>
      <c r="G905" s="7">
        <v>400</v>
      </c>
      <c r="H905" s="9" t="s">
        <v>2526</v>
      </c>
      <c r="I905" s="9" t="s">
        <v>2527</v>
      </c>
      <c r="J905" s="9" t="s">
        <v>2528</v>
      </c>
      <c r="K905" s="9">
        <v>594940</v>
      </c>
    </row>
    <row r="906" spans="1:11" hidden="1" x14ac:dyDescent="0.25">
      <c r="A906" s="13" t="s">
        <v>4757</v>
      </c>
      <c r="B906" s="13" t="s">
        <v>4828</v>
      </c>
      <c r="C906" s="13">
        <v>2022</v>
      </c>
      <c r="D906" s="13">
        <v>1</v>
      </c>
      <c r="E906" s="13">
        <v>12945597</v>
      </c>
      <c r="F906" s="13">
        <v>12</v>
      </c>
      <c r="G906" s="13">
        <v>401</v>
      </c>
      <c r="H906" s="10" t="s">
        <v>2526</v>
      </c>
      <c r="I906" s="10" t="s">
        <v>2527</v>
      </c>
      <c r="J906" s="10" t="s">
        <v>2528</v>
      </c>
      <c r="K906" s="9"/>
    </row>
    <row r="907" spans="1:11" customFormat="1" x14ac:dyDescent="0.25">
      <c r="A907" s="7" t="s">
        <v>4757</v>
      </c>
      <c r="B907" s="7" t="s">
        <v>4775</v>
      </c>
      <c r="C907" s="7">
        <v>2017</v>
      </c>
      <c r="D907" s="7">
        <v>6</v>
      </c>
      <c r="E907" s="7">
        <v>3100000</v>
      </c>
      <c r="F907" s="7">
        <v>12</v>
      </c>
      <c r="G907" s="7">
        <v>401</v>
      </c>
      <c r="H907" s="9" t="s">
        <v>2526</v>
      </c>
      <c r="I907" s="9" t="s">
        <v>2527</v>
      </c>
      <c r="J907" s="9" t="s">
        <v>2528</v>
      </c>
      <c r="K907" s="9"/>
    </row>
    <row r="908" spans="1:11" hidden="1" x14ac:dyDescent="0.25">
      <c r="A908" s="13" t="s">
        <v>4757</v>
      </c>
      <c r="B908" s="13" t="s">
        <v>4840</v>
      </c>
      <c r="C908" s="13">
        <v>2022</v>
      </c>
      <c r="D908" s="13">
        <v>1</v>
      </c>
      <c r="E908" s="13">
        <v>5600000</v>
      </c>
      <c r="F908" s="13">
        <v>12</v>
      </c>
      <c r="G908" s="13">
        <v>401</v>
      </c>
      <c r="H908" s="10" t="s">
        <v>2526</v>
      </c>
      <c r="I908" s="10" t="s">
        <v>4771</v>
      </c>
      <c r="J908" s="10" t="s">
        <v>2528</v>
      </c>
      <c r="K908" s="9"/>
    </row>
    <row r="909" spans="1:11" x14ac:dyDescent="0.25">
      <c r="A909" s="13" t="s">
        <v>4757</v>
      </c>
      <c r="B909" s="13" t="s">
        <v>4819</v>
      </c>
      <c r="C909" s="13">
        <v>2018</v>
      </c>
      <c r="D909" s="13">
        <v>5</v>
      </c>
      <c r="E909" s="13">
        <v>4390000</v>
      </c>
      <c r="F909" s="13">
        <v>12</v>
      </c>
      <c r="G909" s="13">
        <v>401</v>
      </c>
      <c r="H909" s="10" t="s">
        <v>2526</v>
      </c>
      <c r="I909" s="10" t="s">
        <v>2527</v>
      </c>
      <c r="J909" s="10" t="s">
        <v>2561</v>
      </c>
      <c r="K909" s="9">
        <v>437071</v>
      </c>
    </row>
    <row r="910" spans="1:11" x14ac:dyDescent="0.25">
      <c r="A910" s="13" t="s">
        <v>4757</v>
      </c>
      <c r="B910" s="13" t="s">
        <v>4842</v>
      </c>
      <c r="C910" s="13">
        <v>2020</v>
      </c>
      <c r="D910" s="13">
        <v>3</v>
      </c>
      <c r="E910" s="13">
        <v>7390000</v>
      </c>
      <c r="F910" s="13">
        <v>11.8</v>
      </c>
      <c r="G910" s="13">
        <v>300</v>
      </c>
      <c r="H910" s="10" t="s">
        <v>2531</v>
      </c>
      <c r="I910" s="10" t="s">
        <v>2527</v>
      </c>
      <c r="J910" s="10" t="s">
        <v>2561</v>
      </c>
      <c r="K910" s="9">
        <v>83000</v>
      </c>
    </row>
    <row r="911" spans="1:11" x14ac:dyDescent="0.25">
      <c r="A911" s="13" t="s">
        <v>4757</v>
      </c>
      <c r="B911" s="13" t="s">
        <v>4861</v>
      </c>
      <c r="C911" s="13">
        <v>2020</v>
      </c>
      <c r="D911" s="13">
        <v>3</v>
      </c>
      <c r="E911" s="13">
        <v>6490000</v>
      </c>
      <c r="F911" s="13">
        <v>11</v>
      </c>
      <c r="G911" s="13">
        <v>295</v>
      </c>
      <c r="H911" s="10" t="s">
        <v>2526</v>
      </c>
      <c r="I911" s="10" t="s">
        <v>2527</v>
      </c>
      <c r="J911" s="10" t="s">
        <v>2528</v>
      </c>
      <c r="K911" s="9">
        <v>173577</v>
      </c>
    </row>
    <row r="912" spans="1:11" customFormat="1" hidden="1" x14ac:dyDescent="0.25">
      <c r="A912" s="7" t="s">
        <v>4757</v>
      </c>
      <c r="B912" s="7" t="s">
        <v>4834</v>
      </c>
      <c r="C912" s="7">
        <v>2018</v>
      </c>
      <c r="D912" s="7">
        <v>5</v>
      </c>
      <c r="E912" s="7">
        <v>8500000</v>
      </c>
      <c r="F912" s="7">
        <v>12</v>
      </c>
      <c r="G912" s="7">
        <v>401</v>
      </c>
      <c r="H912" s="9" t="s">
        <v>2526</v>
      </c>
      <c r="I912" s="9" t="s">
        <v>2527</v>
      </c>
      <c r="J912" s="9" t="s">
        <v>2528</v>
      </c>
      <c r="K912" s="9">
        <v>127500</v>
      </c>
    </row>
    <row r="913" spans="1:11" customFormat="1" x14ac:dyDescent="0.25">
      <c r="A913" s="7" t="s">
        <v>4757</v>
      </c>
      <c r="B913" s="7" t="s">
        <v>4823</v>
      </c>
      <c r="C913" s="7">
        <v>2022</v>
      </c>
      <c r="D913" s="7">
        <v>1</v>
      </c>
      <c r="E913" s="7">
        <v>12500000</v>
      </c>
      <c r="F913" s="7">
        <v>11.8</v>
      </c>
      <c r="G913" s="7">
        <v>300</v>
      </c>
      <c r="H913" s="9" t="s">
        <v>2531</v>
      </c>
      <c r="I913" s="9" t="s">
        <v>2527</v>
      </c>
      <c r="J913" s="9" t="s">
        <v>2528</v>
      </c>
      <c r="K913" s="9"/>
    </row>
    <row r="914" spans="1:11" hidden="1" x14ac:dyDescent="0.25">
      <c r="A914" s="13" t="s">
        <v>4757</v>
      </c>
      <c r="B914" s="13" t="s">
        <v>4833</v>
      </c>
      <c r="C914" s="13">
        <v>2022</v>
      </c>
      <c r="D914" s="13">
        <v>1</v>
      </c>
      <c r="E914" s="13">
        <v>10250000</v>
      </c>
      <c r="F914" s="13">
        <v>11.8</v>
      </c>
      <c r="G914" s="13">
        <v>360</v>
      </c>
      <c r="H914" s="10" t="s">
        <v>2531</v>
      </c>
      <c r="I914" s="10" t="s">
        <v>2527</v>
      </c>
      <c r="J914" s="10" t="s">
        <v>2552</v>
      </c>
      <c r="K914" s="9"/>
    </row>
    <row r="915" spans="1:11" customFormat="1" hidden="1" x14ac:dyDescent="0.25">
      <c r="A915" s="7" t="s">
        <v>4757</v>
      </c>
      <c r="B915" s="7" t="s">
        <v>4840</v>
      </c>
      <c r="C915" s="7">
        <v>2022</v>
      </c>
      <c r="D915" s="7">
        <v>1</v>
      </c>
      <c r="E915" s="7">
        <v>5200000</v>
      </c>
      <c r="F915" s="7">
        <v>6.7</v>
      </c>
      <c r="G915" s="7">
        <v>300</v>
      </c>
      <c r="H915" s="9" t="s">
        <v>2536</v>
      </c>
      <c r="I915" s="9" t="s">
        <v>2527</v>
      </c>
      <c r="J915" s="9" t="s">
        <v>2528</v>
      </c>
      <c r="K915" s="9"/>
    </row>
    <row r="916" spans="1:11" customFormat="1" hidden="1" x14ac:dyDescent="0.25">
      <c r="A916" s="7" t="s">
        <v>4757</v>
      </c>
      <c r="B916" s="7" t="s">
        <v>4840</v>
      </c>
      <c r="C916" s="7">
        <v>2018</v>
      </c>
      <c r="D916" s="7">
        <v>5</v>
      </c>
      <c r="E916" s="7">
        <v>2999999</v>
      </c>
      <c r="F916" s="7">
        <v>12</v>
      </c>
      <c r="G916" s="7">
        <v>401</v>
      </c>
      <c r="H916" s="9" t="s">
        <v>2543</v>
      </c>
      <c r="I916" s="9" t="s">
        <v>2527</v>
      </c>
      <c r="J916" s="9" t="s">
        <v>2561</v>
      </c>
      <c r="K916" s="9">
        <v>41000</v>
      </c>
    </row>
    <row r="917" spans="1:11" customFormat="1" x14ac:dyDescent="0.25">
      <c r="A917" s="7" t="s">
        <v>4757</v>
      </c>
      <c r="B917" s="7" t="s">
        <v>4821</v>
      </c>
      <c r="C917" s="7">
        <v>2022</v>
      </c>
      <c r="D917" s="7">
        <v>1</v>
      </c>
      <c r="E917" s="7">
        <v>9100000</v>
      </c>
      <c r="F917" s="7">
        <v>12</v>
      </c>
      <c r="G917" s="7">
        <v>450</v>
      </c>
      <c r="H917" s="9" t="s">
        <v>2526</v>
      </c>
      <c r="I917" s="9" t="s">
        <v>2527</v>
      </c>
      <c r="J917" s="9" t="s">
        <v>2528</v>
      </c>
      <c r="K917" s="9"/>
    </row>
    <row r="918" spans="1:11" x14ac:dyDescent="0.25">
      <c r="A918" s="13" t="s">
        <v>4757</v>
      </c>
      <c r="B918" s="13" t="s">
        <v>4851</v>
      </c>
      <c r="C918" s="13">
        <v>2022</v>
      </c>
      <c r="D918" s="13">
        <v>1</v>
      </c>
      <c r="E918" s="13">
        <v>9300000</v>
      </c>
      <c r="F918" s="13">
        <v>12</v>
      </c>
      <c r="G918" s="13">
        <v>401</v>
      </c>
      <c r="H918" s="10" t="s">
        <v>2526</v>
      </c>
      <c r="I918" s="10" t="s">
        <v>2527</v>
      </c>
      <c r="J918" s="10" t="s">
        <v>2528</v>
      </c>
      <c r="K918" s="9"/>
    </row>
    <row r="919" spans="1:11" customFormat="1" x14ac:dyDescent="0.25">
      <c r="A919" s="7" t="s">
        <v>4757</v>
      </c>
      <c r="B919" s="7" t="s">
        <v>4821</v>
      </c>
      <c r="C919" s="7">
        <v>2020</v>
      </c>
      <c r="D919" s="7">
        <v>3</v>
      </c>
      <c r="E919" s="7">
        <v>4950000</v>
      </c>
      <c r="F919" s="7">
        <v>6.7</v>
      </c>
      <c r="G919" s="7">
        <v>300</v>
      </c>
      <c r="H919" s="9" t="s">
        <v>2536</v>
      </c>
      <c r="I919" s="9" t="s">
        <v>2544</v>
      </c>
      <c r="J919" s="9" t="s">
        <v>2528</v>
      </c>
      <c r="K919" s="9">
        <v>224747</v>
      </c>
    </row>
    <row r="920" spans="1:11" customFormat="1" hidden="1" x14ac:dyDescent="0.25">
      <c r="A920" s="7" t="s">
        <v>4757</v>
      </c>
      <c r="B920" s="7" t="s">
        <v>4820</v>
      </c>
      <c r="C920" s="7">
        <v>2022</v>
      </c>
      <c r="D920" s="7">
        <v>1</v>
      </c>
      <c r="E920" s="7">
        <v>5300000</v>
      </c>
      <c r="F920" s="7">
        <v>12</v>
      </c>
      <c r="G920" s="7">
        <v>428</v>
      </c>
      <c r="H920" s="9" t="s">
        <v>2536</v>
      </c>
      <c r="I920" s="9" t="s">
        <v>2527</v>
      </c>
      <c r="J920" s="9" t="s">
        <v>2528</v>
      </c>
      <c r="K920" s="9"/>
    </row>
    <row r="921" spans="1:11" customFormat="1" hidden="1" x14ac:dyDescent="0.25">
      <c r="A921" s="7" t="s">
        <v>4757</v>
      </c>
      <c r="B921" s="7" t="s">
        <v>4834</v>
      </c>
      <c r="C921" s="7">
        <v>2022</v>
      </c>
      <c r="D921" s="7">
        <v>1</v>
      </c>
      <c r="E921" s="7">
        <v>7600000</v>
      </c>
      <c r="F921" s="7">
        <v>12</v>
      </c>
      <c r="G921" s="7">
        <v>401</v>
      </c>
      <c r="H921" s="9" t="s">
        <v>2526</v>
      </c>
      <c r="I921" s="9" t="s">
        <v>2527</v>
      </c>
      <c r="J921" s="9" t="s">
        <v>2528</v>
      </c>
      <c r="K921" s="9"/>
    </row>
    <row r="922" spans="1:11" x14ac:dyDescent="0.25">
      <c r="A922" s="13" t="s">
        <v>4757</v>
      </c>
      <c r="B922" s="13" t="s">
        <v>4823</v>
      </c>
      <c r="C922" s="13">
        <v>2022</v>
      </c>
      <c r="D922" s="13">
        <v>1</v>
      </c>
      <c r="E922" s="13">
        <v>10990000</v>
      </c>
      <c r="F922" s="13">
        <v>12</v>
      </c>
      <c r="G922" s="13">
        <v>450</v>
      </c>
      <c r="H922" s="10" t="s">
        <v>2526</v>
      </c>
      <c r="I922" s="10" t="s">
        <v>2527</v>
      </c>
      <c r="J922" s="10" t="s">
        <v>2528</v>
      </c>
      <c r="K922" s="9"/>
    </row>
    <row r="923" spans="1:11" customFormat="1" hidden="1" x14ac:dyDescent="0.25">
      <c r="A923" s="7" t="s">
        <v>4757</v>
      </c>
      <c r="B923" s="7" t="s">
        <v>4839</v>
      </c>
      <c r="C923" s="7">
        <v>2016</v>
      </c>
      <c r="D923" s="7">
        <v>7</v>
      </c>
      <c r="E923" s="7">
        <v>2650000</v>
      </c>
      <c r="F923" s="7">
        <v>12</v>
      </c>
      <c r="G923" s="7">
        <v>401</v>
      </c>
      <c r="H923" s="9" t="s">
        <v>2526</v>
      </c>
      <c r="I923" s="9" t="s">
        <v>2527</v>
      </c>
      <c r="J923" s="9" t="s">
        <v>2528</v>
      </c>
      <c r="K923" s="9"/>
    </row>
    <row r="924" spans="1:11" x14ac:dyDescent="0.25">
      <c r="A924" s="13" t="s">
        <v>4757</v>
      </c>
      <c r="B924" s="13" t="s">
        <v>4821</v>
      </c>
      <c r="C924" s="13">
        <v>2018</v>
      </c>
      <c r="D924" s="13">
        <v>5</v>
      </c>
      <c r="E924" s="13">
        <v>3150000</v>
      </c>
      <c r="F924" s="13">
        <v>12</v>
      </c>
      <c r="G924" s="13">
        <v>401</v>
      </c>
      <c r="H924" s="10" t="s">
        <v>2526</v>
      </c>
      <c r="I924" s="10" t="s">
        <v>4771</v>
      </c>
      <c r="J924" s="10" t="s">
        <v>2528</v>
      </c>
      <c r="K924" s="9">
        <v>570000</v>
      </c>
    </row>
    <row r="925" spans="1:11" customFormat="1" x14ac:dyDescent="0.25">
      <c r="A925" s="7" t="s">
        <v>4757</v>
      </c>
      <c r="B925" s="7" t="s">
        <v>4821</v>
      </c>
      <c r="C925" s="7">
        <v>2019</v>
      </c>
      <c r="D925" s="7">
        <v>4</v>
      </c>
      <c r="E925" s="7">
        <v>5310000</v>
      </c>
      <c r="F925" s="7">
        <v>12</v>
      </c>
      <c r="G925" s="7">
        <v>450</v>
      </c>
      <c r="H925" s="9" t="s">
        <v>2526</v>
      </c>
      <c r="I925" s="9" t="s">
        <v>2527</v>
      </c>
      <c r="J925" s="9" t="s">
        <v>2528</v>
      </c>
      <c r="K925" s="9">
        <v>413816</v>
      </c>
    </row>
    <row r="926" spans="1:11" customFormat="1" x14ac:dyDescent="0.25">
      <c r="A926" s="7" t="s">
        <v>4757</v>
      </c>
      <c r="B926" s="7" t="s">
        <v>4821</v>
      </c>
      <c r="C926" s="7">
        <v>2019</v>
      </c>
      <c r="D926" s="7">
        <v>4</v>
      </c>
      <c r="E926" s="7">
        <v>1750000</v>
      </c>
      <c r="F926" s="7">
        <v>12</v>
      </c>
      <c r="G926" s="7">
        <v>450</v>
      </c>
      <c r="H926" s="9" t="s">
        <v>2526</v>
      </c>
      <c r="I926" s="9" t="s">
        <v>2527</v>
      </c>
      <c r="J926" s="9" t="s">
        <v>2561</v>
      </c>
      <c r="K926" s="9">
        <v>280000</v>
      </c>
    </row>
    <row r="927" spans="1:11" customFormat="1" x14ac:dyDescent="0.25">
      <c r="A927" s="7" t="s">
        <v>4757</v>
      </c>
      <c r="B927" s="7" t="s">
        <v>4826</v>
      </c>
      <c r="C927" s="7">
        <v>2019</v>
      </c>
      <c r="D927" s="7">
        <v>4</v>
      </c>
      <c r="E927" s="7">
        <v>6000000</v>
      </c>
      <c r="F927" s="7">
        <v>12</v>
      </c>
      <c r="G927" s="7">
        <v>401</v>
      </c>
      <c r="H927" s="9" t="s">
        <v>2546</v>
      </c>
      <c r="I927" s="9" t="s">
        <v>2545</v>
      </c>
      <c r="J927" s="9" t="s">
        <v>2561</v>
      </c>
      <c r="K927" s="9">
        <v>94469</v>
      </c>
    </row>
    <row r="928" spans="1:11" customFormat="1" x14ac:dyDescent="0.25">
      <c r="A928" s="7" t="s">
        <v>4757</v>
      </c>
      <c r="B928" s="7" t="s">
        <v>4826</v>
      </c>
      <c r="C928" s="7">
        <v>2018</v>
      </c>
      <c r="D928" s="7">
        <v>5</v>
      </c>
      <c r="E928" s="7">
        <v>4800000</v>
      </c>
      <c r="F928" s="7">
        <v>6.7</v>
      </c>
      <c r="G928" s="7">
        <v>300</v>
      </c>
      <c r="H928" s="9" t="s">
        <v>2536</v>
      </c>
      <c r="I928" s="9" t="s">
        <v>2527</v>
      </c>
      <c r="J928" s="9" t="s">
        <v>2528</v>
      </c>
      <c r="K928" s="9"/>
    </row>
    <row r="929" spans="1:11" customFormat="1" hidden="1" x14ac:dyDescent="0.25">
      <c r="A929" s="7" t="s">
        <v>4757</v>
      </c>
      <c r="B929" s="7" t="s">
        <v>4820</v>
      </c>
      <c r="C929" s="7">
        <v>2018</v>
      </c>
      <c r="D929" s="7">
        <v>5</v>
      </c>
      <c r="E929" s="7">
        <v>5000000</v>
      </c>
      <c r="F929" s="7">
        <v>12</v>
      </c>
      <c r="G929" s="7">
        <v>428</v>
      </c>
      <c r="H929" s="9" t="s">
        <v>2536</v>
      </c>
      <c r="I929" s="9" t="s">
        <v>2527</v>
      </c>
      <c r="J929" s="9" t="s">
        <v>2528</v>
      </c>
      <c r="K929" s="9">
        <v>166000</v>
      </c>
    </row>
    <row r="930" spans="1:11" customFormat="1" x14ac:dyDescent="0.25">
      <c r="A930" s="7" t="s">
        <v>4757</v>
      </c>
      <c r="B930" s="7" t="s">
        <v>4819</v>
      </c>
      <c r="C930" s="7">
        <v>2019</v>
      </c>
      <c r="D930" s="7">
        <v>4</v>
      </c>
      <c r="E930" s="7">
        <v>7640000</v>
      </c>
      <c r="F930" s="7">
        <v>12</v>
      </c>
      <c r="G930" s="7">
        <v>401</v>
      </c>
      <c r="H930" s="9" t="s">
        <v>2526</v>
      </c>
      <c r="I930" s="9" t="s">
        <v>2527</v>
      </c>
      <c r="J930" s="9" t="s">
        <v>2528</v>
      </c>
      <c r="K930" s="9">
        <v>289000</v>
      </c>
    </row>
    <row r="931" spans="1:11" customFormat="1" x14ac:dyDescent="0.25">
      <c r="A931" s="7" t="s">
        <v>4757</v>
      </c>
      <c r="B931" s="7" t="s">
        <v>4819</v>
      </c>
      <c r="C931" s="7">
        <v>2016</v>
      </c>
      <c r="D931" s="7">
        <v>7</v>
      </c>
      <c r="E931" s="7">
        <v>2400000</v>
      </c>
      <c r="F931" s="7">
        <v>12</v>
      </c>
      <c r="G931" s="7">
        <v>401</v>
      </c>
      <c r="H931" s="9" t="s">
        <v>2526</v>
      </c>
      <c r="I931" s="9" t="s">
        <v>2527</v>
      </c>
      <c r="J931" s="9" t="s">
        <v>2528</v>
      </c>
      <c r="K931" s="9">
        <v>696279</v>
      </c>
    </row>
    <row r="932" spans="1:11" customFormat="1" hidden="1" x14ac:dyDescent="0.25">
      <c r="A932" s="7" t="s">
        <v>4757</v>
      </c>
      <c r="B932" s="7" t="s">
        <v>4820</v>
      </c>
      <c r="C932" s="7">
        <v>2022</v>
      </c>
      <c r="D932" s="7">
        <v>1</v>
      </c>
      <c r="E932" s="7">
        <v>5490000</v>
      </c>
      <c r="F932" s="7">
        <v>11.8</v>
      </c>
      <c r="G932" s="7">
        <v>300</v>
      </c>
      <c r="H932" s="9" t="s">
        <v>2531</v>
      </c>
      <c r="I932" s="9" t="s">
        <v>2527</v>
      </c>
      <c r="J932" s="9" t="s">
        <v>2561</v>
      </c>
      <c r="K932" s="9"/>
    </row>
    <row r="933" spans="1:11" customFormat="1" hidden="1" x14ac:dyDescent="0.25">
      <c r="A933" s="7" t="s">
        <v>4757</v>
      </c>
      <c r="B933" s="7" t="s">
        <v>4833</v>
      </c>
      <c r="C933" s="7">
        <v>2015</v>
      </c>
      <c r="D933" s="7">
        <v>8</v>
      </c>
      <c r="E933" s="7">
        <v>5000000</v>
      </c>
      <c r="F933" s="7">
        <v>12</v>
      </c>
      <c r="G933" s="7">
        <v>401</v>
      </c>
      <c r="H933" s="9" t="s">
        <v>2526</v>
      </c>
      <c r="I933" s="9" t="s">
        <v>2527</v>
      </c>
      <c r="J933" s="9" t="s">
        <v>2528</v>
      </c>
      <c r="K933" s="9">
        <v>80000</v>
      </c>
    </row>
    <row r="934" spans="1:11" customFormat="1" hidden="1" x14ac:dyDescent="0.25">
      <c r="A934" s="7" t="s">
        <v>4757</v>
      </c>
      <c r="B934" s="7" t="s">
        <v>4840</v>
      </c>
      <c r="C934" s="7">
        <v>2022</v>
      </c>
      <c r="D934" s="7">
        <v>1</v>
      </c>
      <c r="E934" s="7">
        <v>5280000</v>
      </c>
      <c r="F934" s="7">
        <v>12</v>
      </c>
      <c r="G934" s="7">
        <v>401</v>
      </c>
      <c r="H934" s="9" t="s">
        <v>2526</v>
      </c>
      <c r="I934" s="9" t="s">
        <v>2527</v>
      </c>
      <c r="J934" s="9" t="s">
        <v>2561</v>
      </c>
      <c r="K934" s="9"/>
    </row>
    <row r="935" spans="1:11" customFormat="1" x14ac:dyDescent="0.25">
      <c r="A935" s="7" t="s">
        <v>4757</v>
      </c>
      <c r="B935" s="7" t="s">
        <v>4822</v>
      </c>
      <c r="C935" s="7">
        <v>2020</v>
      </c>
      <c r="D935" s="7">
        <v>3</v>
      </c>
      <c r="E935" s="7">
        <v>7880000</v>
      </c>
      <c r="F935" s="7">
        <v>12</v>
      </c>
      <c r="G935" s="7">
        <v>401</v>
      </c>
      <c r="H935" s="9" t="s">
        <v>2526</v>
      </c>
      <c r="I935" s="9" t="s">
        <v>2527</v>
      </c>
      <c r="J935" s="9" t="s">
        <v>2528</v>
      </c>
      <c r="K935" s="9">
        <v>155600</v>
      </c>
    </row>
    <row r="936" spans="1:11" x14ac:dyDescent="0.25">
      <c r="A936" s="13" t="s">
        <v>4757</v>
      </c>
      <c r="B936" s="13" t="s">
        <v>4826</v>
      </c>
      <c r="C936" s="13">
        <v>2017</v>
      </c>
      <c r="D936" s="13">
        <v>6</v>
      </c>
      <c r="E936" s="13">
        <v>3500000</v>
      </c>
      <c r="F936" s="13">
        <v>11.8</v>
      </c>
      <c r="G936" s="13">
        <v>300</v>
      </c>
      <c r="H936" s="10" t="s">
        <v>2531</v>
      </c>
      <c r="I936" s="10" t="s">
        <v>2527</v>
      </c>
      <c r="J936" s="10" t="s">
        <v>2528</v>
      </c>
      <c r="K936" s="9">
        <v>566972</v>
      </c>
    </row>
    <row r="937" spans="1:11" customFormat="1" x14ac:dyDescent="0.25">
      <c r="A937" s="7" t="s">
        <v>4757</v>
      </c>
      <c r="B937" s="7" t="s">
        <v>4823</v>
      </c>
      <c r="C937" s="7">
        <v>2021</v>
      </c>
      <c r="D937" s="7">
        <v>2</v>
      </c>
      <c r="E937" s="7">
        <v>10990000</v>
      </c>
      <c r="F937" s="7">
        <v>12</v>
      </c>
      <c r="G937" s="7">
        <v>428</v>
      </c>
      <c r="H937" s="9" t="s">
        <v>2536</v>
      </c>
      <c r="I937" s="9" t="s">
        <v>2527</v>
      </c>
      <c r="J937" s="9" t="s">
        <v>2528</v>
      </c>
      <c r="K937" s="9"/>
    </row>
    <row r="938" spans="1:11" customFormat="1" x14ac:dyDescent="0.25">
      <c r="A938" s="7" t="s">
        <v>4757</v>
      </c>
      <c r="B938" s="7" t="s">
        <v>4826</v>
      </c>
      <c r="C938" s="7">
        <v>2022</v>
      </c>
      <c r="D938" s="7">
        <v>1</v>
      </c>
      <c r="E938" s="7">
        <v>9300000</v>
      </c>
      <c r="F938" s="7">
        <v>11.9</v>
      </c>
      <c r="G938" s="7">
        <v>450</v>
      </c>
      <c r="H938" s="9" t="s">
        <v>2526</v>
      </c>
      <c r="I938" s="9" t="s">
        <v>2527</v>
      </c>
      <c r="J938" s="9" t="s">
        <v>2528</v>
      </c>
      <c r="K938" s="9"/>
    </row>
    <row r="939" spans="1:11" hidden="1" x14ac:dyDescent="0.25">
      <c r="A939" s="13" t="s">
        <v>4757</v>
      </c>
      <c r="B939" s="13" t="s">
        <v>4840</v>
      </c>
      <c r="C939" s="13">
        <v>2017</v>
      </c>
      <c r="D939" s="13">
        <v>6</v>
      </c>
      <c r="E939" s="13">
        <v>2200000</v>
      </c>
      <c r="F939" s="13">
        <v>12</v>
      </c>
      <c r="G939" s="13">
        <v>401</v>
      </c>
      <c r="H939" s="10" t="s">
        <v>2526</v>
      </c>
      <c r="I939" s="10" t="s">
        <v>2527</v>
      </c>
      <c r="J939" s="9" t="s">
        <v>2528</v>
      </c>
      <c r="K939" s="9">
        <v>318426</v>
      </c>
    </row>
    <row r="940" spans="1:11" customFormat="1" hidden="1" x14ac:dyDescent="0.25">
      <c r="A940" s="7" t="s">
        <v>4757</v>
      </c>
      <c r="B940" s="7" t="s">
        <v>4827</v>
      </c>
      <c r="C940" s="7">
        <v>2022</v>
      </c>
      <c r="D940" s="7">
        <v>1</v>
      </c>
      <c r="E940" s="7">
        <v>10250000</v>
      </c>
      <c r="F940" s="7">
        <v>11.9</v>
      </c>
      <c r="G940" s="7">
        <v>450</v>
      </c>
      <c r="H940" s="9" t="s">
        <v>2526</v>
      </c>
      <c r="I940" s="9" t="s">
        <v>2527</v>
      </c>
      <c r="J940" s="9" t="s">
        <v>2561</v>
      </c>
      <c r="K940" s="9"/>
    </row>
    <row r="941" spans="1:11" customFormat="1" x14ac:dyDescent="0.25">
      <c r="A941" s="7" t="s">
        <v>4757</v>
      </c>
      <c r="B941" s="7" t="s">
        <v>4826</v>
      </c>
      <c r="C941" s="7">
        <v>2016</v>
      </c>
      <c r="D941" s="7">
        <v>7</v>
      </c>
      <c r="E941" s="7">
        <v>2600000</v>
      </c>
      <c r="F941" s="7">
        <v>12</v>
      </c>
      <c r="G941" s="7">
        <v>450</v>
      </c>
      <c r="H941" s="9" t="s">
        <v>2526</v>
      </c>
      <c r="I941" s="9" t="s">
        <v>2527</v>
      </c>
      <c r="J941" s="9" t="s">
        <v>2528</v>
      </c>
      <c r="K941" s="9">
        <v>798000</v>
      </c>
    </row>
    <row r="942" spans="1:11" x14ac:dyDescent="0.25">
      <c r="A942" s="13" t="s">
        <v>4757</v>
      </c>
      <c r="B942" s="13" t="s">
        <v>4823</v>
      </c>
      <c r="C942" s="13">
        <v>2021</v>
      </c>
      <c r="D942" s="13">
        <v>2</v>
      </c>
      <c r="E942" s="13">
        <v>10990000</v>
      </c>
      <c r="F942" s="13">
        <v>12</v>
      </c>
      <c r="G942" s="13">
        <v>401</v>
      </c>
      <c r="H942" s="10" t="s">
        <v>2526</v>
      </c>
      <c r="I942" s="10" t="s">
        <v>2527</v>
      </c>
      <c r="J942" s="10" t="s">
        <v>2528</v>
      </c>
      <c r="K942" s="9"/>
    </row>
    <row r="943" spans="1:11" customFormat="1" x14ac:dyDescent="0.25">
      <c r="A943" s="7" t="s">
        <v>4757</v>
      </c>
      <c r="B943" s="7" t="s">
        <v>4826</v>
      </c>
      <c r="C943" s="7">
        <v>2016</v>
      </c>
      <c r="D943" s="7">
        <v>7</v>
      </c>
      <c r="E943" s="7">
        <v>2260000</v>
      </c>
      <c r="F943" s="7">
        <v>11.8</v>
      </c>
      <c r="G943" s="7">
        <v>300</v>
      </c>
      <c r="H943" s="9" t="s">
        <v>2531</v>
      </c>
      <c r="I943" s="9" t="s">
        <v>2527</v>
      </c>
      <c r="J943" s="9" t="s">
        <v>2533</v>
      </c>
      <c r="K943" s="9">
        <v>728314</v>
      </c>
    </row>
    <row r="944" spans="1:11" x14ac:dyDescent="0.25">
      <c r="A944" s="13" t="s">
        <v>4757</v>
      </c>
      <c r="B944" s="13" t="s">
        <v>4842</v>
      </c>
      <c r="C944" s="13">
        <v>2020</v>
      </c>
      <c r="D944" s="13">
        <v>3</v>
      </c>
      <c r="E944" s="13">
        <v>6890000</v>
      </c>
      <c r="F944" s="13">
        <v>12</v>
      </c>
      <c r="G944" s="13">
        <v>401</v>
      </c>
      <c r="H944" s="10" t="s">
        <v>2526</v>
      </c>
      <c r="I944" s="9" t="s">
        <v>2527</v>
      </c>
      <c r="J944" s="10" t="s">
        <v>2528</v>
      </c>
      <c r="K944" s="9">
        <v>241749</v>
      </c>
    </row>
    <row r="945" spans="1:11" x14ac:dyDescent="0.25">
      <c r="A945" s="13" t="s">
        <v>4757</v>
      </c>
      <c r="B945" s="13" t="s">
        <v>4823</v>
      </c>
      <c r="C945" s="13">
        <v>2022</v>
      </c>
      <c r="D945" s="13">
        <v>1</v>
      </c>
      <c r="E945" s="13">
        <v>10990000</v>
      </c>
      <c r="F945" s="13">
        <v>11.8</v>
      </c>
      <c r="G945" s="13">
        <v>300</v>
      </c>
      <c r="H945" s="10" t="s">
        <v>2531</v>
      </c>
      <c r="I945" s="10" t="s">
        <v>2527</v>
      </c>
      <c r="J945" s="10" t="s">
        <v>2528</v>
      </c>
      <c r="K945" s="9"/>
    </row>
    <row r="946" spans="1:11" customFormat="1" x14ac:dyDescent="0.25">
      <c r="A946" s="7" t="s">
        <v>4757</v>
      </c>
      <c r="B946" s="7" t="s">
        <v>4823</v>
      </c>
      <c r="C946" s="7">
        <v>2021</v>
      </c>
      <c r="D946" s="7">
        <v>2</v>
      </c>
      <c r="E946" s="7">
        <v>10990000</v>
      </c>
      <c r="F946" s="7">
        <v>8.9</v>
      </c>
      <c r="G946" s="7">
        <v>360</v>
      </c>
      <c r="H946" s="9" t="s">
        <v>2531</v>
      </c>
      <c r="I946" s="9" t="s">
        <v>2527</v>
      </c>
      <c r="J946" s="9" t="s">
        <v>2528</v>
      </c>
      <c r="K946" s="9"/>
    </row>
    <row r="947" spans="1:11" customFormat="1" x14ac:dyDescent="0.25">
      <c r="A947" s="7" t="s">
        <v>4757</v>
      </c>
      <c r="B947" s="7" t="s">
        <v>4821</v>
      </c>
      <c r="C947" s="7">
        <v>2020</v>
      </c>
      <c r="D947" s="7">
        <v>3</v>
      </c>
      <c r="E947" s="7">
        <v>6300000</v>
      </c>
      <c r="F947" s="7">
        <v>12</v>
      </c>
      <c r="G947" s="7">
        <v>401</v>
      </c>
      <c r="H947" s="9" t="s">
        <v>2526</v>
      </c>
      <c r="I947" s="9" t="s">
        <v>2527</v>
      </c>
      <c r="J947" s="9" t="s">
        <v>2561</v>
      </c>
      <c r="K947" s="9">
        <v>385727</v>
      </c>
    </row>
    <row r="948" spans="1:11" customFormat="1" x14ac:dyDescent="0.25">
      <c r="A948" s="7" t="s">
        <v>4757</v>
      </c>
      <c r="B948" s="7" t="s">
        <v>4821</v>
      </c>
      <c r="C948" s="7">
        <v>2017</v>
      </c>
      <c r="D948" s="7">
        <v>6</v>
      </c>
      <c r="E948" s="7">
        <v>4500000</v>
      </c>
      <c r="F948" s="7">
        <v>11.8</v>
      </c>
      <c r="G948" s="7">
        <v>300</v>
      </c>
      <c r="H948" s="9" t="s">
        <v>2531</v>
      </c>
      <c r="I948" s="9" t="s">
        <v>2527</v>
      </c>
      <c r="J948" s="9" t="s">
        <v>2528</v>
      </c>
      <c r="K948" s="9">
        <v>650000</v>
      </c>
    </row>
    <row r="949" spans="1:11" customFormat="1" hidden="1" x14ac:dyDescent="0.25">
      <c r="A949" s="7" t="s">
        <v>4757</v>
      </c>
      <c r="B949" s="7" t="s">
        <v>4840</v>
      </c>
      <c r="C949" s="7">
        <v>2022</v>
      </c>
      <c r="D949" s="7">
        <v>1</v>
      </c>
      <c r="E949" s="7">
        <v>5380000</v>
      </c>
      <c r="F949" s="7">
        <v>11.9</v>
      </c>
      <c r="G949" s="7">
        <v>450</v>
      </c>
      <c r="H949" s="9" t="s">
        <v>2526</v>
      </c>
      <c r="I949" s="9" t="s">
        <v>2527</v>
      </c>
      <c r="J949" s="9" t="s">
        <v>2528</v>
      </c>
      <c r="K949" s="9"/>
    </row>
    <row r="950" spans="1:11" customFormat="1" hidden="1" x14ac:dyDescent="0.25">
      <c r="A950" s="7" t="s">
        <v>4757</v>
      </c>
      <c r="B950" s="7" t="s">
        <v>4839</v>
      </c>
      <c r="C950" s="7">
        <v>2020</v>
      </c>
      <c r="D950" s="7">
        <v>3</v>
      </c>
      <c r="E950" s="7">
        <v>8815000</v>
      </c>
      <c r="F950" s="7">
        <v>12</v>
      </c>
      <c r="G950" s="7">
        <v>441</v>
      </c>
      <c r="H950" s="9" t="s">
        <v>2536</v>
      </c>
      <c r="I950" s="9" t="s">
        <v>2527</v>
      </c>
      <c r="J950" s="9" t="s">
        <v>2528</v>
      </c>
      <c r="K950" s="9">
        <v>114924</v>
      </c>
    </row>
    <row r="951" spans="1:11" customFormat="1" x14ac:dyDescent="0.25">
      <c r="A951" s="7" t="s">
        <v>4757</v>
      </c>
      <c r="B951" s="7" t="s">
        <v>4842</v>
      </c>
      <c r="C951" s="7">
        <v>2020</v>
      </c>
      <c r="D951" s="7">
        <v>3</v>
      </c>
      <c r="E951" s="7">
        <v>7450000</v>
      </c>
      <c r="F951" s="7">
        <v>11.9</v>
      </c>
      <c r="G951" s="7">
        <v>450</v>
      </c>
      <c r="H951" s="9" t="s">
        <v>2526</v>
      </c>
      <c r="I951" s="9" t="s">
        <v>2527</v>
      </c>
      <c r="J951" s="9" t="s">
        <v>2528</v>
      </c>
      <c r="K951" s="9">
        <v>121831</v>
      </c>
    </row>
    <row r="952" spans="1:11" x14ac:dyDescent="0.25">
      <c r="A952" s="13" t="s">
        <v>4757</v>
      </c>
      <c r="B952" s="13" t="s">
        <v>4838</v>
      </c>
      <c r="C952" s="13">
        <v>2022</v>
      </c>
      <c r="D952" s="13">
        <v>1</v>
      </c>
      <c r="E952" s="13">
        <v>9300000</v>
      </c>
      <c r="F952" s="13">
        <v>12</v>
      </c>
      <c r="G952" s="13">
        <v>401</v>
      </c>
      <c r="H952" s="10" t="s">
        <v>2531</v>
      </c>
      <c r="I952" s="10" t="s">
        <v>2527</v>
      </c>
      <c r="J952" s="10" t="s">
        <v>2528</v>
      </c>
      <c r="K952" s="9"/>
    </row>
    <row r="953" spans="1:11" hidden="1" x14ac:dyDescent="0.25">
      <c r="A953" s="13" t="s">
        <v>4757</v>
      </c>
      <c r="B953" s="13" t="s">
        <v>4831</v>
      </c>
      <c r="C953" s="13">
        <v>2020</v>
      </c>
      <c r="D953" s="13">
        <v>3</v>
      </c>
      <c r="E953" s="13">
        <v>8440000</v>
      </c>
      <c r="F953" s="13">
        <v>12</v>
      </c>
      <c r="G953" s="13">
        <v>401</v>
      </c>
      <c r="H953" s="10" t="s">
        <v>2526</v>
      </c>
      <c r="I953" s="10" t="s">
        <v>2527</v>
      </c>
      <c r="J953" s="10" t="s">
        <v>2528</v>
      </c>
      <c r="K953" s="9">
        <v>35423</v>
      </c>
    </row>
    <row r="954" spans="1:11" customFormat="1" x14ac:dyDescent="0.25">
      <c r="A954" s="7" t="s">
        <v>4757</v>
      </c>
      <c r="B954" s="7" t="s">
        <v>4826</v>
      </c>
      <c r="C954" s="7">
        <v>2017</v>
      </c>
      <c r="D954" s="7">
        <v>6</v>
      </c>
      <c r="E954" s="7">
        <v>3000000</v>
      </c>
      <c r="F954" s="7">
        <v>12</v>
      </c>
      <c r="G954" s="7">
        <v>401</v>
      </c>
      <c r="H954" s="9" t="s">
        <v>2546</v>
      </c>
      <c r="I954" s="9" t="s">
        <v>4771</v>
      </c>
      <c r="J954" s="9" t="s">
        <v>2561</v>
      </c>
      <c r="K954" s="9">
        <v>500000</v>
      </c>
    </row>
    <row r="955" spans="1:11" x14ac:dyDescent="0.25">
      <c r="A955" s="13" t="s">
        <v>4757</v>
      </c>
      <c r="B955" s="13" t="s">
        <v>4826</v>
      </c>
      <c r="C955" s="13">
        <v>2020</v>
      </c>
      <c r="D955" s="13">
        <v>3</v>
      </c>
      <c r="E955" s="13">
        <v>7390000</v>
      </c>
      <c r="F955" s="13">
        <v>12</v>
      </c>
      <c r="G955" s="13">
        <v>401</v>
      </c>
      <c r="H955" s="10" t="s">
        <v>2526</v>
      </c>
      <c r="I955" s="10" t="s">
        <v>4771</v>
      </c>
      <c r="J955" s="10" t="s">
        <v>2528</v>
      </c>
      <c r="K955" s="9">
        <v>196894</v>
      </c>
    </row>
    <row r="956" spans="1:11" customFormat="1" x14ac:dyDescent="0.25">
      <c r="A956" s="7" t="s">
        <v>4757</v>
      </c>
      <c r="B956" s="7" t="s">
        <v>4838</v>
      </c>
      <c r="C956" s="7">
        <v>2022</v>
      </c>
      <c r="D956" s="7">
        <v>1</v>
      </c>
      <c r="E956" s="7">
        <v>9400000</v>
      </c>
      <c r="F956" s="7">
        <v>12</v>
      </c>
      <c r="G956" s="7">
        <v>401</v>
      </c>
      <c r="H956" s="9" t="s">
        <v>2526</v>
      </c>
      <c r="I956" s="9" t="s">
        <v>2527</v>
      </c>
      <c r="J956" s="9" t="s">
        <v>2561</v>
      </c>
      <c r="K956" s="9"/>
    </row>
    <row r="957" spans="1:11" customFormat="1" hidden="1" x14ac:dyDescent="0.25">
      <c r="A957" s="7" t="s">
        <v>4757</v>
      </c>
      <c r="B957" s="7" t="s">
        <v>4831</v>
      </c>
      <c r="C957" s="7">
        <v>2022</v>
      </c>
      <c r="D957" s="7">
        <v>1</v>
      </c>
      <c r="E957" s="7">
        <v>9400000</v>
      </c>
      <c r="F957" s="7">
        <v>6.7</v>
      </c>
      <c r="G957" s="7">
        <v>280</v>
      </c>
      <c r="H957" s="9" t="s">
        <v>2536</v>
      </c>
      <c r="I957" s="9" t="s">
        <v>2527</v>
      </c>
      <c r="J957" s="9" t="s">
        <v>2561</v>
      </c>
      <c r="K957" s="9"/>
    </row>
    <row r="958" spans="1:11" customFormat="1" x14ac:dyDescent="0.25">
      <c r="A958" s="7" t="s">
        <v>4757</v>
      </c>
      <c r="B958" s="7" t="s">
        <v>4823</v>
      </c>
      <c r="C958" s="7">
        <v>2022</v>
      </c>
      <c r="D958" s="7">
        <v>1</v>
      </c>
      <c r="E958" s="7">
        <v>11000000</v>
      </c>
      <c r="F958" s="7">
        <v>12</v>
      </c>
      <c r="G958" s="7">
        <v>401</v>
      </c>
      <c r="H958" s="9" t="s">
        <v>2526</v>
      </c>
      <c r="I958" s="9" t="s">
        <v>2527</v>
      </c>
      <c r="J958" s="9" t="s">
        <v>2528</v>
      </c>
      <c r="K958" s="9"/>
    </row>
    <row r="959" spans="1:11" customFormat="1" x14ac:dyDescent="0.25">
      <c r="A959" s="7" t="s">
        <v>4757</v>
      </c>
      <c r="B959" s="7" t="s">
        <v>4826</v>
      </c>
      <c r="C959" s="7">
        <v>2017</v>
      </c>
      <c r="D959" s="7">
        <v>6</v>
      </c>
      <c r="E959" s="7">
        <v>2800000</v>
      </c>
      <c r="F959" s="7">
        <v>12</v>
      </c>
      <c r="G959" s="7">
        <v>401</v>
      </c>
      <c r="H959" s="9" t="s">
        <v>2526</v>
      </c>
      <c r="I959" s="9" t="s">
        <v>2527</v>
      </c>
      <c r="J959" s="9" t="s">
        <v>2528</v>
      </c>
      <c r="K959" s="9">
        <v>510000</v>
      </c>
    </row>
    <row r="960" spans="1:11" x14ac:dyDescent="0.25">
      <c r="A960" s="13" t="s">
        <v>4757</v>
      </c>
      <c r="B960" s="13" t="s">
        <v>4823</v>
      </c>
      <c r="C960" s="13">
        <v>2022</v>
      </c>
      <c r="D960" s="13">
        <v>1</v>
      </c>
      <c r="E960" s="13">
        <v>12500000</v>
      </c>
      <c r="F960" s="13">
        <v>11.9</v>
      </c>
      <c r="G960" s="13">
        <v>450</v>
      </c>
      <c r="H960" s="10" t="s">
        <v>2526</v>
      </c>
      <c r="I960" s="10" t="s">
        <v>2527</v>
      </c>
      <c r="J960" s="10" t="s">
        <v>2528</v>
      </c>
      <c r="K960" s="9"/>
    </row>
    <row r="961" spans="1:11" customFormat="1" x14ac:dyDescent="0.25">
      <c r="A961" s="7" t="s">
        <v>4757</v>
      </c>
      <c r="B961" s="7" t="s">
        <v>4823</v>
      </c>
      <c r="C961" s="7">
        <v>2022</v>
      </c>
      <c r="D961" s="7">
        <v>1</v>
      </c>
      <c r="E961" s="7">
        <v>10990000</v>
      </c>
      <c r="F961" s="7">
        <v>6.7</v>
      </c>
      <c r="G961" s="7">
        <v>280</v>
      </c>
      <c r="H961" s="9" t="s">
        <v>2536</v>
      </c>
      <c r="I961" s="9" t="s">
        <v>2527</v>
      </c>
      <c r="J961" s="9" t="s">
        <v>2528</v>
      </c>
      <c r="K961" s="9"/>
    </row>
    <row r="962" spans="1:11" customFormat="1" x14ac:dyDescent="0.25">
      <c r="A962" s="7" t="s">
        <v>4757</v>
      </c>
      <c r="B962" s="7" t="s">
        <v>4821</v>
      </c>
      <c r="C962" s="7">
        <v>2017</v>
      </c>
      <c r="D962" s="7">
        <v>6</v>
      </c>
      <c r="E962" s="7">
        <v>3340000</v>
      </c>
      <c r="F962" s="7">
        <v>12</v>
      </c>
      <c r="G962" s="7">
        <v>401</v>
      </c>
      <c r="H962" s="9" t="s">
        <v>2526</v>
      </c>
      <c r="I962" s="9" t="s">
        <v>2527</v>
      </c>
      <c r="J962" s="9" t="s">
        <v>2528</v>
      </c>
      <c r="K962" s="9">
        <v>524785</v>
      </c>
    </row>
    <row r="963" spans="1:11" customFormat="1" hidden="1" x14ac:dyDescent="0.25">
      <c r="A963" s="7" t="s">
        <v>4757</v>
      </c>
      <c r="B963" s="7" t="s">
        <v>4820</v>
      </c>
      <c r="C963" s="7">
        <v>2017</v>
      </c>
      <c r="D963" s="7">
        <v>6</v>
      </c>
      <c r="E963" s="7">
        <v>3850000</v>
      </c>
      <c r="F963" s="7">
        <v>11.9</v>
      </c>
      <c r="G963" s="7">
        <v>450</v>
      </c>
      <c r="H963" s="9" t="s">
        <v>2526</v>
      </c>
      <c r="I963" s="9" t="s">
        <v>2527</v>
      </c>
      <c r="J963" s="9" t="s">
        <v>2528</v>
      </c>
      <c r="K963" s="9">
        <v>80000</v>
      </c>
    </row>
    <row r="964" spans="1:11" customFormat="1" hidden="1" x14ac:dyDescent="0.25">
      <c r="A964" s="7" t="s">
        <v>4757</v>
      </c>
      <c r="B964" s="7" t="s">
        <v>4831</v>
      </c>
      <c r="C964" s="7">
        <v>2022</v>
      </c>
      <c r="D964" s="7">
        <v>1</v>
      </c>
      <c r="E964" s="7">
        <v>9650000</v>
      </c>
      <c r="F964" s="7">
        <v>12</v>
      </c>
      <c r="G964" s="7">
        <v>428</v>
      </c>
      <c r="H964" s="9" t="s">
        <v>2526</v>
      </c>
      <c r="I964" s="9" t="s">
        <v>2527</v>
      </c>
      <c r="J964" s="9" t="s">
        <v>2528</v>
      </c>
      <c r="K964" s="9"/>
    </row>
    <row r="965" spans="1:11" customFormat="1" hidden="1" x14ac:dyDescent="0.25">
      <c r="A965" s="7" t="s">
        <v>4757</v>
      </c>
      <c r="B965" s="7" t="s">
        <v>4865</v>
      </c>
      <c r="C965" s="7">
        <v>2022</v>
      </c>
      <c r="D965" s="7">
        <v>1</v>
      </c>
      <c r="E965" s="7">
        <v>7900000</v>
      </c>
      <c r="F965" s="7">
        <v>12</v>
      </c>
      <c r="G965" s="7">
        <v>450</v>
      </c>
      <c r="H965" s="9" t="s">
        <v>2526</v>
      </c>
      <c r="I965" s="9" t="s">
        <v>2527</v>
      </c>
      <c r="J965" s="9" t="s">
        <v>2528</v>
      </c>
      <c r="K965" s="9"/>
    </row>
    <row r="966" spans="1:11" customFormat="1" x14ac:dyDescent="0.25">
      <c r="A966" s="7" t="s">
        <v>4757</v>
      </c>
      <c r="B966" s="7" t="s">
        <v>4826</v>
      </c>
      <c r="C966" s="7">
        <v>2015</v>
      </c>
      <c r="D966" s="7">
        <v>8</v>
      </c>
      <c r="E966" s="7">
        <v>150000</v>
      </c>
      <c r="F966" s="7">
        <v>10.8</v>
      </c>
      <c r="G966" s="7">
        <v>360</v>
      </c>
      <c r="H966" s="9" t="s">
        <v>2531</v>
      </c>
      <c r="I966" s="9" t="s">
        <v>2527</v>
      </c>
      <c r="J966" s="9" t="s">
        <v>2528</v>
      </c>
      <c r="K966" s="9">
        <v>999999</v>
      </c>
    </row>
    <row r="967" spans="1:11" hidden="1" x14ac:dyDescent="0.25">
      <c r="A967" s="13" t="s">
        <v>4757</v>
      </c>
      <c r="B967" s="13" t="s">
        <v>4831</v>
      </c>
      <c r="C967" s="13">
        <v>2022</v>
      </c>
      <c r="D967" s="13">
        <v>1</v>
      </c>
      <c r="E967" s="13">
        <v>11800000</v>
      </c>
      <c r="F967" s="13">
        <v>12</v>
      </c>
      <c r="G967" s="13">
        <v>401</v>
      </c>
      <c r="H967" s="10" t="s">
        <v>2526</v>
      </c>
      <c r="I967" s="9" t="s">
        <v>2545</v>
      </c>
      <c r="J967" s="10" t="s">
        <v>2561</v>
      </c>
      <c r="K967" s="9"/>
    </row>
    <row r="968" spans="1:11" x14ac:dyDescent="0.25">
      <c r="A968" s="13" t="s">
        <v>4757</v>
      </c>
      <c r="B968" s="13" t="s">
        <v>4823</v>
      </c>
      <c r="C968" s="13">
        <v>2022</v>
      </c>
      <c r="D968" s="13">
        <v>1</v>
      </c>
      <c r="E968" s="13">
        <v>12500000</v>
      </c>
      <c r="F968" s="13">
        <v>12</v>
      </c>
      <c r="G968" s="13">
        <v>401</v>
      </c>
      <c r="H968" s="10" t="s">
        <v>2526</v>
      </c>
      <c r="I968" s="9" t="s">
        <v>2545</v>
      </c>
      <c r="J968" s="10" t="s">
        <v>2528</v>
      </c>
      <c r="K968" s="9"/>
    </row>
    <row r="969" spans="1:11" customFormat="1" hidden="1" x14ac:dyDescent="0.25">
      <c r="A969" s="7" t="s">
        <v>4757</v>
      </c>
      <c r="B969" s="7" t="s">
        <v>4834</v>
      </c>
      <c r="C969" s="7">
        <v>2020</v>
      </c>
      <c r="D969" s="7">
        <v>3</v>
      </c>
      <c r="E969" s="7">
        <v>8500000</v>
      </c>
      <c r="F969" s="7">
        <v>11.8</v>
      </c>
      <c r="G969" s="7">
        <v>400</v>
      </c>
      <c r="H969" s="9" t="s">
        <v>2531</v>
      </c>
      <c r="I969" s="9" t="s">
        <v>2527</v>
      </c>
      <c r="J969" s="9" t="s">
        <v>2528</v>
      </c>
      <c r="K969" s="9">
        <v>170000</v>
      </c>
    </row>
    <row r="970" spans="1:11" customFormat="1" x14ac:dyDescent="0.25">
      <c r="A970" s="7" t="s">
        <v>4757</v>
      </c>
      <c r="B970" s="7" t="s">
        <v>4823</v>
      </c>
      <c r="C970" s="7">
        <v>2022</v>
      </c>
      <c r="D970" s="7">
        <v>1</v>
      </c>
      <c r="E970" s="7">
        <v>11500000</v>
      </c>
      <c r="F970" s="7">
        <v>12</v>
      </c>
      <c r="G970" s="7">
        <v>401</v>
      </c>
      <c r="H970" s="9" t="s">
        <v>2526</v>
      </c>
      <c r="I970" s="9" t="s">
        <v>2527</v>
      </c>
      <c r="J970" s="9" t="s">
        <v>2528</v>
      </c>
      <c r="K970" s="9"/>
    </row>
    <row r="971" spans="1:11" customFormat="1" hidden="1" x14ac:dyDescent="0.25">
      <c r="A971" s="7" t="s">
        <v>4757</v>
      </c>
      <c r="B971" s="7" t="s">
        <v>4869</v>
      </c>
      <c r="C971" s="7">
        <v>2022</v>
      </c>
      <c r="D971" s="7">
        <v>1</v>
      </c>
      <c r="E971" s="7">
        <v>12500000</v>
      </c>
      <c r="F971" s="7">
        <v>12</v>
      </c>
      <c r="G971" s="7">
        <v>401</v>
      </c>
      <c r="H971" s="9" t="s">
        <v>2526</v>
      </c>
      <c r="I971" s="9" t="s">
        <v>2527</v>
      </c>
      <c r="J971" s="9" t="s">
        <v>2561</v>
      </c>
      <c r="K971" s="9"/>
    </row>
    <row r="972" spans="1:11" customFormat="1" x14ac:dyDescent="0.25">
      <c r="A972" s="7" t="s">
        <v>4757</v>
      </c>
      <c r="B972" s="7" t="s">
        <v>4819</v>
      </c>
      <c r="C972" s="7">
        <v>2018</v>
      </c>
      <c r="D972" s="7">
        <v>5</v>
      </c>
      <c r="E972" s="7">
        <v>2900000</v>
      </c>
      <c r="F972" s="7">
        <v>11.8</v>
      </c>
      <c r="G972" s="7">
        <v>400</v>
      </c>
      <c r="H972" s="9" t="s">
        <v>2536</v>
      </c>
      <c r="I972" s="9" t="s">
        <v>2527</v>
      </c>
      <c r="J972" s="9" t="s">
        <v>2533</v>
      </c>
      <c r="K972" s="9">
        <v>650000</v>
      </c>
    </row>
    <row r="973" spans="1:11" customFormat="1" x14ac:dyDescent="0.25">
      <c r="A973" s="7" t="s">
        <v>4757</v>
      </c>
      <c r="B973" s="7" t="s">
        <v>4821</v>
      </c>
      <c r="C973" s="7">
        <v>2017</v>
      </c>
      <c r="D973" s="7">
        <v>6</v>
      </c>
      <c r="E973" s="7">
        <v>3550000</v>
      </c>
      <c r="F973" s="7">
        <v>12</v>
      </c>
      <c r="G973" s="7">
        <v>450</v>
      </c>
      <c r="H973" s="9" t="s">
        <v>2526</v>
      </c>
      <c r="I973" s="9" t="s">
        <v>2527</v>
      </c>
      <c r="J973" s="9" t="s">
        <v>2528</v>
      </c>
      <c r="K973" s="9">
        <v>700000</v>
      </c>
    </row>
    <row r="974" spans="1:11" x14ac:dyDescent="0.25">
      <c r="A974" s="13" t="s">
        <v>4757</v>
      </c>
      <c r="B974" s="13" t="s">
        <v>4822</v>
      </c>
      <c r="C974" s="13">
        <v>2022</v>
      </c>
      <c r="D974" s="13">
        <v>1</v>
      </c>
      <c r="E974" s="13">
        <v>11000000</v>
      </c>
      <c r="F974" s="13">
        <v>12</v>
      </c>
      <c r="G974" s="13">
        <v>450</v>
      </c>
      <c r="H974" s="10" t="s">
        <v>2526</v>
      </c>
      <c r="I974" s="10" t="s">
        <v>2527</v>
      </c>
      <c r="J974" s="10" t="s">
        <v>2528</v>
      </c>
      <c r="K974" s="9"/>
    </row>
    <row r="975" spans="1:11" x14ac:dyDescent="0.25">
      <c r="A975" s="13" t="s">
        <v>4757</v>
      </c>
      <c r="B975" s="13" t="s">
        <v>4826</v>
      </c>
      <c r="C975" s="13">
        <v>2020</v>
      </c>
      <c r="D975" s="13">
        <v>3</v>
      </c>
      <c r="E975" s="13">
        <v>7650000</v>
      </c>
      <c r="F975" s="13">
        <v>12</v>
      </c>
      <c r="G975" s="13">
        <v>401</v>
      </c>
      <c r="H975" s="10" t="s">
        <v>2526</v>
      </c>
      <c r="I975" s="9" t="s">
        <v>2545</v>
      </c>
      <c r="J975" s="10" t="s">
        <v>2528</v>
      </c>
      <c r="K975" s="9">
        <v>158000</v>
      </c>
    </row>
    <row r="976" spans="1:11" customFormat="1" hidden="1" x14ac:dyDescent="0.25">
      <c r="A976" s="7" t="s">
        <v>4757</v>
      </c>
      <c r="B976" s="7" t="s">
        <v>4840</v>
      </c>
      <c r="C976" s="7">
        <v>2015</v>
      </c>
      <c r="D976" s="7">
        <v>8</v>
      </c>
      <c r="E976" s="7">
        <v>2000000</v>
      </c>
      <c r="F976" s="7">
        <v>12</v>
      </c>
      <c r="G976" s="7">
        <v>401</v>
      </c>
      <c r="H976" s="9" t="s">
        <v>2526</v>
      </c>
      <c r="I976" s="9" t="s">
        <v>2527</v>
      </c>
      <c r="J976" s="9" t="s">
        <v>2528</v>
      </c>
      <c r="K976" s="9">
        <v>200000</v>
      </c>
    </row>
    <row r="977" spans="1:11" customFormat="1" x14ac:dyDescent="0.25">
      <c r="A977" s="7" t="s">
        <v>4757</v>
      </c>
      <c r="B977" s="7" t="s">
        <v>4826</v>
      </c>
      <c r="C977" s="7">
        <v>2017</v>
      </c>
      <c r="D977" s="7">
        <v>6</v>
      </c>
      <c r="E977" s="7">
        <v>3500000</v>
      </c>
      <c r="F977" s="7">
        <v>12</v>
      </c>
      <c r="G977" s="7">
        <v>450</v>
      </c>
      <c r="H977" s="9" t="s">
        <v>2526</v>
      </c>
      <c r="I977" s="9" t="s">
        <v>2527</v>
      </c>
      <c r="J977" s="9" t="s">
        <v>2528</v>
      </c>
      <c r="K977" s="9">
        <v>484163</v>
      </c>
    </row>
    <row r="978" spans="1:11" x14ac:dyDescent="0.25">
      <c r="A978" s="13" t="s">
        <v>4757</v>
      </c>
      <c r="B978" s="13" t="s">
        <v>4819</v>
      </c>
      <c r="C978" s="13">
        <v>2019</v>
      </c>
      <c r="D978" s="13">
        <v>4</v>
      </c>
      <c r="E978" s="13">
        <v>5765000</v>
      </c>
      <c r="F978" s="13">
        <v>11.8</v>
      </c>
      <c r="G978" s="13">
        <v>400</v>
      </c>
      <c r="H978" s="10" t="s">
        <v>2531</v>
      </c>
      <c r="I978" s="10" t="s">
        <v>2527</v>
      </c>
      <c r="J978" s="9" t="s">
        <v>2528</v>
      </c>
      <c r="K978" s="9">
        <v>218064</v>
      </c>
    </row>
    <row r="979" spans="1:11" customFormat="1" x14ac:dyDescent="0.25">
      <c r="A979" s="7" t="s">
        <v>4757</v>
      </c>
      <c r="B979" s="7" t="s">
        <v>4823</v>
      </c>
      <c r="C979" s="7">
        <v>2021</v>
      </c>
      <c r="D979" s="7">
        <v>2</v>
      </c>
      <c r="E979" s="7">
        <v>9300000</v>
      </c>
      <c r="F979" s="7">
        <v>11.8</v>
      </c>
      <c r="G979" s="7">
        <v>450</v>
      </c>
      <c r="H979" s="9" t="s">
        <v>2526</v>
      </c>
      <c r="I979" s="9" t="s">
        <v>2527</v>
      </c>
      <c r="J979" s="9" t="s">
        <v>2561</v>
      </c>
      <c r="K979" s="9">
        <v>110162</v>
      </c>
    </row>
    <row r="980" spans="1:11" hidden="1" x14ac:dyDescent="0.25">
      <c r="A980" s="13" t="s">
        <v>4757</v>
      </c>
      <c r="B980" s="13" t="s">
        <v>4840</v>
      </c>
      <c r="C980" s="13">
        <v>2022</v>
      </c>
      <c r="D980" s="13">
        <v>1</v>
      </c>
      <c r="E980" s="13">
        <v>5600000</v>
      </c>
      <c r="F980" s="13">
        <v>12</v>
      </c>
      <c r="G980" s="13">
        <v>450</v>
      </c>
      <c r="H980" s="10" t="s">
        <v>2526</v>
      </c>
      <c r="I980" s="10" t="s">
        <v>2527</v>
      </c>
      <c r="J980" s="10" t="s">
        <v>2528</v>
      </c>
      <c r="K980" s="9"/>
    </row>
    <row r="981" spans="1:11" customFormat="1" x14ac:dyDescent="0.25">
      <c r="A981" s="7" t="s">
        <v>4757</v>
      </c>
      <c r="B981" s="7" t="s">
        <v>4819</v>
      </c>
      <c r="C981" s="7">
        <v>2018</v>
      </c>
      <c r="D981" s="7">
        <v>5</v>
      </c>
      <c r="E981" s="7">
        <v>6150000</v>
      </c>
      <c r="F981" s="7">
        <v>11.9</v>
      </c>
      <c r="G981" s="7">
        <v>450</v>
      </c>
      <c r="H981" s="9" t="s">
        <v>2526</v>
      </c>
      <c r="I981" s="9" t="s">
        <v>2527</v>
      </c>
      <c r="J981" s="9" t="s">
        <v>2528</v>
      </c>
      <c r="K981" s="9">
        <v>286000</v>
      </c>
    </row>
    <row r="982" spans="1:11" x14ac:dyDescent="0.25">
      <c r="A982" s="13" t="s">
        <v>4757</v>
      </c>
      <c r="B982" s="13" t="s">
        <v>4823</v>
      </c>
      <c r="C982" s="13">
        <v>2022</v>
      </c>
      <c r="D982" s="13">
        <v>1</v>
      </c>
      <c r="E982" s="13">
        <v>10990000</v>
      </c>
      <c r="F982" s="13">
        <v>12</v>
      </c>
      <c r="G982" s="13">
        <v>401</v>
      </c>
      <c r="H982" s="10" t="s">
        <v>2526</v>
      </c>
      <c r="I982" s="10" t="s">
        <v>2527</v>
      </c>
      <c r="J982" s="10" t="s">
        <v>2528</v>
      </c>
      <c r="K982" s="9"/>
    </row>
    <row r="983" spans="1:11" customFormat="1" x14ac:dyDescent="0.25">
      <c r="A983" s="7" t="s">
        <v>4757</v>
      </c>
      <c r="B983" s="7" t="s">
        <v>4821</v>
      </c>
      <c r="C983" s="7">
        <v>2020</v>
      </c>
      <c r="D983" s="7">
        <v>3</v>
      </c>
      <c r="E983" s="7">
        <v>6610000</v>
      </c>
      <c r="F983" s="7">
        <v>12</v>
      </c>
      <c r="G983" s="7">
        <v>428</v>
      </c>
      <c r="H983" s="9" t="s">
        <v>2536</v>
      </c>
      <c r="I983" s="9" t="s">
        <v>4771</v>
      </c>
      <c r="J983" s="9" t="s">
        <v>2528</v>
      </c>
      <c r="K983" s="9">
        <v>376728</v>
      </c>
    </row>
    <row r="984" spans="1:11" customFormat="1" x14ac:dyDescent="0.25">
      <c r="A984" s="7" t="s">
        <v>4757</v>
      </c>
      <c r="B984" s="7" t="s">
        <v>4823</v>
      </c>
      <c r="C984" s="7">
        <v>2022</v>
      </c>
      <c r="D984" s="7">
        <v>1</v>
      </c>
      <c r="E984" s="7">
        <v>10990000</v>
      </c>
      <c r="F984" s="7">
        <v>11.9</v>
      </c>
      <c r="G984" s="7">
        <v>450</v>
      </c>
      <c r="H984" s="9" t="s">
        <v>2526</v>
      </c>
      <c r="I984" s="9" t="s">
        <v>2527</v>
      </c>
      <c r="J984" s="9" t="s">
        <v>2528</v>
      </c>
      <c r="K984" s="9"/>
    </row>
    <row r="985" spans="1:11" customFormat="1" hidden="1" x14ac:dyDescent="0.25">
      <c r="A985" s="7" t="s">
        <v>4757</v>
      </c>
      <c r="B985" s="7" t="s">
        <v>4865</v>
      </c>
      <c r="C985" s="7">
        <v>2022</v>
      </c>
      <c r="D985" s="7">
        <v>1</v>
      </c>
      <c r="E985" s="7">
        <v>7884000</v>
      </c>
      <c r="F985" s="7">
        <v>12</v>
      </c>
      <c r="G985" s="7">
        <v>401</v>
      </c>
      <c r="H985" s="9" t="s">
        <v>2526</v>
      </c>
      <c r="I985" s="9" t="s">
        <v>2527</v>
      </c>
      <c r="J985" s="9" t="s">
        <v>2528</v>
      </c>
      <c r="K985" s="9"/>
    </row>
    <row r="986" spans="1:11" x14ac:dyDescent="0.25">
      <c r="A986" s="13" t="s">
        <v>4757</v>
      </c>
      <c r="B986" s="13" t="s">
        <v>4821</v>
      </c>
      <c r="C986" s="13">
        <v>2018</v>
      </c>
      <c r="D986" s="13">
        <v>5</v>
      </c>
      <c r="E986" s="13">
        <v>3550000</v>
      </c>
      <c r="F986" s="13">
        <v>6.7</v>
      </c>
      <c r="G986" s="13">
        <v>300</v>
      </c>
      <c r="H986" s="10" t="s">
        <v>2536</v>
      </c>
      <c r="I986" s="10" t="s">
        <v>2527</v>
      </c>
      <c r="J986" s="10" t="s">
        <v>2528</v>
      </c>
      <c r="K986" s="9">
        <v>359282</v>
      </c>
    </row>
    <row r="987" spans="1:11" customFormat="1" x14ac:dyDescent="0.25">
      <c r="A987" s="7" t="s">
        <v>4757</v>
      </c>
      <c r="B987" s="7" t="s">
        <v>4776</v>
      </c>
      <c r="C987" s="7">
        <v>2018</v>
      </c>
      <c r="D987" s="7">
        <v>5</v>
      </c>
      <c r="E987" s="7">
        <v>3540000</v>
      </c>
      <c r="F987" s="7">
        <v>11.8</v>
      </c>
      <c r="G987" s="7">
        <v>300</v>
      </c>
      <c r="H987" s="9" t="s">
        <v>2531</v>
      </c>
      <c r="I987" s="9" t="s">
        <v>2527</v>
      </c>
      <c r="J987" s="9" t="s">
        <v>2528</v>
      </c>
      <c r="K987" s="9"/>
    </row>
    <row r="988" spans="1:11" hidden="1" x14ac:dyDescent="0.25">
      <c r="A988" s="13" t="s">
        <v>4757</v>
      </c>
      <c r="B988" s="13" t="s">
        <v>4833</v>
      </c>
      <c r="C988" s="13">
        <v>2022</v>
      </c>
      <c r="D988" s="13">
        <v>1</v>
      </c>
      <c r="E988" s="13">
        <v>10250000</v>
      </c>
      <c r="F988" s="13">
        <v>12</v>
      </c>
      <c r="G988" s="13">
        <v>400</v>
      </c>
      <c r="H988" s="10" t="s">
        <v>2543</v>
      </c>
      <c r="I988" s="10" t="s">
        <v>2527</v>
      </c>
      <c r="J988" s="10" t="s">
        <v>2561</v>
      </c>
      <c r="K988" s="9"/>
    </row>
    <row r="989" spans="1:11" customFormat="1" x14ac:dyDescent="0.25">
      <c r="A989" s="7" t="s">
        <v>4757</v>
      </c>
      <c r="B989" s="7" t="s">
        <v>4821</v>
      </c>
      <c r="C989" s="7">
        <v>2020</v>
      </c>
      <c r="D989" s="7">
        <v>3</v>
      </c>
      <c r="E989" s="7">
        <v>6620000</v>
      </c>
      <c r="F989" s="7">
        <v>12</v>
      </c>
      <c r="G989" s="7">
        <v>401</v>
      </c>
      <c r="H989" s="9" t="s">
        <v>2526</v>
      </c>
      <c r="I989" s="9" t="s">
        <v>2527</v>
      </c>
      <c r="J989" s="9" t="s">
        <v>2561</v>
      </c>
      <c r="K989" s="9">
        <v>315207</v>
      </c>
    </row>
    <row r="990" spans="1:11" x14ac:dyDescent="0.25">
      <c r="A990" s="13" t="s">
        <v>4757</v>
      </c>
      <c r="B990" s="13" t="s">
        <v>4826</v>
      </c>
      <c r="C990" s="13">
        <v>2017</v>
      </c>
      <c r="D990" s="13">
        <v>6</v>
      </c>
      <c r="E990" s="13">
        <v>3250000</v>
      </c>
      <c r="F990" s="13">
        <v>12</v>
      </c>
      <c r="G990" s="13">
        <v>410</v>
      </c>
      <c r="H990" s="10" t="s">
        <v>2526</v>
      </c>
      <c r="I990" s="10" t="s">
        <v>2527</v>
      </c>
      <c r="J990" s="10" t="s">
        <v>2528</v>
      </c>
      <c r="K990" s="9">
        <v>550000</v>
      </c>
    </row>
    <row r="991" spans="1:11" x14ac:dyDescent="0.25">
      <c r="A991" s="13" t="s">
        <v>4757</v>
      </c>
      <c r="B991" s="13" t="s">
        <v>4823</v>
      </c>
      <c r="C991" s="13">
        <v>2022</v>
      </c>
      <c r="D991" s="13">
        <v>1</v>
      </c>
      <c r="E991" s="13">
        <v>10990000</v>
      </c>
      <c r="F991" s="13">
        <v>12</v>
      </c>
      <c r="G991" s="13">
        <v>450</v>
      </c>
      <c r="H991" s="10" t="s">
        <v>2526</v>
      </c>
      <c r="I991" s="10" t="s">
        <v>2527</v>
      </c>
      <c r="J991" s="10" t="s">
        <v>2528</v>
      </c>
      <c r="K991" s="9"/>
    </row>
    <row r="992" spans="1:11" x14ac:dyDescent="0.25">
      <c r="A992" s="13" t="s">
        <v>4757</v>
      </c>
      <c r="B992" s="13" t="s">
        <v>4823</v>
      </c>
      <c r="C992" s="13">
        <v>2022</v>
      </c>
      <c r="D992" s="13">
        <v>1</v>
      </c>
      <c r="E992" s="13">
        <v>10990000</v>
      </c>
      <c r="F992" s="13">
        <v>12</v>
      </c>
      <c r="G992" s="13">
        <v>450</v>
      </c>
      <c r="H992" s="10" t="s">
        <v>2526</v>
      </c>
      <c r="I992" s="10" t="s">
        <v>2527</v>
      </c>
      <c r="J992" s="10" t="s">
        <v>2528</v>
      </c>
      <c r="K992" s="9"/>
    </row>
    <row r="993" spans="1:11" customFormat="1" x14ac:dyDescent="0.25">
      <c r="A993" s="7" t="s">
        <v>4757</v>
      </c>
      <c r="B993" s="7" t="s">
        <v>4826</v>
      </c>
      <c r="C993" s="7">
        <v>2018</v>
      </c>
      <c r="D993" s="7">
        <v>5</v>
      </c>
      <c r="E993" s="7">
        <v>3480000</v>
      </c>
      <c r="F993" s="7">
        <v>12</v>
      </c>
      <c r="G993" s="7">
        <v>401</v>
      </c>
      <c r="H993" s="9" t="s">
        <v>2526</v>
      </c>
      <c r="I993" s="9" t="s">
        <v>2527</v>
      </c>
      <c r="J993" s="9" t="s">
        <v>2561</v>
      </c>
      <c r="K993" s="9">
        <v>573403</v>
      </c>
    </row>
    <row r="994" spans="1:11" customFormat="1" x14ac:dyDescent="0.25">
      <c r="A994" s="7" t="s">
        <v>4757</v>
      </c>
      <c r="B994" s="7" t="s">
        <v>4826</v>
      </c>
      <c r="C994" s="7">
        <v>2016</v>
      </c>
      <c r="D994" s="7">
        <v>7</v>
      </c>
      <c r="E994" s="7">
        <v>2249000</v>
      </c>
      <c r="F994" s="7">
        <v>12</v>
      </c>
      <c r="G994" s="7">
        <v>401</v>
      </c>
      <c r="H994" s="9" t="s">
        <v>2526</v>
      </c>
      <c r="I994" s="9" t="s">
        <v>2527</v>
      </c>
      <c r="J994" s="9" t="s">
        <v>2528</v>
      </c>
      <c r="K994" s="9">
        <v>786748</v>
      </c>
    </row>
    <row r="995" spans="1:11" customFormat="1" hidden="1" x14ac:dyDescent="0.25">
      <c r="A995" s="7" t="s">
        <v>4757</v>
      </c>
      <c r="B995" s="7" t="s">
        <v>4840</v>
      </c>
      <c r="C995" s="7">
        <v>2021</v>
      </c>
      <c r="D995" s="7">
        <v>2</v>
      </c>
      <c r="E995" s="7">
        <v>5000000</v>
      </c>
      <c r="F995" s="7">
        <v>11.9</v>
      </c>
      <c r="G995" s="7">
        <v>450</v>
      </c>
      <c r="H995" s="9" t="s">
        <v>2526</v>
      </c>
      <c r="I995" s="9" t="s">
        <v>2527</v>
      </c>
      <c r="J995" s="9" t="s">
        <v>2528</v>
      </c>
      <c r="K995" s="9">
        <v>5000</v>
      </c>
    </row>
    <row r="996" spans="1:11" x14ac:dyDescent="0.25">
      <c r="A996" s="13" t="s">
        <v>4757</v>
      </c>
      <c r="B996" s="13" t="s">
        <v>4823</v>
      </c>
      <c r="C996" s="13">
        <v>2022</v>
      </c>
      <c r="D996" s="13">
        <v>1</v>
      </c>
      <c r="E996" s="13">
        <v>10990000</v>
      </c>
      <c r="F996" s="13">
        <v>12</v>
      </c>
      <c r="G996" s="13">
        <v>401</v>
      </c>
      <c r="H996" s="10" t="s">
        <v>2526</v>
      </c>
      <c r="I996" s="10" t="s">
        <v>4771</v>
      </c>
      <c r="J996" s="10" t="s">
        <v>2528</v>
      </c>
      <c r="K996" s="9"/>
    </row>
    <row r="997" spans="1:11" customFormat="1" hidden="1" x14ac:dyDescent="0.25">
      <c r="A997" s="7" t="s">
        <v>4757</v>
      </c>
      <c r="B997" s="7" t="s">
        <v>4833</v>
      </c>
      <c r="C997" s="7">
        <v>2022</v>
      </c>
      <c r="D997" s="7">
        <v>1</v>
      </c>
      <c r="E997" s="7">
        <v>10250000</v>
      </c>
      <c r="F997" s="7">
        <v>12</v>
      </c>
      <c r="G997" s="7">
        <v>400</v>
      </c>
      <c r="H997" s="9" t="s">
        <v>2546</v>
      </c>
      <c r="I997" s="9" t="s">
        <v>4771</v>
      </c>
      <c r="J997" s="9" t="s">
        <v>2528</v>
      </c>
      <c r="K997" s="9"/>
    </row>
    <row r="998" spans="1:11" x14ac:dyDescent="0.25">
      <c r="A998" s="13" t="s">
        <v>4757</v>
      </c>
      <c r="B998" s="13" t="s">
        <v>4823</v>
      </c>
      <c r="C998" s="13">
        <v>2021</v>
      </c>
      <c r="D998" s="13">
        <v>2</v>
      </c>
      <c r="E998" s="13">
        <v>11000000</v>
      </c>
      <c r="F998" s="13">
        <v>12</v>
      </c>
      <c r="G998" s="13">
        <v>450</v>
      </c>
      <c r="H998" s="10" t="s">
        <v>2526</v>
      </c>
      <c r="I998" s="10" t="s">
        <v>2527</v>
      </c>
      <c r="J998" s="9" t="s">
        <v>2528</v>
      </c>
      <c r="K998" s="9"/>
    </row>
    <row r="999" spans="1:11" x14ac:dyDescent="0.25">
      <c r="A999" s="13" t="s">
        <v>4757</v>
      </c>
      <c r="B999" s="13" t="s">
        <v>4823</v>
      </c>
      <c r="C999" s="13">
        <v>2022</v>
      </c>
      <c r="D999" s="13">
        <v>1</v>
      </c>
      <c r="E999" s="13">
        <v>10990000</v>
      </c>
      <c r="F999" s="13">
        <v>12</v>
      </c>
      <c r="G999" s="13">
        <v>401</v>
      </c>
      <c r="H999" s="10" t="s">
        <v>2526</v>
      </c>
      <c r="I999" s="10" t="s">
        <v>2527</v>
      </c>
      <c r="J999" s="10" t="s">
        <v>2528</v>
      </c>
      <c r="K999" s="9"/>
    </row>
    <row r="1000" spans="1:11" customFormat="1" x14ac:dyDescent="0.25">
      <c r="A1000" s="7" t="s">
        <v>4757</v>
      </c>
      <c r="B1000" s="7" t="s">
        <v>4826</v>
      </c>
      <c r="C1000" s="7">
        <v>2020</v>
      </c>
      <c r="D1000" s="7">
        <v>3</v>
      </c>
      <c r="E1000" s="7">
        <v>7800000</v>
      </c>
      <c r="F1000" s="7">
        <v>11.8</v>
      </c>
      <c r="G1000" s="7">
        <v>300</v>
      </c>
      <c r="H1000" s="9" t="s">
        <v>2531</v>
      </c>
      <c r="I1000" s="9" t="s">
        <v>2527</v>
      </c>
      <c r="J1000" s="9" t="s">
        <v>2528</v>
      </c>
      <c r="K1000" s="9">
        <v>195000</v>
      </c>
    </row>
    <row r="1001" spans="1:11" hidden="1" x14ac:dyDescent="0.25">
      <c r="A1001" s="13" t="s">
        <v>4757</v>
      </c>
      <c r="B1001" s="13" t="s">
        <v>4839</v>
      </c>
      <c r="C1001" s="13">
        <v>2021</v>
      </c>
      <c r="D1001" s="13">
        <v>2</v>
      </c>
      <c r="E1001" s="13">
        <v>9870000</v>
      </c>
      <c r="F1001" s="13">
        <v>10.8</v>
      </c>
      <c r="G1001" s="13">
        <v>260</v>
      </c>
      <c r="H1001" s="10" t="s">
        <v>2531</v>
      </c>
      <c r="I1001" s="10" t="s">
        <v>2527</v>
      </c>
      <c r="J1001" s="10" t="s">
        <v>2528</v>
      </c>
      <c r="K1001" s="9">
        <v>76033</v>
      </c>
    </row>
    <row r="1002" spans="1:11" customFormat="1" hidden="1" x14ac:dyDescent="0.25">
      <c r="A1002" s="7" t="s">
        <v>4757</v>
      </c>
      <c r="B1002" s="7" t="s">
        <v>4829</v>
      </c>
      <c r="C1002" s="7">
        <v>2018</v>
      </c>
      <c r="D1002" s="7">
        <v>5</v>
      </c>
      <c r="E1002" s="7">
        <v>4390000</v>
      </c>
      <c r="F1002" s="7">
        <v>11.8</v>
      </c>
      <c r="G1002" s="7">
        <v>400</v>
      </c>
      <c r="H1002" s="9" t="s">
        <v>2531</v>
      </c>
      <c r="I1002" s="9" t="s">
        <v>2527</v>
      </c>
      <c r="J1002" s="9" t="s">
        <v>2528</v>
      </c>
      <c r="K1002" s="9">
        <v>230000</v>
      </c>
    </row>
    <row r="1003" spans="1:11" x14ac:dyDescent="0.25">
      <c r="A1003" s="13" t="s">
        <v>4757</v>
      </c>
      <c r="B1003" s="13" t="s">
        <v>4823</v>
      </c>
      <c r="C1003" s="13">
        <v>2022</v>
      </c>
      <c r="D1003" s="13">
        <v>1</v>
      </c>
      <c r="E1003" s="13">
        <v>10990000</v>
      </c>
      <c r="F1003" s="13">
        <v>12</v>
      </c>
      <c r="G1003" s="13">
        <v>401</v>
      </c>
      <c r="H1003" s="10" t="s">
        <v>2536</v>
      </c>
      <c r="I1003" s="10" t="s">
        <v>2527</v>
      </c>
      <c r="J1003" s="10" t="s">
        <v>2528</v>
      </c>
      <c r="K1003" s="9"/>
    </row>
    <row r="1004" spans="1:11" customFormat="1" x14ac:dyDescent="0.25">
      <c r="A1004" s="7" t="s">
        <v>4757</v>
      </c>
      <c r="B1004" s="7" t="s">
        <v>4821</v>
      </c>
      <c r="C1004" s="7">
        <v>2020</v>
      </c>
      <c r="D1004" s="7">
        <v>3</v>
      </c>
      <c r="E1004" s="7">
        <v>6630000</v>
      </c>
      <c r="F1004" s="7">
        <v>11.8</v>
      </c>
      <c r="G1004" s="7">
        <v>450</v>
      </c>
      <c r="H1004" s="9" t="s">
        <v>2526</v>
      </c>
      <c r="I1004" s="9" t="s">
        <v>2527</v>
      </c>
      <c r="J1004" s="9" t="s">
        <v>2561</v>
      </c>
      <c r="K1004" s="9">
        <v>325071</v>
      </c>
    </row>
    <row r="1005" spans="1:11" customFormat="1" hidden="1" x14ac:dyDescent="0.25">
      <c r="A1005" s="7" t="s">
        <v>4757</v>
      </c>
      <c r="B1005" s="7" t="s">
        <v>4850</v>
      </c>
      <c r="C1005" s="7">
        <v>2022</v>
      </c>
      <c r="D1005" s="7">
        <v>1</v>
      </c>
      <c r="E1005" s="7">
        <v>5700000</v>
      </c>
      <c r="F1005" s="7">
        <v>12</v>
      </c>
      <c r="G1005" s="7">
        <v>460</v>
      </c>
      <c r="H1005" s="9" t="s">
        <v>2526</v>
      </c>
      <c r="I1005" s="9" t="s">
        <v>2545</v>
      </c>
      <c r="J1005" s="9" t="s">
        <v>2528</v>
      </c>
      <c r="K1005" s="9"/>
    </row>
    <row r="1006" spans="1:11" customFormat="1" hidden="1" x14ac:dyDescent="0.25">
      <c r="A1006" s="7" t="s">
        <v>4757</v>
      </c>
      <c r="B1006" s="7" t="s">
        <v>4831</v>
      </c>
      <c r="C1006" s="7">
        <v>2019</v>
      </c>
      <c r="D1006" s="7">
        <v>4</v>
      </c>
      <c r="E1006" s="7">
        <v>8650000</v>
      </c>
      <c r="F1006" s="7">
        <v>12</v>
      </c>
      <c r="G1006" s="7">
        <v>401</v>
      </c>
      <c r="H1006" s="9" t="s">
        <v>2526</v>
      </c>
      <c r="I1006" s="9" t="s">
        <v>2527</v>
      </c>
      <c r="J1006" s="9" t="s">
        <v>2528</v>
      </c>
      <c r="K1006" s="9">
        <v>38750</v>
      </c>
    </row>
    <row r="1007" spans="1:11" customFormat="1" hidden="1" x14ac:dyDescent="0.25">
      <c r="A1007" s="7" t="s">
        <v>4757</v>
      </c>
      <c r="B1007" s="7" t="s">
        <v>4839</v>
      </c>
      <c r="C1007" s="7">
        <v>2021</v>
      </c>
      <c r="D1007" s="7">
        <v>2</v>
      </c>
      <c r="E1007" s="7">
        <v>9440000</v>
      </c>
      <c r="F1007" s="7">
        <v>6.7</v>
      </c>
      <c r="G1007" s="7">
        <v>300</v>
      </c>
      <c r="H1007" s="9" t="s">
        <v>2536</v>
      </c>
      <c r="I1007" s="9" t="s">
        <v>2527</v>
      </c>
      <c r="J1007" s="9" t="s">
        <v>2528</v>
      </c>
      <c r="K1007" s="9">
        <v>85699</v>
      </c>
    </row>
    <row r="1008" spans="1:11" x14ac:dyDescent="0.25">
      <c r="A1008" s="13" t="s">
        <v>4757</v>
      </c>
      <c r="B1008" s="13" t="s">
        <v>4826</v>
      </c>
      <c r="C1008" s="13">
        <v>2022</v>
      </c>
      <c r="D1008" s="13">
        <v>1</v>
      </c>
      <c r="E1008" s="13">
        <v>10350000</v>
      </c>
      <c r="F1008" s="13">
        <v>12</v>
      </c>
      <c r="G1008" s="13">
        <v>401</v>
      </c>
      <c r="H1008" s="10" t="s">
        <v>2539</v>
      </c>
      <c r="I1008" s="10" t="s">
        <v>2527</v>
      </c>
      <c r="J1008" s="9" t="s">
        <v>2528</v>
      </c>
      <c r="K1008" s="9"/>
    </row>
    <row r="1009" spans="1:11" customFormat="1" x14ac:dyDescent="0.25">
      <c r="A1009" s="7" t="s">
        <v>4757</v>
      </c>
      <c r="B1009" s="7" t="s">
        <v>4819</v>
      </c>
      <c r="C1009" s="7">
        <v>2020</v>
      </c>
      <c r="D1009" s="7">
        <v>3</v>
      </c>
      <c r="E1009" s="7">
        <v>8300000</v>
      </c>
      <c r="F1009" s="7">
        <v>11.8</v>
      </c>
      <c r="G1009" s="7">
        <v>300</v>
      </c>
      <c r="H1009" s="9" t="s">
        <v>2531</v>
      </c>
      <c r="I1009" s="9" t="s">
        <v>2527</v>
      </c>
      <c r="J1009" s="9" t="s">
        <v>2561</v>
      </c>
      <c r="K1009" s="9">
        <v>250000</v>
      </c>
    </row>
    <row r="1010" spans="1:11" customFormat="1" x14ac:dyDescent="0.25">
      <c r="A1010" s="7" t="s">
        <v>4757</v>
      </c>
      <c r="B1010" s="7" t="s">
        <v>4851</v>
      </c>
      <c r="C1010" s="7">
        <v>2022</v>
      </c>
      <c r="D1010" s="7">
        <v>1</v>
      </c>
      <c r="E1010" s="7">
        <v>9300000</v>
      </c>
      <c r="F1010" s="7">
        <v>12</v>
      </c>
      <c r="G1010" s="7">
        <v>401</v>
      </c>
      <c r="H1010" s="9" t="s">
        <v>2526</v>
      </c>
      <c r="I1010" s="9" t="s">
        <v>4771</v>
      </c>
      <c r="J1010" s="9" t="s">
        <v>2528</v>
      </c>
      <c r="K1010" s="9"/>
    </row>
    <row r="1011" spans="1:11" x14ac:dyDescent="0.25">
      <c r="A1011" s="13" t="s">
        <v>4757</v>
      </c>
      <c r="B1011" s="13" t="s">
        <v>4823</v>
      </c>
      <c r="C1011" s="13">
        <v>2022</v>
      </c>
      <c r="D1011" s="13">
        <v>1</v>
      </c>
      <c r="E1011" s="13">
        <v>10990000</v>
      </c>
      <c r="F1011" s="13">
        <v>12</v>
      </c>
      <c r="G1011" s="13">
        <v>450</v>
      </c>
      <c r="H1011" s="10" t="s">
        <v>2526</v>
      </c>
      <c r="I1011" s="10" t="s">
        <v>2527</v>
      </c>
      <c r="J1011" s="10" t="s">
        <v>2528</v>
      </c>
      <c r="K1011" s="9"/>
    </row>
    <row r="1012" spans="1:11" x14ac:dyDescent="0.25">
      <c r="A1012" s="13" t="s">
        <v>4757</v>
      </c>
      <c r="B1012" s="13" t="s">
        <v>4823</v>
      </c>
      <c r="C1012" s="13">
        <v>2022</v>
      </c>
      <c r="D1012" s="13">
        <v>1</v>
      </c>
      <c r="E1012" s="13">
        <v>10990000</v>
      </c>
      <c r="F1012" s="13">
        <v>12</v>
      </c>
      <c r="G1012" s="13">
        <v>450</v>
      </c>
      <c r="H1012" s="10" t="s">
        <v>2526</v>
      </c>
      <c r="I1012" s="10" t="s">
        <v>2527</v>
      </c>
      <c r="J1012" s="10" t="s">
        <v>2528</v>
      </c>
      <c r="K1012" s="9"/>
    </row>
    <row r="1013" spans="1:11" x14ac:dyDescent="0.25">
      <c r="A1013" s="13" t="s">
        <v>4757</v>
      </c>
      <c r="B1013" s="13" t="s">
        <v>4826</v>
      </c>
      <c r="C1013" s="13">
        <v>2017</v>
      </c>
      <c r="D1013" s="13">
        <v>6</v>
      </c>
      <c r="E1013" s="13">
        <v>4400000</v>
      </c>
      <c r="F1013" s="13">
        <v>12</v>
      </c>
      <c r="G1013" s="13">
        <v>401</v>
      </c>
      <c r="H1013" s="10" t="s">
        <v>2526</v>
      </c>
      <c r="I1013" s="10" t="s">
        <v>2527</v>
      </c>
      <c r="J1013" s="10" t="s">
        <v>2528</v>
      </c>
      <c r="K1013" s="9">
        <v>285000</v>
      </c>
    </row>
    <row r="1014" spans="1:11" customFormat="1" x14ac:dyDescent="0.25">
      <c r="A1014" s="7" t="s">
        <v>4757</v>
      </c>
      <c r="B1014" s="7" t="s">
        <v>4859</v>
      </c>
      <c r="C1014" s="7">
        <v>2022</v>
      </c>
      <c r="D1014" s="7">
        <v>1</v>
      </c>
      <c r="E1014" s="7">
        <v>12000000</v>
      </c>
      <c r="F1014" s="7">
        <v>12</v>
      </c>
      <c r="G1014" s="7">
        <v>450</v>
      </c>
      <c r="H1014" s="9" t="s">
        <v>2526</v>
      </c>
      <c r="I1014" s="9" t="s">
        <v>2527</v>
      </c>
      <c r="J1014" s="9" t="s">
        <v>2528</v>
      </c>
      <c r="K1014" s="9"/>
    </row>
    <row r="1015" spans="1:11" customFormat="1" x14ac:dyDescent="0.25">
      <c r="A1015" s="7" t="s">
        <v>4757</v>
      </c>
      <c r="B1015" s="7" t="s">
        <v>4842</v>
      </c>
      <c r="C1015" s="7">
        <v>2022</v>
      </c>
      <c r="D1015" s="7">
        <v>1</v>
      </c>
      <c r="E1015" s="7">
        <v>12500000</v>
      </c>
      <c r="F1015" s="7">
        <v>12</v>
      </c>
      <c r="G1015" s="7">
        <v>450</v>
      </c>
      <c r="H1015" s="9" t="s">
        <v>2526</v>
      </c>
      <c r="I1015" s="9" t="s">
        <v>2527</v>
      </c>
      <c r="J1015" s="9" t="s">
        <v>2528</v>
      </c>
      <c r="K1015" s="9"/>
    </row>
    <row r="1016" spans="1:11" customFormat="1" x14ac:dyDescent="0.25">
      <c r="A1016" s="7" t="s">
        <v>4757</v>
      </c>
      <c r="B1016" s="7" t="s">
        <v>4824</v>
      </c>
      <c r="C1016" s="7">
        <v>2019</v>
      </c>
      <c r="D1016" s="7">
        <v>4</v>
      </c>
      <c r="E1016" s="7">
        <v>6400000</v>
      </c>
      <c r="F1016" s="7">
        <v>12</v>
      </c>
      <c r="G1016" s="7">
        <v>450</v>
      </c>
      <c r="H1016" s="9" t="s">
        <v>2526</v>
      </c>
      <c r="I1016" s="9" t="s">
        <v>2527</v>
      </c>
      <c r="J1016" s="9" t="s">
        <v>2528</v>
      </c>
      <c r="K1016" s="9">
        <v>78197</v>
      </c>
    </row>
    <row r="1017" spans="1:11" customFormat="1" x14ac:dyDescent="0.25">
      <c r="A1017" s="7" t="s">
        <v>4757</v>
      </c>
      <c r="B1017" s="7" t="s">
        <v>4823</v>
      </c>
      <c r="C1017" s="7">
        <v>2021</v>
      </c>
      <c r="D1017" s="7">
        <v>2</v>
      </c>
      <c r="E1017" s="7">
        <v>10990000</v>
      </c>
      <c r="F1017" s="7">
        <v>12</v>
      </c>
      <c r="G1017" s="7">
        <v>401</v>
      </c>
      <c r="H1017" s="9" t="s">
        <v>2526</v>
      </c>
      <c r="I1017" s="9" t="s">
        <v>4771</v>
      </c>
      <c r="J1017" s="9" t="s">
        <v>2528</v>
      </c>
      <c r="K1017" s="9"/>
    </row>
    <row r="1018" spans="1:11" customFormat="1" x14ac:dyDescent="0.25">
      <c r="A1018" s="7" t="s">
        <v>4757</v>
      </c>
      <c r="B1018" s="7" t="s">
        <v>4826</v>
      </c>
      <c r="C1018" s="7">
        <v>2017</v>
      </c>
      <c r="D1018" s="7">
        <v>6</v>
      </c>
      <c r="E1018" s="7">
        <v>3300000</v>
      </c>
      <c r="F1018" s="7">
        <v>12</v>
      </c>
      <c r="G1018" s="7">
        <v>401</v>
      </c>
      <c r="H1018" s="9" t="s">
        <v>2546</v>
      </c>
      <c r="I1018" s="9" t="s">
        <v>4771</v>
      </c>
      <c r="J1018" s="9" t="s">
        <v>2561</v>
      </c>
      <c r="K1018" s="9">
        <v>220000</v>
      </c>
    </row>
    <row r="1019" spans="1:11" customFormat="1" x14ac:dyDescent="0.25">
      <c r="A1019" s="7" t="s">
        <v>4757</v>
      </c>
      <c r="B1019" s="7" t="s">
        <v>4819</v>
      </c>
      <c r="C1019" s="7">
        <v>2019</v>
      </c>
      <c r="D1019" s="7">
        <v>4</v>
      </c>
      <c r="E1019" s="7">
        <v>7750000</v>
      </c>
      <c r="F1019" s="7">
        <v>12</v>
      </c>
      <c r="G1019" s="7">
        <v>450</v>
      </c>
      <c r="H1019" s="9" t="s">
        <v>2526</v>
      </c>
      <c r="I1019" s="9" t="s">
        <v>2527</v>
      </c>
      <c r="J1019" s="9" t="s">
        <v>2528</v>
      </c>
      <c r="K1019" s="9">
        <v>269632</v>
      </c>
    </row>
    <row r="1020" spans="1:11" customFormat="1" hidden="1" x14ac:dyDescent="0.25">
      <c r="A1020" s="7" t="s">
        <v>4757</v>
      </c>
      <c r="B1020" s="7" t="s">
        <v>4831</v>
      </c>
      <c r="C1020" s="7">
        <v>2022</v>
      </c>
      <c r="D1020" s="7">
        <v>1</v>
      </c>
      <c r="E1020" s="7">
        <v>9650000</v>
      </c>
      <c r="F1020" s="7">
        <v>12</v>
      </c>
      <c r="G1020" s="7">
        <v>450</v>
      </c>
      <c r="H1020" s="9" t="s">
        <v>2526</v>
      </c>
      <c r="I1020" s="9" t="s">
        <v>2527</v>
      </c>
      <c r="J1020" s="9" t="s">
        <v>2528</v>
      </c>
      <c r="K1020" s="9"/>
    </row>
    <row r="1021" spans="1:11" hidden="1" x14ac:dyDescent="0.25">
      <c r="A1021" s="13" t="s">
        <v>4757</v>
      </c>
      <c r="B1021" s="13" t="s">
        <v>4833</v>
      </c>
      <c r="C1021" s="13">
        <v>2022</v>
      </c>
      <c r="D1021" s="13">
        <v>1</v>
      </c>
      <c r="E1021" s="13">
        <v>10250000</v>
      </c>
      <c r="F1021" s="13">
        <v>12</v>
      </c>
      <c r="G1021" s="13">
        <v>450</v>
      </c>
      <c r="H1021" s="10" t="s">
        <v>2526</v>
      </c>
      <c r="I1021" s="10" t="s">
        <v>2527</v>
      </c>
      <c r="J1021" s="10" t="s">
        <v>2528</v>
      </c>
      <c r="K1021" s="9"/>
    </row>
    <row r="1022" spans="1:11" customFormat="1" hidden="1" x14ac:dyDescent="0.25">
      <c r="A1022" s="7" t="s">
        <v>4757</v>
      </c>
      <c r="B1022" s="7" t="s">
        <v>4858</v>
      </c>
      <c r="C1022" s="7">
        <v>2021</v>
      </c>
      <c r="D1022" s="7">
        <v>2</v>
      </c>
      <c r="E1022" s="7">
        <v>10600000</v>
      </c>
      <c r="F1022" s="7">
        <v>12</v>
      </c>
      <c r="G1022" s="7">
        <v>401</v>
      </c>
      <c r="H1022" s="9" t="s">
        <v>2526</v>
      </c>
      <c r="I1022" s="9" t="s">
        <v>2545</v>
      </c>
      <c r="J1022" s="9" t="s">
        <v>2528</v>
      </c>
      <c r="K1022" s="9"/>
    </row>
    <row r="1023" spans="1:11" x14ac:dyDescent="0.25">
      <c r="A1023" s="13" t="s">
        <v>4757</v>
      </c>
      <c r="B1023" s="13" t="s">
        <v>4823</v>
      </c>
      <c r="C1023" s="13">
        <v>2021</v>
      </c>
      <c r="D1023" s="13">
        <v>2</v>
      </c>
      <c r="E1023" s="13">
        <v>10990000</v>
      </c>
      <c r="F1023" s="13">
        <v>12</v>
      </c>
      <c r="G1023" s="13">
        <v>450</v>
      </c>
      <c r="H1023" s="10" t="s">
        <v>2526</v>
      </c>
      <c r="I1023" s="10" t="s">
        <v>2527</v>
      </c>
      <c r="J1023" s="10" t="s">
        <v>2528</v>
      </c>
      <c r="K1023" s="9"/>
    </row>
    <row r="1024" spans="1:11" customFormat="1" x14ac:dyDescent="0.25">
      <c r="A1024" s="7" t="s">
        <v>4757</v>
      </c>
      <c r="B1024" s="7" t="s">
        <v>4842</v>
      </c>
      <c r="C1024" s="7">
        <v>2020</v>
      </c>
      <c r="D1024" s="7">
        <v>3</v>
      </c>
      <c r="E1024" s="7">
        <v>7450000</v>
      </c>
      <c r="F1024" s="7">
        <v>6.7</v>
      </c>
      <c r="G1024" s="7">
        <v>300</v>
      </c>
      <c r="H1024" s="9" t="s">
        <v>2536</v>
      </c>
      <c r="I1024" s="9" t="s">
        <v>2527</v>
      </c>
      <c r="J1024" s="9" t="s">
        <v>2528</v>
      </c>
      <c r="K1024" s="9">
        <v>164872</v>
      </c>
    </row>
    <row r="1025" spans="1:11" hidden="1" x14ac:dyDescent="0.25">
      <c r="A1025" s="13" t="s">
        <v>4757</v>
      </c>
      <c r="B1025" s="13" t="s">
        <v>4840</v>
      </c>
      <c r="C1025" s="13">
        <v>2022</v>
      </c>
      <c r="D1025" s="13">
        <v>1</v>
      </c>
      <c r="E1025" s="13">
        <v>5700000</v>
      </c>
      <c r="F1025" s="13">
        <v>11.8</v>
      </c>
      <c r="G1025" s="13">
        <v>280</v>
      </c>
      <c r="H1025" s="10" t="s">
        <v>2536</v>
      </c>
      <c r="I1025" s="10" t="s">
        <v>2527</v>
      </c>
      <c r="J1025" s="10" t="s">
        <v>2533</v>
      </c>
      <c r="K1025" s="9"/>
    </row>
    <row r="1026" spans="1:11" hidden="1" x14ac:dyDescent="0.25">
      <c r="A1026" s="13" t="s">
        <v>4757</v>
      </c>
      <c r="B1026" s="13" t="s">
        <v>4828</v>
      </c>
      <c r="C1026" s="13">
        <v>2020</v>
      </c>
      <c r="D1026" s="13">
        <v>3</v>
      </c>
      <c r="E1026" s="13">
        <v>9330000</v>
      </c>
      <c r="F1026" s="13">
        <v>12</v>
      </c>
      <c r="G1026" s="13">
        <v>450</v>
      </c>
      <c r="H1026" s="10" t="s">
        <v>2526</v>
      </c>
      <c r="I1026" s="10" t="s">
        <v>2527</v>
      </c>
      <c r="J1026" s="10" t="s">
        <v>2528</v>
      </c>
      <c r="K1026" s="9">
        <v>86146</v>
      </c>
    </row>
    <row r="1027" spans="1:11" hidden="1" x14ac:dyDescent="0.25">
      <c r="A1027" s="13" t="s">
        <v>4757</v>
      </c>
      <c r="B1027" s="13" t="s">
        <v>4831</v>
      </c>
      <c r="C1027" s="13">
        <v>2019</v>
      </c>
      <c r="D1027" s="13">
        <v>4</v>
      </c>
      <c r="E1027" s="13">
        <v>4000000</v>
      </c>
      <c r="F1027" s="13">
        <v>6.7</v>
      </c>
      <c r="G1027" s="13">
        <v>280</v>
      </c>
      <c r="H1027" s="10" t="s">
        <v>2536</v>
      </c>
      <c r="I1027" s="10" t="s">
        <v>2527</v>
      </c>
      <c r="J1027" s="9" t="s">
        <v>2528</v>
      </c>
      <c r="K1027" s="9">
        <v>90000</v>
      </c>
    </row>
    <row r="1028" spans="1:11" customFormat="1" x14ac:dyDescent="0.25">
      <c r="A1028" s="7" t="s">
        <v>4757</v>
      </c>
      <c r="B1028" s="7" t="s">
        <v>4859</v>
      </c>
      <c r="C1028" s="7">
        <v>2022</v>
      </c>
      <c r="D1028" s="7">
        <v>1</v>
      </c>
      <c r="E1028" s="7">
        <v>10455000</v>
      </c>
      <c r="F1028" s="7">
        <v>11.8</v>
      </c>
      <c r="G1028" s="7">
        <v>300</v>
      </c>
      <c r="H1028" s="9" t="s">
        <v>2531</v>
      </c>
      <c r="I1028" s="9" t="s">
        <v>2527</v>
      </c>
      <c r="J1028" s="9" t="s">
        <v>2528</v>
      </c>
      <c r="K1028" s="9"/>
    </row>
    <row r="1029" spans="1:11" x14ac:dyDescent="0.25">
      <c r="A1029" s="13" t="s">
        <v>4757</v>
      </c>
      <c r="B1029" s="13" t="s">
        <v>4823</v>
      </c>
      <c r="C1029" s="13">
        <v>2021</v>
      </c>
      <c r="D1029" s="13">
        <v>2</v>
      </c>
      <c r="E1029" s="13">
        <v>10990000</v>
      </c>
      <c r="F1029" s="13">
        <v>12</v>
      </c>
      <c r="G1029" s="13">
        <v>428</v>
      </c>
      <c r="H1029" s="10" t="s">
        <v>2536</v>
      </c>
      <c r="I1029" s="10" t="s">
        <v>2527</v>
      </c>
      <c r="J1029" s="10" t="s">
        <v>2528</v>
      </c>
      <c r="K1029" s="9"/>
    </row>
    <row r="1030" spans="1:11" x14ac:dyDescent="0.25">
      <c r="A1030" s="13" t="s">
        <v>4757</v>
      </c>
      <c r="B1030" s="13" t="s">
        <v>4823</v>
      </c>
      <c r="C1030" s="13">
        <v>2021</v>
      </c>
      <c r="D1030" s="13">
        <v>2</v>
      </c>
      <c r="E1030" s="13">
        <v>10990000</v>
      </c>
      <c r="F1030" s="13">
        <v>12</v>
      </c>
      <c r="G1030" s="13">
        <v>401</v>
      </c>
      <c r="H1030" s="10" t="s">
        <v>2526</v>
      </c>
      <c r="I1030" s="10" t="s">
        <v>2527</v>
      </c>
      <c r="J1030" s="10" t="s">
        <v>2561</v>
      </c>
      <c r="K1030" s="9"/>
    </row>
    <row r="1031" spans="1:11" customFormat="1" x14ac:dyDescent="0.25">
      <c r="A1031" s="7" t="s">
        <v>4757</v>
      </c>
      <c r="B1031" s="7" t="s">
        <v>4821</v>
      </c>
      <c r="C1031" s="7">
        <v>2020</v>
      </c>
      <c r="D1031" s="7">
        <v>3</v>
      </c>
      <c r="E1031" s="7">
        <v>6530000</v>
      </c>
      <c r="F1031" s="7">
        <v>12</v>
      </c>
      <c r="G1031" s="7">
        <v>401</v>
      </c>
      <c r="H1031" s="9" t="s">
        <v>2543</v>
      </c>
      <c r="I1031" s="9" t="s">
        <v>4771</v>
      </c>
      <c r="J1031" s="9" t="s">
        <v>2561</v>
      </c>
      <c r="K1031" s="9">
        <v>301553</v>
      </c>
    </row>
    <row r="1032" spans="1:11" x14ac:dyDescent="0.25">
      <c r="A1032" s="13" t="s">
        <v>4757</v>
      </c>
      <c r="B1032" s="13" t="s">
        <v>4823</v>
      </c>
      <c r="C1032" s="13">
        <v>2022</v>
      </c>
      <c r="D1032" s="13">
        <v>1</v>
      </c>
      <c r="E1032" s="13">
        <v>10990000</v>
      </c>
      <c r="F1032" s="13">
        <v>12</v>
      </c>
      <c r="G1032" s="13">
        <v>401</v>
      </c>
      <c r="H1032" s="10" t="s">
        <v>2526</v>
      </c>
      <c r="I1032" s="10" t="s">
        <v>4771</v>
      </c>
      <c r="J1032" s="10" t="s">
        <v>2528</v>
      </c>
      <c r="K1032" s="9"/>
    </row>
    <row r="1033" spans="1:11" customFormat="1" x14ac:dyDescent="0.25">
      <c r="A1033" s="7" t="s">
        <v>4757</v>
      </c>
      <c r="B1033" s="7">
        <v>54901</v>
      </c>
      <c r="C1033" s="7">
        <v>2022</v>
      </c>
      <c r="D1033" s="7">
        <v>1</v>
      </c>
      <c r="E1033" s="7">
        <v>10990000</v>
      </c>
      <c r="F1033" s="7">
        <v>12</v>
      </c>
      <c r="G1033" s="7">
        <v>401</v>
      </c>
      <c r="H1033" s="9" t="s">
        <v>2526</v>
      </c>
      <c r="I1033" s="9" t="s">
        <v>2527</v>
      </c>
      <c r="J1033" s="9" t="s">
        <v>2528</v>
      </c>
      <c r="K1033" s="9"/>
    </row>
    <row r="1034" spans="1:11" x14ac:dyDescent="0.25">
      <c r="A1034" s="13" t="s">
        <v>4757</v>
      </c>
      <c r="B1034" s="13" t="s">
        <v>4823</v>
      </c>
      <c r="C1034" s="13">
        <v>2022</v>
      </c>
      <c r="D1034" s="13">
        <v>1</v>
      </c>
      <c r="E1034" s="13">
        <v>10990000</v>
      </c>
      <c r="F1034" s="13">
        <v>12</v>
      </c>
      <c r="G1034" s="13">
        <v>401</v>
      </c>
      <c r="H1034" s="10" t="s">
        <v>2526</v>
      </c>
      <c r="I1034" s="10" t="s">
        <v>2527</v>
      </c>
      <c r="J1034" s="10" t="s">
        <v>2528</v>
      </c>
      <c r="K1034" s="9"/>
    </row>
    <row r="1035" spans="1:11" x14ac:dyDescent="0.25">
      <c r="A1035" s="13" t="s">
        <v>4757</v>
      </c>
      <c r="B1035" s="13" t="s">
        <v>4823</v>
      </c>
      <c r="C1035" s="13">
        <v>2022</v>
      </c>
      <c r="D1035" s="13">
        <v>1</v>
      </c>
      <c r="E1035" s="13">
        <v>10990000</v>
      </c>
      <c r="F1035" s="13">
        <v>12</v>
      </c>
      <c r="G1035" s="13">
        <v>450</v>
      </c>
      <c r="H1035" s="10" t="s">
        <v>2546</v>
      </c>
      <c r="I1035" s="10" t="s">
        <v>4771</v>
      </c>
      <c r="J1035" s="10" t="s">
        <v>2561</v>
      </c>
      <c r="K1035" s="9"/>
    </row>
    <row r="1036" spans="1:11" customFormat="1" x14ac:dyDescent="0.25">
      <c r="A1036" s="7" t="s">
        <v>4757</v>
      </c>
      <c r="B1036" s="7" t="s">
        <v>4859</v>
      </c>
      <c r="C1036" s="7">
        <v>2022</v>
      </c>
      <c r="D1036" s="7">
        <v>1</v>
      </c>
      <c r="E1036" s="7">
        <v>10450000</v>
      </c>
      <c r="F1036" s="7">
        <v>12</v>
      </c>
      <c r="G1036" s="7">
        <v>401</v>
      </c>
      <c r="H1036" s="9" t="s">
        <v>2526</v>
      </c>
      <c r="I1036" s="9" t="s">
        <v>2527</v>
      </c>
      <c r="J1036" s="9" t="s">
        <v>2561</v>
      </c>
      <c r="K1036" s="9"/>
    </row>
    <row r="1037" spans="1:11" customFormat="1" x14ac:dyDescent="0.25">
      <c r="A1037" s="7" t="s">
        <v>4757</v>
      </c>
      <c r="B1037" s="7" t="s">
        <v>4821</v>
      </c>
      <c r="C1037" s="7">
        <v>2022</v>
      </c>
      <c r="D1037" s="7">
        <v>1</v>
      </c>
      <c r="E1037" s="7">
        <v>10450000</v>
      </c>
      <c r="F1037" s="7">
        <v>12</v>
      </c>
      <c r="G1037" s="7">
        <v>401</v>
      </c>
      <c r="H1037" s="9" t="s">
        <v>2526</v>
      </c>
      <c r="I1037" s="9" t="s">
        <v>2527</v>
      </c>
      <c r="J1037" s="9" t="s">
        <v>2528</v>
      </c>
      <c r="K1037" s="9"/>
    </row>
    <row r="1038" spans="1:11" customFormat="1" x14ac:dyDescent="0.25">
      <c r="A1038" s="7" t="s">
        <v>4757</v>
      </c>
      <c r="B1038" s="7" t="s">
        <v>4823</v>
      </c>
      <c r="C1038" s="7">
        <v>2022</v>
      </c>
      <c r="D1038" s="7">
        <v>1</v>
      </c>
      <c r="E1038" s="7">
        <v>10990000</v>
      </c>
      <c r="F1038" s="7">
        <v>12</v>
      </c>
      <c r="G1038" s="7">
        <v>401</v>
      </c>
      <c r="H1038" s="9" t="s">
        <v>2526</v>
      </c>
      <c r="I1038" s="9" t="s">
        <v>2527</v>
      </c>
      <c r="J1038" s="9" t="s">
        <v>2528</v>
      </c>
      <c r="K1038" s="9"/>
    </row>
    <row r="1039" spans="1:11" x14ac:dyDescent="0.25">
      <c r="A1039" s="13" t="s">
        <v>4757</v>
      </c>
      <c r="B1039" s="13" t="s">
        <v>4823</v>
      </c>
      <c r="C1039" s="13">
        <v>2022</v>
      </c>
      <c r="D1039" s="13">
        <v>1</v>
      </c>
      <c r="E1039" s="13">
        <v>10990000</v>
      </c>
      <c r="F1039" s="13">
        <v>12</v>
      </c>
      <c r="G1039" s="13">
        <v>401</v>
      </c>
      <c r="H1039" s="10" t="s">
        <v>2526</v>
      </c>
      <c r="I1039" s="10" t="s">
        <v>2527</v>
      </c>
      <c r="J1039" s="10" t="s">
        <v>2528</v>
      </c>
      <c r="K1039" s="9"/>
    </row>
    <row r="1040" spans="1:11" customFormat="1" x14ac:dyDescent="0.25">
      <c r="A1040" s="7" t="s">
        <v>4757</v>
      </c>
      <c r="B1040" s="7" t="s">
        <v>4826</v>
      </c>
      <c r="C1040" s="7">
        <v>2021</v>
      </c>
      <c r="D1040" s="7">
        <v>2</v>
      </c>
      <c r="E1040" s="7">
        <v>400000</v>
      </c>
      <c r="F1040" s="7">
        <v>11.8</v>
      </c>
      <c r="G1040" s="7">
        <v>400</v>
      </c>
      <c r="H1040" s="9" t="s">
        <v>2531</v>
      </c>
      <c r="I1040" s="9" t="s">
        <v>2527</v>
      </c>
      <c r="J1040" s="9" t="s">
        <v>2528</v>
      </c>
      <c r="K1040" s="9"/>
    </row>
    <row r="1041" spans="1:11" x14ac:dyDescent="0.25">
      <c r="A1041" s="13" t="s">
        <v>4757</v>
      </c>
      <c r="B1041" s="13" t="s">
        <v>4823</v>
      </c>
      <c r="C1041" s="13">
        <v>2022</v>
      </c>
      <c r="D1041" s="13">
        <v>1</v>
      </c>
      <c r="E1041" s="13">
        <v>10990000</v>
      </c>
      <c r="F1041" s="13">
        <v>12</v>
      </c>
      <c r="G1041" s="13">
        <v>401</v>
      </c>
      <c r="H1041" s="10" t="s">
        <v>2526</v>
      </c>
      <c r="I1041" s="10" t="s">
        <v>2527</v>
      </c>
      <c r="J1041" s="10" t="s">
        <v>2528</v>
      </c>
      <c r="K1041" s="9"/>
    </row>
    <row r="1042" spans="1:11" customFormat="1" x14ac:dyDescent="0.25">
      <c r="A1042" s="7" t="s">
        <v>4757</v>
      </c>
      <c r="B1042" s="7" t="s">
        <v>4821</v>
      </c>
      <c r="C1042" s="7">
        <v>2018</v>
      </c>
      <c r="D1042" s="7">
        <v>5</v>
      </c>
      <c r="E1042" s="7">
        <v>3550000</v>
      </c>
      <c r="F1042" s="7">
        <v>11.9</v>
      </c>
      <c r="G1042" s="7">
        <v>450</v>
      </c>
      <c r="H1042" s="9" t="s">
        <v>2526</v>
      </c>
      <c r="I1042" s="9" t="s">
        <v>2527</v>
      </c>
      <c r="J1042" s="9" t="s">
        <v>2528</v>
      </c>
      <c r="K1042" s="9">
        <v>342763</v>
      </c>
    </row>
    <row r="1043" spans="1:11" x14ac:dyDescent="0.25">
      <c r="A1043" s="13" t="s">
        <v>4757</v>
      </c>
      <c r="B1043" s="13" t="s">
        <v>4823</v>
      </c>
      <c r="C1043" s="13">
        <v>2022</v>
      </c>
      <c r="D1043" s="13">
        <v>1</v>
      </c>
      <c r="E1043" s="13">
        <v>10990000</v>
      </c>
      <c r="F1043" s="13">
        <v>11.8</v>
      </c>
      <c r="G1043" s="13">
        <v>450</v>
      </c>
      <c r="H1043" s="10" t="s">
        <v>2526</v>
      </c>
      <c r="I1043" s="10" t="s">
        <v>2527</v>
      </c>
      <c r="J1043" s="10" t="s">
        <v>2561</v>
      </c>
      <c r="K1043" s="9"/>
    </row>
    <row r="1044" spans="1:11" customFormat="1" hidden="1" x14ac:dyDescent="0.25">
      <c r="A1044" s="7" t="s">
        <v>4757</v>
      </c>
      <c r="B1044" s="7" t="s">
        <v>4833</v>
      </c>
      <c r="C1044" s="7">
        <v>2015</v>
      </c>
      <c r="D1044" s="7">
        <v>8</v>
      </c>
      <c r="E1044" s="7">
        <v>8000000</v>
      </c>
      <c r="F1044" s="7">
        <v>6.7</v>
      </c>
      <c r="G1044" s="7">
        <v>300</v>
      </c>
      <c r="H1044" s="9" t="s">
        <v>2536</v>
      </c>
      <c r="I1044" s="9" t="s">
        <v>2527</v>
      </c>
      <c r="J1044" s="9" t="s">
        <v>2528</v>
      </c>
      <c r="K1044" s="9">
        <v>79650</v>
      </c>
    </row>
    <row r="1045" spans="1:11" customFormat="1" hidden="1" x14ac:dyDescent="0.25">
      <c r="A1045" s="7" t="s">
        <v>4757</v>
      </c>
      <c r="B1045" s="7" t="s">
        <v>4849</v>
      </c>
      <c r="C1045" s="7">
        <v>2022</v>
      </c>
      <c r="D1045" s="7">
        <v>1</v>
      </c>
      <c r="E1045" s="7">
        <v>5270000</v>
      </c>
      <c r="F1045" s="7">
        <v>6.7</v>
      </c>
      <c r="G1045" s="7">
        <v>300</v>
      </c>
      <c r="H1045" s="9" t="s">
        <v>2536</v>
      </c>
      <c r="I1045" s="9" t="s">
        <v>2527</v>
      </c>
      <c r="J1045" s="9" t="s">
        <v>2528</v>
      </c>
      <c r="K1045" s="9"/>
    </row>
    <row r="1046" spans="1:11" customFormat="1" hidden="1" x14ac:dyDescent="0.25">
      <c r="A1046" s="7" t="s">
        <v>4757</v>
      </c>
      <c r="B1046" s="7" t="s">
        <v>4864</v>
      </c>
      <c r="C1046" s="7">
        <v>2016</v>
      </c>
      <c r="D1046" s="7">
        <v>7</v>
      </c>
      <c r="E1046" s="7">
        <v>1900000</v>
      </c>
      <c r="F1046" s="7">
        <v>11.8</v>
      </c>
      <c r="G1046" s="7">
        <v>400</v>
      </c>
      <c r="H1046" s="9" t="s">
        <v>2531</v>
      </c>
      <c r="I1046" s="9" t="s">
        <v>2527</v>
      </c>
      <c r="J1046" s="9" t="s">
        <v>2528</v>
      </c>
      <c r="K1046" s="9">
        <v>105000</v>
      </c>
    </row>
    <row r="1047" spans="1:11" x14ac:dyDescent="0.25">
      <c r="A1047" s="13" t="s">
        <v>4757</v>
      </c>
      <c r="B1047" s="13" t="s">
        <v>4823</v>
      </c>
      <c r="C1047" s="13">
        <v>2022</v>
      </c>
      <c r="D1047" s="13">
        <v>1</v>
      </c>
      <c r="E1047" s="13">
        <v>10990000</v>
      </c>
      <c r="F1047" s="13">
        <v>11.8</v>
      </c>
      <c r="G1047" s="13">
        <v>300</v>
      </c>
      <c r="H1047" s="10" t="s">
        <v>2531</v>
      </c>
      <c r="I1047" s="10" t="s">
        <v>2527</v>
      </c>
      <c r="J1047" s="10" t="s">
        <v>2561</v>
      </c>
      <c r="K1047" s="9"/>
    </row>
    <row r="1048" spans="1:11" hidden="1" x14ac:dyDescent="0.25">
      <c r="A1048" s="13" t="s">
        <v>4757</v>
      </c>
      <c r="B1048" s="13" t="s">
        <v>4840</v>
      </c>
      <c r="C1048" s="13">
        <v>2019</v>
      </c>
      <c r="D1048" s="13">
        <v>4</v>
      </c>
      <c r="E1048" s="13">
        <v>3600000</v>
      </c>
      <c r="F1048" s="13">
        <v>11.8</v>
      </c>
      <c r="G1048" s="13">
        <v>300</v>
      </c>
      <c r="H1048" s="10" t="s">
        <v>2531</v>
      </c>
      <c r="I1048" s="10" t="s">
        <v>2527</v>
      </c>
      <c r="J1048" s="10" t="s">
        <v>2528</v>
      </c>
      <c r="K1048" s="9">
        <v>128000</v>
      </c>
    </row>
    <row r="1049" spans="1:11" customFormat="1" hidden="1" x14ac:dyDescent="0.25">
      <c r="A1049" s="7" t="s">
        <v>4757</v>
      </c>
      <c r="B1049" s="7" t="s">
        <v>4831</v>
      </c>
      <c r="C1049" s="7">
        <v>2022</v>
      </c>
      <c r="D1049" s="7">
        <v>1</v>
      </c>
      <c r="E1049" s="7">
        <v>9400000</v>
      </c>
      <c r="F1049" s="7">
        <v>11.8</v>
      </c>
      <c r="G1049" s="7">
        <v>300</v>
      </c>
      <c r="H1049" s="9" t="s">
        <v>2531</v>
      </c>
      <c r="I1049" s="9" t="s">
        <v>2527</v>
      </c>
      <c r="J1049" s="9" t="s">
        <v>2561</v>
      </c>
      <c r="K1049" s="9"/>
    </row>
    <row r="1050" spans="1:11" customFormat="1" hidden="1" x14ac:dyDescent="0.25">
      <c r="A1050" s="7" t="s">
        <v>4757</v>
      </c>
      <c r="B1050" s="7" t="s">
        <v>4834</v>
      </c>
      <c r="C1050" s="7">
        <v>2017</v>
      </c>
      <c r="D1050" s="7">
        <v>6</v>
      </c>
      <c r="E1050" s="7">
        <v>6700000</v>
      </c>
      <c r="F1050" s="7">
        <v>12</v>
      </c>
      <c r="G1050" s="7">
        <v>428</v>
      </c>
      <c r="H1050" s="9" t="s">
        <v>2546</v>
      </c>
      <c r="I1050" s="9" t="s">
        <v>4771</v>
      </c>
      <c r="J1050" s="9" t="s">
        <v>2561</v>
      </c>
      <c r="K1050" s="9">
        <v>320000</v>
      </c>
    </row>
    <row r="1051" spans="1:11" customFormat="1" x14ac:dyDescent="0.25">
      <c r="A1051" s="7" t="s">
        <v>4757</v>
      </c>
      <c r="B1051" s="7" t="s">
        <v>4826</v>
      </c>
      <c r="C1051" s="7">
        <v>2015</v>
      </c>
      <c r="D1051" s="7">
        <v>8</v>
      </c>
      <c r="E1051" s="7">
        <v>2250000</v>
      </c>
      <c r="F1051" s="7">
        <v>12</v>
      </c>
      <c r="G1051" s="7">
        <v>401</v>
      </c>
      <c r="H1051" s="9" t="s">
        <v>2546</v>
      </c>
      <c r="I1051" s="9" t="s">
        <v>4771</v>
      </c>
      <c r="J1051" s="9" t="s">
        <v>2528</v>
      </c>
      <c r="K1051" s="9">
        <v>715000</v>
      </c>
    </row>
    <row r="1052" spans="1:11" customFormat="1" hidden="1" x14ac:dyDescent="0.25">
      <c r="A1052" s="7" t="s">
        <v>4757</v>
      </c>
      <c r="B1052" s="7" t="s">
        <v>4839</v>
      </c>
      <c r="C1052" s="7">
        <v>2018</v>
      </c>
      <c r="D1052" s="7">
        <v>5</v>
      </c>
      <c r="E1052" s="7">
        <v>7470000</v>
      </c>
      <c r="F1052" s="7">
        <v>12</v>
      </c>
      <c r="G1052" s="7">
        <v>401</v>
      </c>
      <c r="H1052" s="9" t="s">
        <v>2526</v>
      </c>
      <c r="I1052" s="9" t="s">
        <v>2527</v>
      </c>
      <c r="J1052" s="9" t="s">
        <v>2528</v>
      </c>
      <c r="K1052" s="9">
        <v>235000</v>
      </c>
    </row>
    <row r="1053" spans="1:11" customFormat="1" x14ac:dyDescent="0.25">
      <c r="A1053" s="7" t="s">
        <v>4757</v>
      </c>
      <c r="B1053" s="7" t="s">
        <v>4822</v>
      </c>
      <c r="C1053" s="7">
        <v>2022</v>
      </c>
      <c r="D1053" s="7">
        <v>1</v>
      </c>
      <c r="E1053" s="7">
        <v>10900000</v>
      </c>
      <c r="F1053" s="7">
        <v>11.8</v>
      </c>
      <c r="G1053" s="7">
        <v>300</v>
      </c>
      <c r="H1053" s="9" t="s">
        <v>2536</v>
      </c>
      <c r="I1053" s="9" t="s">
        <v>2527</v>
      </c>
      <c r="J1053" s="9" t="s">
        <v>2528</v>
      </c>
      <c r="K1053" s="9"/>
    </row>
    <row r="1054" spans="1:11" customFormat="1" x14ac:dyDescent="0.25">
      <c r="A1054" s="7" t="s">
        <v>4757</v>
      </c>
      <c r="B1054" s="7" t="s">
        <v>4819</v>
      </c>
      <c r="C1054" s="7">
        <v>2022</v>
      </c>
      <c r="D1054" s="7">
        <v>1</v>
      </c>
      <c r="E1054" s="7">
        <v>10455000</v>
      </c>
      <c r="F1054" s="7">
        <v>12</v>
      </c>
      <c r="G1054" s="7">
        <v>401</v>
      </c>
      <c r="H1054" s="9" t="s">
        <v>2526</v>
      </c>
      <c r="I1054" s="9" t="s">
        <v>2527</v>
      </c>
      <c r="J1054" s="9" t="s">
        <v>2528</v>
      </c>
      <c r="K1054" s="9"/>
    </row>
    <row r="1055" spans="1:11" customFormat="1" x14ac:dyDescent="0.25">
      <c r="A1055" s="7" t="s">
        <v>4757</v>
      </c>
      <c r="B1055" s="7" t="s">
        <v>4821</v>
      </c>
      <c r="C1055" s="7">
        <v>2018</v>
      </c>
      <c r="D1055" s="7">
        <v>5</v>
      </c>
      <c r="E1055" s="7">
        <v>3800000</v>
      </c>
      <c r="F1055" s="7">
        <v>12</v>
      </c>
      <c r="G1055" s="7">
        <v>401</v>
      </c>
      <c r="H1055" s="9" t="s">
        <v>2546</v>
      </c>
      <c r="I1055" s="9" t="s">
        <v>4771</v>
      </c>
      <c r="J1055" s="9" t="s">
        <v>2561</v>
      </c>
      <c r="K1055" s="9">
        <v>485387</v>
      </c>
    </row>
    <row r="1056" spans="1:11" customFormat="1" x14ac:dyDescent="0.25">
      <c r="A1056" s="7" t="s">
        <v>4757</v>
      </c>
      <c r="B1056" s="7" t="s">
        <v>4824</v>
      </c>
      <c r="C1056" s="7">
        <v>2019</v>
      </c>
      <c r="D1056" s="7">
        <v>4</v>
      </c>
      <c r="E1056" s="7">
        <v>6240000</v>
      </c>
      <c r="F1056" s="7">
        <v>12</v>
      </c>
      <c r="G1056" s="7">
        <v>401</v>
      </c>
      <c r="H1056" s="9" t="s">
        <v>2526</v>
      </c>
      <c r="I1056" s="9" t="s">
        <v>2527</v>
      </c>
      <c r="J1056" s="9" t="s">
        <v>2528</v>
      </c>
      <c r="K1056" s="9">
        <v>145097</v>
      </c>
    </row>
    <row r="1057" spans="1:11" customFormat="1" x14ac:dyDescent="0.25">
      <c r="A1057" s="7" t="s">
        <v>4757</v>
      </c>
      <c r="B1057" s="7" t="s">
        <v>4826</v>
      </c>
      <c r="C1057" s="7">
        <v>2018</v>
      </c>
      <c r="D1057" s="7">
        <v>5</v>
      </c>
      <c r="E1057" s="7">
        <v>4000000</v>
      </c>
      <c r="F1057" s="7">
        <v>12</v>
      </c>
      <c r="G1057" s="7">
        <v>401</v>
      </c>
      <c r="H1057" s="9" t="s">
        <v>2536</v>
      </c>
      <c r="I1057" s="9" t="s">
        <v>4771</v>
      </c>
      <c r="J1057" s="9" t="s">
        <v>2528</v>
      </c>
      <c r="K1057" s="9">
        <v>560000</v>
      </c>
    </row>
    <row r="1058" spans="1:11" customFormat="1" x14ac:dyDescent="0.25">
      <c r="A1058" s="7" t="s">
        <v>4757</v>
      </c>
      <c r="B1058" s="7" t="s">
        <v>4842</v>
      </c>
      <c r="C1058" s="7">
        <v>2020</v>
      </c>
      <c r="D1058" s="7">
        <v>3</v>
      </c>
      <c r="E1058" s="7">
        <v>7790000</v>
      </c>
      <c r="F1058" s="7">
        <v>11.8</v>
      </c>
      <c r="G1058" s="7">
        <v>280</v>
      </c>
      <c r="H1058" s="9" t="s">
        <v>2526</v>
      </c>
      <c r="I1058" s="9" t="s">
        <v>4771</v>
      </c>
      <c r="J1058" s="9" t="s">
        <v>2533</v>
      </c>
      <c r="K1058" s="9">
        <v>121831</v>
      </c>
    </row>
    <row r="1059" spans="1:11" x14ac:dyDescent="0.25">
      <c r="A1059" s="13" t="s">
        <v>4757</v>
      </c>
      <c r="B1059" s="13" t="s">
        <v>4851</v>
      </c>
      <c r="C1059" s="13">
        <v>2022</v>
      </c>
      <c r="D1059" s="13">
        <v>1</v>
      </c>
      <c r="E1059" s="13">
        <v>9200000</v>
      </c>
      <c r="F1059" s="13">
        <v>11.8</v>
      </c>
      <c r="G1059" s="13">
        <v>400</v>
      </c>
      <c r="H1059" s="10" t="s">
        <v>2531</v>
      </c>
      <c r="I1059" s="10" t="s">
        <v>2527</v>
      </c>
      <c r="J1059" s="10" t="s">
        <v>2528</v>
      </c>
      <c r="K1059" s="9"/>
    </row>
    <row r="1060" spans="1:11" customFormat="1" x14ac:dyDescent="0.25">
      <c r="A1060" s="7" t="s">
        <v>4757</v>
      </c>
      <c r="B1060" s="7" t="s">
        <v>4826</v>
      </c>
      <c r="C1060" s="7">
        <v>2021</v>
      </c>
      <c r="D1060" s="7">
        <v>2</v>
      </c>
      <c r="E1060" s="7">
        <v>7500000</v>
      </c>
      <c r="F1060" s="7">
        <v>12</v>
      </c>
      <c r="G1060" s="7">
        <v>401</v>
      </c>
      <c r="H1060" s="9" t="s">
        <v>2526</v>
      </c>
      <c r="I1060" s="9" t="s">
        <v>2527</v>
      </c>
      <c r="J1060" s="9" t="s">
        <v>2528</v>
      </c>
      <c r="K1060" s="9">
        <v>123254</v>
      </c>
    </row>
    <row r="1061" spans="1:11" hidden="1" x14ac:dyDescent="0.25">
      <c r="A1061" s="13" t="s">
        <v>4757</v>
      </c>
      <c r="B1061" s="13" t="s">
        <v>4833</v>
      </c>
      <c r="C1061" s="13">
        <v>2022</v>
      </c>
      <c r="D1061" s="13">
        <v>1</v>
      </c>
      <c r="E1061" s="13">
        <v>10250000</v>
      </c>
      <c r="F1061" s="13">
        <v>11.8</v>
      </c>
      <c r="G1061" s="13">
        <v>298</v>
      </c>
      <c r="H1061" s="10" t="s">
        <v>2536</v>
      </c>
      <c r="I1061" s="10" t="s">
        <v>2527</v>
      </c>
      <c r="J1061" s="10" t="s">
        <v>2533</v>
      </c>
      <c r="K1061" s="9"/>
    </row>
    <row r="1062" spans="1:11" customFormat="1" x14ac:dyDescent="0.25">
      <c r="A1062" s="7" t="s">
        <v>4757</v>
      </c>
      <c r="B1062" s="7" t="s">
        <v>4826</v>
      </c>
      <c r="C1062" s="7">
        <v>2019</v>
      </c>
      <c r="D1062" s="7">
        <v>4</v>
      </c>
      <c r="E1062" s="7">
        <v>6500000</v>
      </c>
      <c r="F1062" s="7">
        <v>11.8</v>
      </c>
      <c r="G1062" s="7">
        <v>400</v>
      </c>
      <c r="H1062" s="9" t="s">
        <v>2531</v>
      </c>
      <c r="I1062" s="9" t="s">
        <v>2527</v>
      </c>
      <c r="J1062" s="9" t="s">
        <v>2528</v>
      </c>
      <c r="K1062" s="9">
        <v>79205</v>
      </c>
    </row>
    <row r="1063" spans="1:11" x14ac:dyDescent="0.25">
      <c r="A1063" s="13" t="s">
        <v>4757</v>
      </c>
      <c r="B1063" s="13" t="s">
        <v>4823</v>
      </c>
      <c r="C1063" s="13">
        <v>2022</v>
      </c>
      <c r="D1063" s="13">
        <v>1</v>
      </c>
      <c r="E1063" s="13">
        <v>12000000</v>
      </c>
      <c r="F1063" s="13">
        <v>12</v>
      </c>
      <c r="G1063" s="13">
        <v>401</v>
      </c>
      <c r="H1063" s="10" t="s">
        <v>2526</v>
      </c>
      <c r="I1063" s="9" t="s">
        <v>2545</v>
      </c>
      <c r="J1063" s="10" t="s">
        <v>2528</v>
      </c>
      <c r="K1063" s="9"/>
    </row>
    <row r="1064" spans="1:11" x14ac:dyDescent="0.25">
      <c r="A1064" s="13" t="s">
        <v>4757</v>
      </c>
      <c r="B1064" s="13" t="s">
        <v>4823</v>
      </c>
      <c r="C1064" s="13">
        <v>2021</v>
      </c>
      <c r="D1064" s="13">
        <v>2</v>
      </c>
      <c r="E1064" s="13">
        <v>11000000</v>
      </c>
      <c r="F1064" s="13">
        <v>11.8</v>
      </c>
      <c r="G1064" s="13">
        <v>300</v>
      </c>
      <c r="H1064" s="10" t="s">
        <v>2531</v>
      </c>
      <c r="I1064" s="10" t="s">
        <v>2527</v>
      </c>
      <c r="J1064" s="9" t="s">
        <v>2528</v>
      </c>
      <c r="K1064" s="9"/>
    </row>
    <row r="1065" spans="1:11" customFormat="1" hidden="1" x14ac:dyDescent="0.25">
      <c r="A1065" s="7" t="s">
        <v>4757</v>
      </c>
      <c r="B1065" s="7" t="s">
        <v>4840</v>
      </c>
      <c r="C1065" s="7">
        <v>2022</v>
      </c>
      <c r="D1065" s="7">
        <v>1</v>
      </c>
      <c r="E1065" s="7">
        <v>5300000</v>
      </c>
      <c r="F1065" s="7">
        <v>6.7</v>
      </c>
      <c r="G1065" s="7">
        <v>300</v>
      </c>
      <c r="H1065" s="9" t="s">
        <v>2536</v>
      </c>
      <c r="I1065" s="9" t="s">
        <v>2527</v>
      </c>
      <c r="J1065" s="9" t="s">
        <v>2528</v>
      </c>
      <c r="K1065" s="9"/>
    </row>
    <row r="1066" spans="1:11" hidden="1" x14ac:dyDescent="0.25">
      <c r="A1066" s="13" t="s">
        <v>4757</v>
      </c>
      <c r="B1066" s="13" t="s">
        <v>4840</v>
      </c>
      <c r="C1066" s="13">
        <v>2022</v>
      </c>
      <c r="D1066" s="13">
        <v>1</v>
      </c>
      <c r="E1066" s="13">
        <v>5700000</v>
      </c>
      <c r="F1066" s="13">
        <v>11.8</v>
      </c>
      <c r="G1066" s="13">
        <v>400</v>
      </c>
      <c r="H1066" s="10" t="s">
        <v>2531</v>
      </c>
      <c r="I1066" s="10" t="s">
        <v>2527</v>
      </c>
      <c r="J1066" s="10" t="s">
        <v>2528</v>
      </c>
      <c r="K1066" s="9"/>
    </row>
    <row r="1067" spans="1:11" hidden="1" x14ac:dyDescent="0.25">
      <c r="A1067" s="13" t="s">
        <v>4757</v>
      </c>
      <c r="B1067" s="13" t="s">
        <v>4833</v>
      </c>
      <c r="C1067" s="13">
        <v>2022</v>
      </c>
      <c r="D1067" s="13">
        <v>1</v>
      </c>
      <c r="E1067" s="13">
        <v>10250000</v>
      </c>
      <c r="F1067" s="13">
        <v>12</v>
      </c>
      <c r="G1067" s="13">
        <v>428</v>
      </c>
      <c r="H1067" s="10" t="s">
        <v>2536</v>
      </c>
      <c r="I1067" s="10" t="s">
        <v>2527</v>
      </c>
      <c r="J1067" s="10" t="s">
        <v>2561</v>
      </c>
      <c r="K1067" s="9"/>
    </row>
    <row r="1068" spans="1:11" customFormat="1" hidden="1" x14ac:dyDescent="0.25">
      <c r="A1068" s="7" t="s">
        <v>4757</v>
      </c>
      <c r="B1068" s="7" t="s">
        <v>4820</v>
      </c>
      <c r="C1068" s="7">
        <v>2017</v>
      </c>
      <c r="D1068" s="7">
        <v>6</v>
      </c>
      <c r="E1068" s="7">
        <v>4500000</v>
      </c>
      <c r="F1068" s="7">
        <v>12</v>
      </c>
      <c r="G1068" s="7">
        <v>428</v>
      </c>
      <c r="H1068" s="9" t="s">
        <v>2536</v>
      </c>
      <c r="I1068" s="9" t="s">
        <v>2527</v>
      </c>
      <c r="J1068" s="9" t="s">
        <v>2528</v>
      </c>
      <c r="K1068" s="9">
        <v>45000</v>
      </c>
    </row>
    <row r="1069" spans="1:11" hidden="1" x14ac:dyDescent="0.25">
      <c r="A1069" s="13" t="s">
        <v>4757</v>
      </c>
      <c r="B1069" s="13" t="s">
        <v>4831</v>
      </c>
      <c r="C1069" s="13">
        <v>2022</v>
      </c>
      <c r="D1069" s="13">
        <v>1</v>
      </c>
      <c r="E1069" s="13">
        <v>9000000</v>
      </c>
      <c r="F1069" s="13">
        <v>12</v>
      </c>
      <c r="G1069" s="13">
        <v>401</v>
      </c>
      <c r="H1069" s="10" t="s">
        <v>2526</v>
      </c>
      <c r="I1069" s="10" t="s">
        <v>2527</v>
      </c>
      <c r="J1069" s="10" t="s">
        <v>2528</v>
      </c>
      <c r="K1069" s="9"/>
    </row>
    <row r="1070" spans="1:11" hidden="1" x14ac:dyDescent="0.25">
      <c r="A1070" s="13" t="s">
        <v>4757</v>
      </c>
      <c r="B1070" s="13" t="s">
        <v>4820</v>
      </c>
      <c r="C1070" s="13">
        <v>2018</v>
      </c>
      <c r="D1070" s="13">
        <v>5</v>
      </c>
      <c r="E1070" s="13">
        <v>3050000</v>
      </c>
      <c r="F1070" s="13">
        <v>6.7</v>
      </c>
      <c r="G1070" s="13">
        <v>300</v>
      </c>
      <c r="H1070" s="10" t="s">
        <v>2536</v>
      </c>
      <c r="I1070" s="10" t="s">
        <v>2527</v>
      </c>
      <c r="J1070" s="10" t="s">
        <v>2528</v>
      </c>
      <c r="K1070" s="9">
        <v>70000</v>
      </c>
    </row>
    <row r="1071" spans="1:11" customFormat="1" x14ac:dyDescent="0.25">
      <c r="A1071" s="7" t="s">
        <v>4757</v>
      </c>
      <c r="B1071" s="7" t="s">
        <v>4821</v>
      </c>
      <c r="C1071" s="7">
        <v>2022</v>
      </c>
      <c r="D1071" s="7">
        <v>1</v>
      </c>
      <c r="E1071" s="7">
        <v>10150000</v>
      </c>
      <c r="F1071" s="7">
        <v>12</v>
      </c>
      <c r="G1071" s="7">
        <v>401</v>
      </c>
      <c r="H1071" s="9" t="s">
        <v>2526</v>
      </c>
      <c r="I1071" s="9" t="s">
        <v>2527</v>
      </c>
      <c r="J1071" s="9" t="s">
        <v>2528</v>
      </c>
      <c r="K1071" s="9"/>
    </row>
    <row r="1072" spans="1:11" customFormat="1" x14ac:dyDescent="0.25">
      <c r="A1072" s="7" t="s">
        <v>4757</v>
      </c>
      <c r="B1072" s="7" t="s">
        <v>4821</v>
      </c>
      <c r="C1072" s="7">
        <v>2022</v>
      </c>
      <c r="D1072" s="7">
        <v>1</v>
      </c>
      <c r="E1072" s="7">
        <v>10355000</v>
      </c>
      <c r="F1072" s="7">
        <v>11.8</v>
      </c>
      <c r="G1072" s="7">
        <v>300</v>
      </c>
      <c r="H1072" s="9" t="s">
        <v>2536</v>
      </c>
      <c r="I1072" s="9" t="s">
        <v>2527</v>
      </c>
      <c r="J1072" s="9" t="s">
        <v>2528</v>
      </c>
      <c r="K1072" s="9"/>
    </row>
    <row r="1073" spans="1:11" hidden="1" x14ac:dyDescent="0.25">
      <c r="A1073" s="13" t="s">
        <v>4757</v>
      </c>
      <c r="B1073" s="13" t="s">
        <v>4850</v>
      </c>
      <c r="C1073" s="13">
        <v>2022</v>
      </c>
      <c r="D1073" s="13">
        <v>1</v>
      </c>
      <c r="E1073" s="13">
        <v>5700000</v>
      </c>
      <c r="F1073" s="13">
        <v>11.8</v>
      </c>
      <c r="G1073" s="13">
        <v>300</v>
      </c>
      <c r="H1073" s="10" t="s">
        <v>2531</v>
      </c>
      <c r="I1073" s="10" t="s">
        <v>2527</v>
      </c>
      <c r="J1073" s="10" t="s">
        <v>2561</v>
      </c>
      <c r="K1073" s="9"/>
    </row>
    <row r="1074" spans="1:11" customFormat="1" x14ac:dyDescent="0.25">
      <c r="A1074" s="7" t="s">
        <v>4757</v>
      </c>
      <c r="B1074" s="7" t="s">
        <v>4819</v>
      </c>
      <c r="C1074" s="7">
        <v>2022</v>
      </c>
      <c r="D1074" s="7">
        <v>1</v>
      </c>
      <c r="E1074" s="7">
        <v>10410000</v>
      </c>
      <c r="F1074" s="7">
        <v>11.8</v>
      </c>
      <c r="G1074" s="7">
        <v>400</v>
      </c>
      <c r="H1074" s="9" t="s">
        <v>2531</v>
      </c>
      <c r="I1074" s="9" t="s">
        <v>2527</v>
      </c>
      <c r="J1074" s="9" t="s">
        <v>2561</v>
      </c>
      <c r="K1074" s="9"/>
    </row>
    <row r="1075" spans="1:11" customFormat="1" x14ac:dyDescent="0.25">
      <c r="A1075" s="7" t="s">
        <v>4757</v>
      </c>
      <c r="B1075" s="7" t="s">
        <v>4821</v>
      </c>
      <c r="C1075" s="7">
        <v>2022</v>
      </c>
      <c r="D1075" s="7">
        <v>1</v>
      </c>
      <c r="E1075" s="7">
        <v>10400000</v>
      </c>
      <c r="F1075" s="7">
        <v>12</v>
      </c>
      <c r="G1075" s="7">
        <v>428</v>
      </c>
      <c r="H1075" s="9" t="s">
        <v>2536</v>
      </c>
      <c r="I1075" s="9" t="s">
        <v>2527</v>
      </c>
      <c r="J1075" s="9" t="s">
        <v>2528</v>
      </c>
      <c r="K1075" s="9"/>
    </row>
    <row r="1076" spans="1:11" customFormat="1" x14ac:dyDescent="0.25">
      <c r="A1076" s="7" t="s">
        <v>4757</v>
      </c>
      <c r="B1076" s="7" t="s">
        <v>4819</v>
      </c>
      <c r="C1076" s="7">
        <v>2019</v>
      </c>
      <c r="D1076" s="7">
        <v>4</v>
      </c>
      <c r="E1076" s="7">
        <v>7635000</v>
      </c>
      <c r="F1076" s="7">
        <v>11.8</v>
      </c>
      <c r="G1076" s="7">
        <v>300</v>
      </c>
      <c r="H1076" s="9" t="s">
        <v>2531</v>
      </c>
      <c r="I1076" s="9" t="s">
        <v>2527</v>
      </c>
      <c r="J1076" s="9" t="s">
        <v>2528</v>
      </c>
      <c r="K1076" s="9">
        <v>315000</v>
      </c>
    </row>
    <row r="1077" spans="1:11" hidden="1" x14ac:dyDescent="0.25">
      <c r="A1077" s="13" t="s">
        <v>4757</v>
      </c>
      <c r="B1077" s="13" t="s">
        <v>4858</v>
      </c>
      <c r="C1077" s="13">
        <v>2021</v>
      </c>
      <c r="D1077" s="13">
        <v>2</v>
      </c>
      <c r="E1077" s="13">
        <v>10600000</v>
      </c>
      <c r="F1077" s="13">
        <v>12</v>
      </c>
      <c r="G1077" s="13">
        <v>401</v>
      </c>
      <c r="H1077" s="10" t="s">
        <v>2526</v>
      </c>
      <c r="I1077" s="10" t="s">
        <v>2527</v>
      </c>
      <c r="J1077" s="10" t="s">
        <v>2561</v>
      </c>
      <c r="K1077" s="9"/>
    </row>
    <row r="1078" spans="1:11" customFormat="1" hidden="1" x14ac:dyDescent="0.25">
      <c r="A1078" s="7" t="s">
        <v>4757</v>
      </c>
      <c r="B1078" s="7" t="s">
        <v>4864</v>
      </c>
      <c r="C1078" s="7">
        <v>2015</v>
      </c>
      <c r="D1078" s="7">
        <v>8</v>
      </c>
      <c r="E1078" s="7">
        <v>2250000</v>
      </c>
      <c r="F1078" s="7">
        <v>12</v>
      </c>
      <c r="G1078" s="7">
        <v>401</v>
      </c>
      <c r="H1078" s="9" t="s">
        <v>2526</v>
      </c>
      <c r="I1078" s="9" t="s">
        <v>4771</v>
      </c>
      <c r="J1078" s="9" t="s">
        <v>2528</v>
      </c>
      <c r="K1078" s="9">
        <v>197000</v>
      </c>
    </row>
    <row r="1079" spans="1:11" hidden="1" x14ac:dyDescent="0.25">
      <c r="A1079" s="13" t="s">
        <v>4757</v>
      </c>
      <c r="B1079" s="13" t="s">
        <v>4833</v>
      </c>
      <c r="C1079" s="13">
        <v>2022</v>
      </c>
      <c r="D1079" s="13">
        <v>1</v>
      </c>
      <c r="E1079" s="13">
        <v>10250000</v>
      </c>
      <c r="F1079" s="13">
        <v>6.7</v>
      </c>
      <c r="G1079" s="13">
        <v>300</v>
      </c>
      <c r="H1079" s="10" t="s">
        <v>2536</v>
      </c>
      <c r="I1079" s="10" t="s">
        <v>2527</v>
      </c>
      <c r="J1079" s="10" t="s">
        <v>2528</v>
      </c>
      <c r="K1079" s="9"/>
    </row>
    <row r="1080" spans="1:11" x14ac:dyDescent="0.25">
      <c r="A1080" s="13" t="s">
        <v>4757</v>
      </c>
      <c r="B1080" s="13" t="s">
        <v>4851</v>
      </c>
      <c r="C1080" s="13">
        <v>2022</v>
      </c>
      <c r="D1080" s="13">
        <v>1</v>
      </c>
      <c r="E1080" s="13">
        <v>9300000</v>
      </c>
      <c r="F1080" s="13">
        <v>6.7</v>
      </c>
      <c r="G1080" s="13">
        <v>280</v>
      </c>
      <c r="H1080" s="10" t="s">
        <v>2536</v>
      </c>
      <c r="I1080" s="10" t="s">
        <v>2527</v>
      </c>
      <c r="J1080" s="10" t="s">
        <v>2533</v>
      </c>
      <c r="K1080" s="9"/>
    </row>
    <row r="1081" spans="1:11" customFormat="1" hidden="1" x14ac:dyDescent="0.25">
      <c r="A1081" s="7" t="s">
        <v>4757</v>
      </c>
      <c r="B1081" s="7" t="s">
        <v>4840</v>
      </c>
      <c r="C1081" s="7">
        <v>2015</v>
      </c>
      <c r="D1081" s="7">
        <v>8</v>
      </c>
      <c r="E1081" s="7">
        <v>2290000</v>
      </c>
      <c r="F1081" s="7">
        <v>12</v>
      </c>
      <c r="G1081" s="7">
        <v>401</v>
      </c>
      <c r="H1081" s="9" t="s">
        <v>2526</v>
      </c>
      <c r="I1081" s="9" t="s">
        <v>2527</v>
      </c>
      <c r="J1081" s="9" t="s">
        <v>2534</v>
      </c>
      <c r="K1081" s="9">
        <v>230000</v>
      </c>
    </row>
    <row r="1082" spans="1:11" hidden="1" x14ac:dyDescent="0.25">
      <c r="A1082" s="13" t="s">
        <v>4757</v>
      </c>
      <c r="B1082" s="13" t="s">
        <v>4833</v>
      </c>
      <c r="C1082" s="13">
        <v>2022</v>
      </c>
      <c r="D1082" s="13">
        <v>1</v>
      </c>
      <c r="E1082" s="13">
        <v>10250000</v>
      </c>
      <c r="F1082" s="13">
        <v>12</v>
      </c>
      <c r="G1082" s="13">
        <v>401</v>
      </c>
      <c r="H1082" s="10" t="s">
        <v>2526</v>
      </c>
      <c r="I1082" s="10" t="s">
        <v>2527</v>
      </c>
      <c r="J1082" s="10" t="s">
        <v>2528</v>
      </c>
      <c r="K1082" s="9"/>
    </row>
    <row r="1083" spans="1:11" customFormat="1" x14ac:dyDescent="0.25">
      <c r="A1083" s="7" t="s">
        <v>4757</v>
      </c>
      <c r="B1083" s="7" t="s">
        <v>4821</v>
      </c>
      <c r="C1083" s="7">
        <v>2018</v>
      </c>
      <c r="D1083" s="7">
        <v>5</v>
      </c>
      <c r="E1083" s="7">
        <v>3550000</v>
      </c>
      <c r="F1083" s="7">
        <v>6.7</v>
      </c>
      <c r="G1083" s="7">
        <v>300</v>
      </c>
      <c r="H1083" s="9" t="s">
        <v>2536</v>
      </c>
      <c r="I1083" s="9" t="s">
        <v>2527</v>
      </c>
      <c r="J1083" s="9" t="s">
        <v>2528</v>
      </c>
      <c r="K1083" s="9">
        <v>371083</v>
      </c>
    </row>
    <row r="1084" spans="1:11" customFormat="1" hidden="1" x14ac:dyDescent="0.25">
      <c r="A1084" s="7" t="s">
        <v>4757</v>
      </c>
      <c r="B1084" s="7" t="s">
        <v>4820</v>
      </c>
      <c r="C1084" s="7">
        <v>2022</v>
      </c>
      <c r="D1084" s="7">
        <v>1</v>
      </c>
      <c r="E1084" s="7">
        <v>11564000</v>
      </c>
      <c r="F1084" s="7">
        <v>11.8</v>
      </c>
      <c r="G1084" s="7">
        <v>300</v>
      </c>
      <c r="H1084" s="9" t="s">
        <v>2531</v>
      </c>
      <c r="I1084" s="9" t="s">
        <v>2527</v>
      </c>
      <c r="J1084" s="9" t="s">
        <v>2528</v>
      </c>
      <c r="K1084" s="9"/>
    </row>
    <row r="1085" spans="1:11" customFormat="1" hidden="1" x14ac:dyDescent="0.25">
      <c r="A1085" s="7" t="s">
        <v>4757</v>
      </c>
      <c r="B1085" s="7" t="s">
        <v>4850</v>
      </c>
      <c r="C1085" s="7">
        <v>2022</v>
      </c>
      <c r="D1085" s="7">
        <v>1</v>
      </c>
      <c r="E1085" s="7">
        <v>5700000</v>
      </c>
      <c r="F1085" s="7">
        <v>6.7</v>
      </c>
      <c r="G1085" s="7">
        <v>292</v>
      </c>
      <c r="H1085" s="9" t="s">
        <v>2536</v>
      </c>
      <c r="I1085" s="9" t="s">
        <v>4771</v>
      </c>
      <c r="J1085" s="9" t="s">
        <v>2528</v>
      </c>
      <c r="K1085" s="9"/>
    </row>
    <row r="1086" spans="1:11" hidden="1" x14ac:dyDescent="0.25">
      <c r="A1086" s="13" t="s">
        <v>4757</v>
      </c>
      <c r="B1086" s="13" t="s">
        <v>4833</v>
      </c>
      <c r="C1086" s="13">
        <v>2022</v>
      </c>
      <c r="D1086" s="13">
        <v>1</v>
      </c>
      <c r="E1086" s="13">
        <v>10250000</v>
      </c>
      <c r="F1086" s="13">
        <v>12</v>
      </c>
      <c r="G1086" s="13">
        <v>401</v>
      </c>
      <c r="H1086" s="10" t="s">
        <v>2526</v>
      </c>
      <c r="I1086" s="10" t="s">
        <v>4771</v>
      </c>
      <c r="J1086" s="10" t="s">
        <v>2561</v>
      </c>
      <c r="K1086" s="9"/>
    </row>
    <row r="1087" spans="1:11" hidden="1" x14ac:dyDescent="0.25">
      <c r="A1087" s="13" t="s">
        <v>4757</v>
      </c>
      <c r="B1087" s="13" t="s">
        <v>4834</v>
      </c>
      <c r="C1087" s="13">
        <v>2020</v>
      </c>
      <c r="D1087" s="13">
        <v>3</v>
      </c>
      <c r="E1087" s="13">
        <v>8970000</v>
      </c>
      <c r="F1087" s="13">
        <v>12</v>
      </c>
      <c r="G1087" s="13">
        <v>428</v>
      </c>
      <c r="H1087" s="10" t="s">
        <v>2536</v>
      </c>
      <c r="I1087" s="10" t="s">
        <v>2527</v>
      </c>
      <c r="J1087" s="9" t="s">
        <v>2528</v>
      </c>
      <c r="K1087" s="9">
        <v>55000</v>
      </c>
    </row>
    <row r="1088" spans="1:11" customFormat="1" hidden="1" x14ac:dyDescent="0.25">
      <c r="A1088" s="7" t="s">
        <v>4757</v>
      </c>
      <c r="B1088" s="7" t="s">
        <v>4834</v>
      </c>
      <c r="C1088" s="7">
        <v>2020</v>
      </c>
      <c r="D1088" s="7">
        <v>3</v>
      </c>
      <c r="E1088" s="7">
        <v>5638731</v>
      </c>
      <c r="F1088" s="7">
        <v>12</v>
      </c>
      <c r="G1088" s="7">
        <v>400</v>
      </c>
      <c r="H1088" s="9" t="s">
        <v>2536</v>
      </c>
      <c r="I1088" s="9" t="s">
        <v>2527</v>
      </c>
      <c r="J1088" s="9" t="s">
        <v>2528</v>
      </c>
      <c r="K1088" s="9">
        <v>240000</v>
      </c>
    </row>
    <row r="1089" spans="1:11" customFormat="1" x14ac:dyDescent="0.25">
      <c r="A1089" s="7" t="s">
        <v>4757</v>
      </c>
      <c r="B1089" s="7" t="s">
        <v>4826</v>
      </c>
      <c r="C1089" s="7">
        <v>2016</v>
      </c>
      <c r="D1089" s="7">
        <v>7</v>
      </c>
      <c r="E1089" s="7">
        <v>3250000</v>
      </c>
      <c r="F1089" s="7">
        <v>12</v>
      </c>
      <c r="G1089" s="7">
        <v>401</v>
      </c>
      <c r="H1089" s="9" t="s">
        <v>2526</v>
      </c>
      <c r="I1089" s="9" t="s">
        <v>2527</v>
      </c>
      <c r="J1089" s="9" t="s">
        <v>2528</v>
      </c>
      <c r="K1089" s="9">
        <v>625000</v>
      </c>
    </row>
    <row r="1090" spans="1:11" customFormat="1" hidden="1" x14ac:dyDescent="0.25">
      <c r="A1090" s="7" t="s">
        <v>4757</v>
      </c>
      <c r="B1090" s="7">
        <v>65116</v>
      </c>
      <c r="C1090" s="7">
        <v>2022</v>
      </c>
      <c r="D1090" s="7">
        <v>1</v>
      </c>
      <c r="E1090" s="7">
        <v>5600000</v>
      </c>
      <c r="F1090" s="7">
        <v>12</v>
      </c>
      <c r="G1090" s="7">
        <v>401</v>
      </c>
      <c r="H1090" s="9" t="s">
        <v>2536</v>
      </c>
      <c r="I1090" s="9" t="s">
        <v>4771</v>
      </c>
      <c r="J1090" s="9" t="s">
        <v>2528</v>
      </c>
      <c r="K1090" s="9"/>
    </row>
    <row r="1091" spans="1:11" customFormat="1" x14ac:dyDescent="0.25">
      <c r="A1091" s="7" t="s">
        <v>4757</v>
      </c>
      <c r="B1091" s="7" t="s">
        <v>4787</v>
      </c>
      <c r="C1091" s="7">
        <v>2022</v>
      </c>
      <c r="D1091" s="7">
        <v>1</v>
      </c>
      <c r="E1091" s="7">
        <v>9300000</v>
      </c>
      <c r="F1091" s="7">
        <v>11.8</v>
      </c>
      <c r="G1091" s="7">
        <v>401</v>
      </c>
      <c r="H1091" s="9" t="s">
        <v>2536</v>
      </c>
      <c r="I1091" s="9" t="s">
        <v>2527</v>
      </c>
      <c r="J1091" s="9" t="s">
        <v>2528</v>
      </c>
      <c r="K1091" s="9"/>
    </row>
    <row r="1092" spans="1:11" customFormat="1" hidden="1" x14ac:dyDescent="0.25">
      <c r="A1092" s="7" t="s">
        <v>4757</v>
      </c>
      <c r="B1092" s="7" t="s">
        <v>4783</v>
      </c>
      <c r="C1092" s="7">
        <v>2022</v>
      </c>
      <c r="D1092" s="7">
        <v>1</v>
      </c>
      <c r="E1092" s="7">
        <v>5700000</v>
      </c>
      <c r="F1092" s="7">
        <v>6.7</v>
      </c>
      <c r="G1092" s="7">
        <v>300</v>
      </c>
      <c r="H1092" s="9" t="s">
        <v>2536</v>
      </c>
      <c r="I1092" s="9" t="s">
        <v>2527</v>
      </c>
      <c r="J1092" s="9" t="s">
        <v>2528</v>
      </c>
      <c r="K1092" s="9"/>
    </row>
    <row r="1093" spans="1:11" hidden="1" x14ac:dyDescent="0.25">
      <c r="A1093" s="13" t="s">
        <v>4757</v>
      </c>
      <c r="B1093" s="13" t="s">
        <v>4831</v>
      </c>
      <c r="C1093" s="13">
        <v>2020</v>
      </c>
      <c r="D1093" s="13">
        <v>3</v>
      </c>
      <c r="E1093" s="13">
        <v>11000000</v>
      </c>
      <c r="F1093" s="13">
        <v>12</v>
      </c>
      <c r="G1093" s="13">
        <v>401</v>
      </c>
      <c r="H1093" s="10" t="s">
        <v>2526</v>
      </c>
      <c r="I1093" s="10" t="s">
        <v>2527</v>
      </c>
      <c r="J1093" s="10" t="s">
        <v>2528</v>
      </c>
      <c r="K1093" s="9">
        <v>30000</v>
      </c>
    </row>
    <row r="1094" spans="1:11" customFormat="1" hidden="1" x14ac:dyDescent="0.25">
      <c r="A1094" s="7" t="s">
        <v>4757</v>
      </c>
      <c r="B1094" s="7" t="s">
        <v>4833</v>
      </c>
      <c r="C1094" s="7">
        <v>2022</v>
      </c>
      <c r="D1094" s="7">
        <v>1</v>
      </c>
      <c r="E1094" s="7">
        <v>9006000</v>
      </c>
      <c r="F1094" s="7">
        <v>12</v>
      </c>
      <c r="G1094" s="7">
        <v>401</v>
      </c>
      <c r="H1094" s="9" t="s">
        <v>2526</v>
      </c>
      <c r="I1094" s="9" t="s">
        <v>2527</v>
      </c>
      <c r="J1094" s="9" t="s">
        <v>2528</v>
      </c>
      <c r="K1094" s="9"/>
    </row>
    <row r="1095" spans="1:11" customFormat="1" hidden="1" x14ac:dyDescent="0.25">
      <c r="A1095" s="7" t="s">
        <v>4757</v>
      </c>
      <c r="B1095" s="7" t="s">
        <v>4834</v>
      </c>
      <c r="C1095" s="7">
        <v>2021</v>
      </c>
      <c r="D1095" s="7">
        <v>2</v>
      </c>
      <c r="E1095" s="7">
        <v>9440000</v>
      </c>
      <c r="F1095" s="7">
        <v>6.7</v>
      </c>
      <c r="G1095" s="7">
        <v>300</v>
      </c>
      <c r="H1095" s="9" t="s">
        <v>2536</v>
      </c>
      <c r="I1095" s="9" t="s">
        <v>2527</v>
      </c>
      <c r="J1095" s="9" t="s">
        <v>2528</v>
      </c>
      <c r="K1095" s="9">
        <v>74000</v>
      </c>
    </row>
    <row r="1096" spans="1:11" customFormat="1" hidden="1" x14ac:dyDescent="0.25">
      <c r="A1096" s="7" t="s">
        <v>4757</v>
      </c>
      <c r="B1096" s="7" t="s">
        <v>4831</v>
      </c>
      <c r="C1096" s="7">
        <v>2022</v>
      </c>
      <c r="D1096" s="7">
        <v>1</v>
      </c>
      <c r="E1096" s="7">
        <v>6500000</v>
      </c>
      <c r="F1096" s="7">
        <v>12</v>
      </c>
      <c r="G1096" s="7">
        <v>401</v>
      </c>
      <c r="H1096" s="9" t="s">
        <v>2526</v>
      </c>
      <c r="I1096" s="9" t="s">
        <v>2527</v>
      </c>
      <c r="J1096" s="9" t="s">
        <v>2528</v>
      </c>
      <c r="K1096" s="9"/>
    </row>
    <row r="1097" spans="1:11" customFormat="1" x14ac:dyDescent="0.25">
      <c r="A1097" s="7" t="s">
        <v>4757</v>
      </c>
      <c r="B1097" s="7" t="s">
        <v>4826</v>
      </c>
      <c r="C1097" s="7">
        <v>2016</v>
      </c>
      <c r="D1097" s="7">
        <v>7</v>
      </c>
      <c r="E1097" s="7">
        <v>2200000</v>
      </c>
      <c r="F1097" s="7">
        <v>12</v>
      </c>
      <c r="G1097" s="7">
        <v>428</v>
      </c>
      <c r="H1097" s="9" t="s">
        <v>2536</v>
      </c>
      <c r="I1097" s="9" t="s">
        <v>2527</v>
      </c>
      <c r="J1097" s="9" t="s">
        <v>2528</v>
      </c>
      <c r="K1097" s="9">
        <v>670000</v>
      </c>
    </row>
    <row r="1098" spans="1:11" customFormat="1" x14ac:dyDescent="0.25">
      <c r="A1098" s="7" t="s">
        <v>4757</v>
      </c>
      <c r="B1098" s="7" t="s">
        <v>4819</v>
      </c>
      <c r="C1098" s="7">
        <v>2019</v>
      </c>
      <c r="D1098" s="7">
        <v>4</v>
      </c>
      <c r="E1098" s="7">
        <v>7715000</v>
      </c>
      <c r="F1098" s="7">
        <v>12</v>
      </c>
      <c r="G1098" s="7">
        <v>428</v>
      </c>
      <c r="H1098" s="9" t="s">
        <v>2536</v>
      </c>
      <c r="I1098" s="9" t="s">
        <v>2527</v>
      </c>
      <c r="J1098" s="9" t="s">
        <v>2528</v>
      </c>
      <c r="K1098" s="9">
        <v>299000</v>
      </c>
    </row>
    <row r="1099" spans="1:11" hidden="1" x14ac:dyDescent="0.25">
      <c r="A1099" s="13" t="s">
        <v>4757</v>
      </c>
      <c r="B1099" s="13" t="s">
        <v>4840</v>
      </c>
      <c r="C1099" s="13">
        <v>2022</v>
      </c>
      <c r="D1099" s="13">
        <v>1</v>
      </c>
      <c r="E1099" s="13">
        <v>5700000</v>
      </c>
      <c r="F1099" s="13">
        <v>11.8</v>
      </c>
      <c r="G1099" s="13">
        <v>300</v>
      </c>
      <c r="H1099" s="10" t="s">
        <v>2531</v>
      </c>
      <c r="I1099" s="10" t="s">
        <v>2527</v>
      </c>
      <c r="J1099" s="10" t="s">
        <v>2528</v>
      </c>
      <c r="K1099" s="9"/>
    </row>
    <row r="1100" spans="1:11" customFormat="1" hidden="1" x14ac:dyDescent="0.25">
      <c r="A1100" s="7" t="s">
        <v>4757</v>
      </c>
      <c r="B1100" s="7" t="s">
        <v>4840</v>
      </c>
      <c r="C1100" s="7">
        <v>2015</v>
      </c>
      <c r="D1100" s="7">
        <v>8</v>
      </c>
      <c r="E1100" s="7">
        <v>2450000</v>
      </c>
      <c r="F1100" s="7">
        <v>12</v>
      </c>
      <c r="G1100" s="7">
        <v>428</v>
      </c>
      <c r="H1100" s="9" t="s">
        <v>2539</v>
      </c>
      <c r="I1100" s="9" t="s">
        <v>2527</v>
      </c>
      <c r="J1100" s="9" t="s">
        <v>2528</v>
      </c>
      <c r="K1100" s="9">
        <v>286000</v>
      </c>
    </row>
    <row r="1101" spans="1:11" customFormat="1" x14ac:dyDescent="0.25">
      <c r="A1101" s="7" t="s">
        <v>4757</v>
      </c>
      <c r="B1101" s="7" t="s">
        <v>4826</v>
      </c>
      <c r="C1101" s="7">
        <v>2022</v>
      </c>
      <c r="D1101" s="7">
        <v>1</v>
      </c>
      <c r="E1101" s="7">
        <v>10450000</v>
      </c>
      <c r="F1101" s="7">
        <v>12</v>
      </c>
      <c r="G1101" s="7">
        <v>401</v>
      </c>
      <c r="H1101" s="9" t="s">
        <v>2526</v>
      </c>
      <c r="I1101" s="9" t="s">
        <v>2527</v>
      </c>
      <c r="J1101" s="9" t="s">
        <v>2528</v>
      </c>
      <c r="K1101" s="9"/>
    </row>
    <row r="1102" spans="1:11" customFormat="1" x14ac:dyDescent="0.25">
      <c r="A1102" s="7" t="s">
        <v>4757</v>
      </c>
      <c r="B1102" s="7" t="s">
        <v>4842</v>
      </c>
      <c r="C1102" s="7">
        <v>2021</v>
      </c>
      <c r="D1102" s="7">
        <v>2</v>
      </c>
      <c r="E1102" s="7">
        <v>8082000</v>
      </c>
      <c r="F1102" s="7">
        <v>12</v>
      </c>
      <c r="G1102" s="7">
        <v>428</v>
      </c>
      <c r="H1102" s="9" t="s">
        <v>2536</v>
      </c>
      <c r="I1102" s="9" t="s">
        <v>2527</v>
      </c>
      <c r="J1102" s="9" t="s">
        <v>2528</v>
      </c>
      <c r="K1102" s="9">
        <v>36657</v>
      </c>
    </row>
    <row r="1103" spans="1:11" hidden="1" x14ac:dyDescent="0.25">
      <c r="A1103" s="13" t="s">
        <v>4757</v>
      </c>
      <c r="B1103" s="13" t="s">
        <v>4840</v>
      </c>
      <c r="C1103" s="13">
        <v>2022</v>
      </c>
      <c r="D1103" s="13">
        <v>1</v>
      </c>
      <c r="E1103" s="13">
        <v>5600000</v>
      </c>
      <c r="F1103" s="13">
        <v>12</v>
      </c>
      <c r="G1103" s="13">
        <v>401</v>
      </c>
      <c r="H1103" s="10" t="s">
        <v>2536</v>
      </c>
      <c r="I1103" s="10" t="s">
        <v>2527</v>
      </c>
      <c r="J1103" s="10" t="s">
        <v>2528</v>
      </c>
      <c r="K1103" s="9"/>
    </row>
    <row r="1104" spans="1:11" customFormat="1" hidden="1" x14ac:dyDescent="0.25">
      <c r="A1104" s="7" t="s">
        <v>4757</v>
      </c>
      <c r="B1104" s="7" t="s">
        <v>4831</v>
      </c>
      <c r="C1104" s="7">
        <v>2022</v>
      </c>
      <c r="D1104" s="7">
        <v>1</v>
      </c>
      <c r="E1104" s="7">
        <v>12150000</v>
      </c>
      <c r="F1104" s="7">
        <v>12</v>
      </c>
      <c r="G1104" s="7">
        <v>300</v>
      </c>
      <c r="H1104" s="9" t="s">
        <v>2546</v>
      </c>
      <c r="I1104" s="9" t="s">
        <v>4771</v>
      </c>
      <c r="J1104" s="9" t="s">
        <v>2561</v>
      </c>
      <c r="K1104" s="9"/>
    </row>
    <row r="1105" spans="1:11" customFormat="1" hidden="1" x14ac:dyDescent="0.25">
      <c r="A1105" s="7" t="s">
        <v>4757</v>
      </c>
      <c r="B1105" s="7" t="s">
        <v>4849</v>
      </c>
      <c r="C1105" s="7">
        <v>2022</v>
      </c>
      <c r="D1105" s="7">
        <v>1</v>
      </c>
      <c r="E1105" s="7">
        <v>5700000</v>
      </c>
      <c r="F1105" s="7">
        <v>12</v>
      </c>
      <c r="G1105" s="7">
        <v>401</v>
      </c>
      <c r="H1105" s="9" t="s">
        <v>2536</v>
      </c>
      <c r="I1105" s="9" t="s">
        <v>2527</v>
      </c>
      <c r="J1105" s="9" t="s">
        <v>2528</v>
      </c>
      <c r="K1105" s="9"/>
    </row>
    <row r="1106" spans="1:11" customFormat="1" x14ac:dyDescent="0.25">
      <c r="A1106" s="7" t="s">
        <v>4757</v>
      </c>
      <c r="B1106" s="7" t="s">
        <v>4824</v>
      </c>
      <c r="C1106" s="7">
        <v>2019</v>
      </c>
      <c r="D1106" s="7">
        <v>4</v>
      </c>
      <c r="E1106" s="7">
        <v>6400000</v>
      </c>
      <c r="F1106" s="7">
        <v>11.8</v>
      </c>
      <c r="G1106" s="7">
        <v>300</v>
      </c>
      <c r="H1106" s="9" t="s">
        <v>2531</v>
      </c>
      <c r="I1106" s="9" t="s">
        <v>2527</v>
      </c>
      <c r="J1106" s="9" t="s">
        <v>2528</v>
      </c>
      <c r="K1106" s="9">
        <v>50800</v>
      </c>
    </row>
    <row r="1107" spans="1:11" customFormat="1" hidden="1" x14ac:dyDescent="0.25">
      <c r="A1107" s="7" t="s">
        <v>4757</v>
      </c>
      <c r="B1107" s="7" t="s">
        <v>4834</v>
      </c>
      <c r="C1107" s="7">
        <v>2018</v>
      </c>
      <c r="D1107" s="7">
        <v>5</v>
      </c>
      <c r="E1107" s="7">
        <v>8490000</v>
      </c>
      <c r="F1107" s="7">
        <v>12</v>
      </c>
      <c r="G1107" s="7">
        <v>401</v>
      </c>
      <c r="H1107" s="9" t="s">
        <v>2536</v>
      </c>
      <c r="I1107" s="9" t="s">
        <v>2527</v>
      </c>
      <c r="J1107" s="9" t="s">
        <v>2528</v>
      </c>
      <c r="K1107" s="9">
        <v>239094</v>
      </c>
    </row>
    <row r="1108" spans="1:11" hidden="1" x14ac:dyDescent="0.25">
      <c r="A1108" s="13" t="s">
        <v>4757</v>
      </c>
      <c r="B1108" s="13" t="s">
        <v>4843</v>
      </c>
      <c r="C1108" s="13">
        <v>2021</v>
      </c>
      <c r="D1108" s="13">
        <v>2</v>
      </c>
      <c r="E1108" s="13">
        <v>9440000</v>
      </c>
      <c r="F1108" s="13">
        <v>12</v>
      </c>
      <c r="G1108" s="13">
        <v>401</v>
      </c>
      <c r="H1108" s="10" t="s">
        <v>2526</v>
      </c>
      <c r="I1108" s="9" t="s">
        <v>2545</v>
      </c>
      <c r="J1108" s="10" t="s">
        <v>2528</v>
      </c>
      <c r="K1108" s="9">
        <v>74002</v>
      </c>
    </row>
    <row r="1109" spans="1:11" customFormat="1" x14ac:dyDescent="0.25">
      <c r="A1109" s="7" t="s">
        <v>4757</v>
      </c>
      <c r="B1109" s="7" t="s">
        <v>4826</v>
      </c>
      <c r="C1109" s="7">
        <v>2022</v>
      </c>
      <c r="D1109" s="7">
        <v>1</v>
      </c>
      <c r="E1109" s="7">
        <v>8600000</v>
      </c>
      <c r="F1109" s="7">
        <v>6.7</v>
      </c>
      <c r="G1109" s="7">
        <v>280</v>
      </c>
      <c r="H1109" s="9" t="s">
        <v>2536</v>
      </c>
      <c r="I1109" s="9" t="s">
        <v>2527</v>
      </c>
      <c r="J1109" s="9" t="s">
        <v>2528</v>
      </c>
      <c r="K1109" s="9"/>
    </row>
    <row r="1110" spans="1:11" hidden="1" x14ac:dyDescent="0.25">
      <c r="A1110" s="13" t="s">
        <v>4757</v>
      </c>
      <c r="B1110" s="13" t="s">
        <v>4858</v>
      </c>
      <c r="C1110" s="13">
        <v>2021</v>
      </c>
      <c r="D1110" s="13">
        <v>2</v>
      </c>
      <c r="E1110" s="13">
        <v>10600000</v>
      </c>
      <c r="F1110" s="13">
        <v>12</v>
      </c>
      <c r="G1110" s="13">
        <v>400</v>
      </c>
      <c r="H1110" s="10" t="s">
        <v>2526</v>
      </c>
      <c r="I1110" s="9" t="s">
        <v>2545</v>
      </c>
      <c r="J1110" s="10" t="s">
        <v>2528</v>
      </c>
      <c r="K1110" s="9"/>
    </row>
    <row r="1111" spans="1:11" hidden="1" x14ac:dyDescent="0.25">
      <c r="A1111" s="13" t="s">
        <v>4757</v>
      </c>
      <c r="B1111" s="13" t="s">
        <v>4858</v>
      </c>
      <c r="C1111" s="13">
        <v>2021</v>
      </c>
      <c r="D1111" s="13">
        <v>2</v>
      </c>
      <c r="E1111" s="13">
        <v>10600000</v>
      </c>
      <c r="F1111" s="13">
        <v>12</v>
      </c>
      <c r="G1111" s="13">
        <v>401</v>
      </c>
      <c r="H1111" s="10" t="s">
        <v>2526</v>
      </c>
      <c r="I1111" s="10" t="s">
        <v>2527</v>
      </c>
      <c r="J1111" s="10" t="s">
        <v>2528</v>
      </c>
      <c r="K1111" s="9"/>
    </row>
    <row r="1112" spans="1:11" hidden="1" x14ac:dyDescent="0.25">
      <c r="A1112" s="13" t="s">
        <v>4757</v>
      </c>
      <c r="B1112" s="13" t="s">
        <v>4840</v>
      </c>
      <c r="C1112" s="13">
        <v>2022</v>
      </c>
      <c r="D1112" s="13">
        <v>1</v>
      </c>
      <c r="E1112" s="13">
        <v>5600000</v>
      </c>
      <c r="F1112" s="13">
        <v>12</v>
      </c>
      <c r="G1112" s="13">
        <v>401</v>
      </c>
      <c r="H1112" s="10" t="s">
        <v>2526</v>
      </c>
      <c r="I1112" s="9" t="s">
        <v>2545</v>
      </c>
      <c r="J1112" s="10" t="s">
        <v>2528</v>
      </c>
      <c r="K1112" s="9"/>
    </row>
    <row r="1113" spans="1:11" x14ac:dyDescent="0.25">
      <c r="A1113" s="13" t="s">
        <v>4757</v>
      </c>
      <c r="B1113" s="13" t="s">
        <v>4851</v>
      </c>
      <c r="C1113" s="13">
        <v>2022</v>
      </c>
      <c r="D1113" s="13">
        <v>1</v>
      </c>
      <c r="E1113" s="13">
        <v>9300000</v>
      </c>
      <c r="F1113" s="13">
        <v>11.9</v>
      </c>
      <c r="G1113" s="13">
        <v>450</v>
      </c>
      <c r="H1113" s="10" t="s">
        <v>2526</v>
      </c>
      <c r="I1113" s="10" t="s">
        <v>2527</v>
      </c>
      <c r="J1113" s="10" t="s">
        <v>2528</v>
      </c>
      <c r="K1113" s="9"/>
    </row>
    <row r="1114" spans="1:11" customFormat="1" x14ac:dyDescent="0.25">
      <c r="A1114" s="7" t="s">
        <v>4757</v>
      </c>
      <c r="B1114" s="7" t="s">
        <v>4826</v>
      </c>
      <c r="C1114" s="7">
        <v>2016</v>
      </c>
      <c r="D1114" s="7">
        <v>7</v>
      </c>
      <c r="E1114" s="7">
        <v>2350000</v>
      </c>
      <c r="F1114" s="7">
        <v>12</v>
      </c>
      <c r="G1114" s="7">
        <v>401</v>
      </c>
      <c r="H1114" s="9" t="s">
        <v>2536</v>
      </c>
      <c r="I1114" s="9" t="s">
        <v>2527</v>
      </c>
      <c r="J1114" s="9" t="s">
        <v>2528</v>
      </c>
      <c r="K1114" s="9">
        <v>917000</v>
      </c>
    </row>
    <row r="1115" spans="1:11" customFormat="1" x14ac:dyDescent="0.25">
      <c r="A1115" s="7" t="s">
        <v>4757</v>
      </c>
      <c r="B1115" s="7" t="s">
        <v>4851</v>
      </c>
      <c r="C1115" s="7">
        <v>2022</v>
      </c>
      <c r="D1115" s="7">
        <v>1</v>
      </c>
      <c r="E1115" s="7">
        <v>9300000</v>
      </c>
      <c r="F1115" s="7">
        <v>6.7</v>
      </c>
      <c r="G1115" s="7">
        <v>280</v>
      </c>
      <c r="H1115" s="9" t="s">
        <v>2536</v>
      </c>
      <c r="I1115" s="9" t="s">
        <v>2527</v>
      </c>
      <c r="J1115" s="9" t="s">
        <v>2528</v>
      </c>
      <c r="K1115" s="9"/>
    </row>
    <row r="1116" spans="1:11" hidden="1" x14ac:dyDescent="0.25">
      <c r="A1116" s="13" t="s">
        <v>4757</v>
      </c>
      <c r="B1116" s="13" t="s">
        <v>4840</v>
      </c>
      <c r="C1116" s="13">
        <v>2022</v>
      </c>
      <c r="D1116" s="13">
        <v>1</v>
      </c>
      <c r="E1116" s="13">
        <v>5600000</v>
      </c>
      <c r="F1116" s="13">
        <v>12</v>
      </c>
      <c r="G1116" s="13">
        <v>401</v>
      </c>
      <c r="H1116" s="10" t="s">
        <v>2536</v>
      </c>
      <c r="I1116" s="10" t="s">
        <v>2527</v>
      </c>
      <c r="J1116" s="10" t="s">
        <v>2528</v>
      </c>
      <c r="K1116" s="9"/>
    </row>
    <row r="1117" spans="1:11" x14ac:dyDescent="0.25">
      <c r="A1117" s="13" t="s">
        <v>4757</v>
      </c>
      <c r="B1117" s="13" t="s">
        <v>4851</v>
      </c>
      <c r="C1117" s="13">
        <v>2022</v>
      </c>
      <c r="D1117" s="13">
        <v>1</v>
      </c>
      <c r="E1117" s="13">
        <v>9300000</v>
      </c>
      <c r="F1117" s="13">
        <v>12</v>
      </c>
      <c r="G1117" s="13">
        <v>401</v>
      </c>
      <c r="H1117" s="10" t="s">
        <v>2526</v>
      </c>
      <c r="I1117" s="10" t="s">
        <v>2527</v>
      </c>
      <c r="J1117" s="10" t="s">
        <v>2528</v>
      </c>
      <c r="K1117" s="9"/>
    </row>
    <row r="1118" spans="1:11" hidden="1" x14ac:dyDescent="0.25">
      <c r="A1118" s="13" t="s">
        <v>4757</v>
      </c>
      <c r="B1118" s="13" t="s">
        <v>4834</v>
      </c>
      <c r="C1118" s="13">
        <v>2021</v>
      </c>
      <c r="D1118" s="13">
        <v>2</v>
      </c>
      <c r="E1118" s="13">
        <v>9440000</v>
      </c>
      <c r="F1118" s="13">
        <v>12</v>
      </c>
      <c r="G1118" s="13">
        <v>401</v>
      </c>
      <c r="H1118" s="10" t="s">
        <v>2536</v>
      </c>
      <c r="I1118" s="10" t="s">
        <v>2527</v>
      </c>
      <c r="J1118" s="10" t="s">
        <v>2528</v>
      </c>
      <c r="K1118" s="9">
        <v>76812</v>
      </c>
    </row>
    <row r="1119" spans="1:11" customFormat="1" hidden="1" x14ac:dyDescent="0.25">
      <c r="A1119" s="7" t="s">
        <v>4757</v>
      </c>
      <c r="B1119" s="7" t="s">
        <v>4834</v>
      </c>
      <c r="C1119" s="7">
        <v>2021</v>
      </c>
      <c r="D1119" s="7">
        <v>2</v>
      </c>
      <c r="E1119" s="7">
        <v>16000000</v>
      </c>
      <c r="F1119" s="7">
        <v>11.8</v>
      </c>
      <c r="G1119" s="7">
        <v>401</v>
      </c>
      <c r="H1119" s="9" t="s">
        <v>2536</v>
      </c>
      <c r="I1119" s="9" t="s">
        <v>4771</v>
      </c>
      <c r="J1119" s="9" t="s">
        <v>2528</v>
      </c>
      <c r="K1119" s="9"/>
    </row>
    <row r="1120" spans="1:11" customFormat="1" hidden="1" x14ac:dyDescent="0.25">
      <c r="A1120" s="7" t="s">
        <v>4757</v>
      </c>
      <c r="B1120" s="7" t="s">
        <v>4831</v>
      </c>
      <c r="C1120" s="7">
        <v>2021</v>
      </c>
      <c r="D1120" s="7">
        <v>2</v>
      </c>
      <c r="E1120" s="7">
        <v>10500000</v>
      </c>
      <c r="F1120" s="7">
        <v>11.8</v>
      </c>
      <c r="G1120" s="7">
        <v>401</v>
      </c>
      <c r="H1120" s="9" t="s">
        <v>2536</v>
      </c>
      <c r="I1120" s="9" t="s">
        <v>2527</v>
      </c>
      <c r="J1120" s="9" t="s">
        <v>2528</v>
      </c>
      <c r="K1120" s="9">
        <v>12000</v>
      </c>
    </row>
    <row r="1121" spans="1:11" hidden="1" x14ac:dyDescent="0.25">
      <c r="A1121" s="13" t="s">
        <v>4757</v>
      </c>
      <c r="B1121" s="13" t="s">
        <v>4829</v>
      </c>
      <c r="C1121" s="13">
        <v>2020</v>
      </c>
      <c r="D1121" s="13">
        <v>3</v>
      </c>
      <c r="E1121" s="13">
        <v>8000000</v>
      </c>
      <c r="F1121" s="13">
        <v>12</v>
      </c>
      <c r="G1121" s="13">
        <v>401</v>
      </c>
      <c r="H1121" s="10" t="s">
        <v>2536</v>
      </c>
      <c r="I1121" s="10" t="s">
        <v>2527</v>
      </c>
      <c r="J1121" s="10" t="s">
        <v>2528</v>
      </c>
      <c r="K1121" s="9">
        <v>165000</v>
      </c>
    </row>
    <row r="1122" spans="1:11" customFormat="1" x14ac:dyDescent="0.25">
      <c r="A1122" s="7" t="s">
        <v>4757</v>
      </c>
      <c r="B1122" s="7" t="s">
        <v>4826</v>
      </c>
      <c r="C1122" s="7">
        <v>2018</v>
      </c>
      <c r="D1122" s="7">
        <v>5</v>
      </c>
      <c r="E1122" s="7">
        <v>3200000</v>
      </c>
      <c r="F1122" s="7">
        <v>11.8</v>
      </c>
      <c r="G1122" s="7">
        <v>401</v>
      </c>
      <c r="H1122" s="9" t="s">
        <v>2536</v>
      </c>
      <c r="I1122" s="9" t="s">
        <v>2527</v>
      </c>
      <c r="J1122" s="9" t="s">
        <v>2528</v>
      </c>
      <c r="K1122" s="9">
        <v>561000</v>
      </c>
    </row>
    <row r="1123" spans="1:11" customFormat="1" hidden="1" x14ac:dyDescent="0.25">
      <c r="A1123" s="7" t="s">
        <v>4757</v>
      </c>
      <c r="B1123" s="7" t="s">
        <v>4825</v>
      </c>
      <c r="C1123" s="7">
        <v>2022</v>
      </c>
      <c r="D1123" s="7">
        <v>1</v>
      </c>
      <c r="E1123" s="7">
        <v>14200000</v>
      </c>
      <c r="F1123" s="7">
        <v>12</v>
      </c>
      <c r="G1123" s="7">
        <v>401</v>
      </c>
      <c r="H1123" s="9" t="s">
        <v>2536</v>
      </c>
      <c r="I1123" s="9" t="s">
        <v>2527</v>
      </c>
      <c r="J1123" s="9" t="s">
        <v>2528</v>
      </c>
      <c r="K1123" s="9"/>
    </row>
    <row r="1124" spans="1:11" customFormat="1" hidden="1" x14ac:dyDescent="0.25">
      <c r="A1124" s="7" t="s">
        <v>4757</v>
      </c>
      <c r="B1124" s="7" t="s">
        <v>4858</v>
      </c>
      <c r="C1124" s="7">
        <v>2021</v>
      </c>
      <c r="D1124" s="7">
        <v>2</v>
      </c>
      <c r="E1124" s="7">
        <v>10600000</v>
      </c>
      <c r="F1124" s="7">
        <v>11.8</v>
      </c>
      <c r="G1124" s="7">
        <v>401</v>
      </c>
      <c r="H1124" s="9" t="s">
        <v>2536</v>
      </c>
      <c r="I1124" s="9" t="s">
        <v>2527</v>
      </c>
      <c r="J1124" s="9" t="s">
        <v>2528</v>
      </c>
      <c r="K1124" s="9"/>
    </row>
    <row r="1125" spans="1:11" customFormat="1" x14ac:dyDescent="0.25">
      <c r="A1125" s="7" t="s">
        <v>4757</v>
      </c>
      <c r="B1125" s="7" t="s">
        <v>4821</v>
      </c>
      <c r="C1125" s="7">
        <v>2017</v>
      </c>
      <c r="D1125" s="7">
        <v>6</v>
      </c>
      <c r="E1125" s="7">
        <v>3300000</v>
      </c>
      <c r="F1125" s="7">
        <v>11.8</v>
      </c>
      <c r="G1125" s="7">
        <v>400</v>
      </c>
      <c r="H1125" s="9" t="s">
        <v>2536</v>
      </c>
      <c r="I1125" s="9" t="s">
        <v>2527</v>
      </c>
      <c r="J1125" s="9" t="s">
        <v>2528</v>
      </c>
      <c r="K1125" s="9">
        <v>550000</v>
      </c>
    </row>
    <row r="1126" spans="1:11" customFormat="1" hidden="1" x14ac:dyDescent="0.25">
      <c r="A1126" s="7" t="s">
        <v>4757</v>
      </c>
      <c r="B1126" s="7" t="s">
        <v>4858</v>
      </c>
      <c r="C1126" s="7">
        <v>2021</v>
      </c>
      <c r="D1126" s="7">
        <v>2</v>
      </c>
      <c r="E1126" s="7">
        <v>10600000</v>
      </c>
      <c r="F1126" s="7">
        <v>11.8</v>
      </c>
      <c r="G1126" s="7">
        <v>401</v>
      </c>
      <c r="H1126" s="9" t="s">
        <v>2536</v>
      </c>
      <c r="I1126" s="9" t="s">
        <v>2527</v>
      </c>
      <c r="J1126" s="9" t="s">
        <v>2528</v>
      </c>
      <c r="K1126" s="9"/>
    </row>
    <row r="1127" spans="1:11" customFormat="1" hidden="1" x14ac:dyDescent="0.25">
      <c r="A1127" s="7" t="s">
        <v>4757</v>
      </c>
      <c r="B1127" s="7" t="s">
        <v>4820</v>
      </c>
      <c r="C1127" s="7">
        <v>2020</v>
      </c>
      <c r="D1127" s="7">
        <v>3</v>
      </c>
      <c r="E1127" s="7">
        <v>4300000</v>
      </c>
      <c r="F1127" s="7">
        <v>12</v>
      </c>
      <c r="G1127" s="7">
        <v>401</v>
      </c>
      <c r="H1127" s="9" t="s">
        <v>2536</v>
      </c>
      <c r="I1127" s="9" t="s">
        <v>2527</v>
      </c>
      <c r="J1127" s="9" t="s">
        <v>2528</v>
      </c>
      <c r="K1127" s="9">
        <v>88493</v>
      </c>
    </row>
    <row r="1128" spans="1:11" customFormat="1" hidden="1" x14ac:dyDescent="0.25">
      <c r="A1128" s="7" t="s">
        <v>4757</v>
      </c>
      <c r="B1128" s="7" t="s">
        <v>4858</v>
      </c>
      <c r="C1128" s="7">
        <v>2021</v>
      </c>
      <c r="D1128" s="7">
        <v>2</v>
      </c>
      <c r="E1128" s="7">
        <v>10600000</v>
      </c>
      <c r="F1128" s="7">
        <v>12</v>
      </c>
      <c r="G1128" s="7">
        <v>401</v>
      </c>
      <c r="H1128" s="9" t="s">
        <v>2526</v>
      </c>
      <c r="I1128" s="9" t="s">
        <v>2527</v>
      </c>
      <c r="J1128" s="9" t="s">
        <v>2528</v>
      </c>
      <c r="K1128" s="9"/>
    </row>
    <row r="1129" spans="1:11" customFormat="1" x14ac:dyDescent="0.25">
      <c r="A1129" s="7" t="s">
        <v>4757</v>
      </c>
      <c r="B1129" s="7" t="s">
        <v>4824</v>
      </c>
      <c r="C1129" s="7">
        <v>2019</v>
      </c>
      <c r="D1129" s="7">
        <v>4</v>
      </c>
      <c r="E1129" s="7">
        <v>5990000</v>
      </c>
      <c r="F1129" s="7">
        <v>12</v>
      </c>
      <c r="G1129" s="7">
        <v>401</v>
      </c>
      <c r="H1129" s="9" t="s">
        <v>2526</v>
      </c>
      <c r="I1129" s="9" t="s">
        <v>2527</v>
      </c>
      <c r="J1129" s="9" t="s">
        <v>2528</v>
      </c>
      <c r="K1129" s="9">
        <v>53422</v>
      </c>
    </row>
    <row r="1130" spans="1:11" customFormat="1" hidden="1" x14ac:dyDescent="0.25">
      <c r="A1130" s="7" t="s">
        <v>4757</v>
      </c>
      <c r="B1130" s="7" t="s">
        <v>4840</v>
      </c>
      <c r="C1130" s="7">
        <v>2022</v>
      </c>
      <c r="D1130" s="7">
        <v>1</v>
      </c>
      <c r="E1130" s="7">
        <v>5290000</v>
      </c>
      <c r="F1130" s="7">
        <v>11.8</v>
      </c>
      <c r="G1130" s="7">
        <v>550</v>
      </c>
      <c r="H1130" s="9" t="s">
        <v>2526</v>
      </c>
      <c r="I1130" s="9" t="s">
        <v>2527</v>
      </c>
      <c r="J1130" s="9" t="s">
        <v>2528</v>
      </c>
      <c r="K1130" s="9"/>
    </row>
    <row r="1131" spans="1:11" x14ac:dyDescent="0.25">
      <c r="A1131" s="13" t="s">
        <v>4757</v>
      </c>
      <c r="B1131" s="13" t="s">
        <v>4824</v>
      </c>
      <c r="C1131" s="13">
        <v>2019</v>
      </c>
      <c r="D1131" s="13">
        <v>4</v>
      </c>
      <c r="E1131" s="13">
        <v>6290000</v>
      </c>
      <c r="F1131" s="13">
        <v>6.7</v>
      </c>
      <c r="G1131" s="13">
        <v>280</v>
      </c>
      <c r="H1131" s="10" t="s">
        <v>2536</v>
      </c>
      <c r="I1131" s="10" t="s">
        <v>2527</v>
      </c>
      <c r="J1131" s="10" t="s">
        <v>2528</v>
      </c>
      <c r="K1131" s="9">
        <v>53421</v>
      </c>
    </row>
    <row r="1132" spans="1:11" customFormat="1" x14ac:dyDescent="0.25">
      <c r="A1132" s="7" t="s">
        <v>4757</v>
      </c>
      <c r="B1132" s="7" t="s">
        <v>4851</v>
      </c>
      <c r="C1132" s="7">
        <v>2022</v>
      </c>
      <c r="D1132" s="7">
        <v>1</v>
      </c>
      <c r="E1132" s="7">
        <v>8900000</v>
      </c>
      <c r="F1132" s="7">
        <v>8.9</v>
      </c>
      <c r="G1132" s="7">
        <v>340</v>
      </c>
      <c r="H1132" s="9" t="s">
        <v>2531</v>
      </c>
      <c r="I1132" s="9" t="s">
        <v>2527</v>
      </c>
      <c r="J1132" s="9" t="s">
        <v>2528</v>
      </c>
      <c r="K1132" s="9"/>
    </row>
    <row r="1133" spans="1:11" customFormat="1" x14ac:dyDescent="0.25">
      <c r="A1133" s="7" t="s">
        <v>4757</v>
      </c>
      <c r="B1133" s="7" t="s">
        <v>4821</v>
      </c>
      <c r="C1133" s="7">
        <v>2018</v>
      </c>
      <c r="D1133" s="7">
        <v>5</v>
      </c>
      <c r="E1133" s="7">
        <v>3550000</v>
      </c>
      <c r="F1133" s="7">
        <v>12</v>
      </c>
      <c r="G1133" s="7">
        <v>401</v>
      </c>
      <c r="H1133" s="9" t="s">
        <v>2526</v>
      </c>
      <c r="I1133" s="9" t="s">
        <v>2527</v>
      </c>
      <c r="J1133" s="9" t="s">
        <v>2528</v>
      </c>
      <c r="K1133" s="9">
        <v>323509</v>
      </c>
    </row>
    <row r="1134" spans="1:11" customFormat="1" x14ac:dyDescent="0.25">
      <c r="A1134" s="7" t="s">
        <v>4757</v>
      </c>
      <c r="B1134" s="7" t="s">
        <v>4823</v>
      </c>
      <c r="C1134" s="7">
        <v>2022</v>
      </c>
      <c r="D1134" s="7">
        <v>1</v>
      </c>
      <c r="E1134" s="7">
        <v>10930000</v>
      </c>
      <c r="F1134" s="7">
        <v>11.9</v>
      </c>
      <c r="G1134" s="7">
        <v>450</v>
      </c>
      <c r="H1134" s="9" t="s">
        <v>2526</v>
      </c>
      <c r="I1134" s="9" t="s">
        <v>2527</v>
      </c>
      <c r="J1134" s="9" t="s">
        <v>2528</v>
      </c>
      <c r="K1134" s="9">
        <v>7800</v>
      </c>
    </row>
    <row r="1135" spans="1:11" customFormat="1" hidden="1" x14ac:dyDescent="0.25">
      <c r="A1135" s="7" t="s">
        <v>4757</v>
      </c>
      <c r="B1135" s="7" t="s">
        <v>4858</v>
      </c>
      <c r="C1135" s="7">
        <v>2021</v>
      </c>
      <c r="D1135" s="7">
        <v>2</v>
      </c>
      <c r="E1135" s="7">
        <v>10600000</v>
      </c>
      <c r="F1135" s="7">
        <v>11.8</v>
      </c>
      <c r="G1135" s="7">
        <v>550</v>
      </c>
      <c r="H1135" s="9" t="s">
        <v>2526</v>
      </c>
      <c r="I1135" s="9" t="s">
        <v>2527</v>
      </c>
      <c r="J1135" s="9" t="s">
        <v>2528</v>
      </c>
      <c r="K1135" s="9"/>
    </row>
    <row r="1136" spans="1:11" hidden="1" x14ac:dyDescent="0.25">
      <c r="A1136" s="13" t="s">
        <v>4757</v>
      </c>
      <c r="B1136" s="13" t="s">
        <v>4840</v>
      </c>
      <c r="C1136" s="13">
        <v>2022</v>
      </c>
      <c r="D1136" s="13">
        <v>1</v>
      </c>
      <c r="E1136" s="13">
        <v>5600000</v>
      </c>
      <c r="F1136" s="13">
        <v>11.8</v>
      </c>
      <c r="G1136" s="13">
        <v>550</v>
      </c>
      <c r="H1136" s="10" t="s">
        <v>2526</v>
      </c>
      <c r="I1136" s="10" t="s">
        <v>2527</v>
      </c>
      <c r="J1136" s="10" t="s">
        <v>2528</v>
      </c>
      <c r="K1136" s="9"/>
    </row>
    <row r="1137" spans="1:11" hidden="1" x14ac:dyDescent="0.25">
      <c r="A1137" s="13" t="s">
        <v>4757</v>
      </c>
      <c r="B1137" s="13" t="s">
        <v>4858</v>
      </c>
      <c r="C1137" s="13">
        <v>2021</v>
      </c>
      <c r="D1137" s="13">
        <v>2</v>
      </c>
      <c r="E1137" s="13">
        <v>10600000</v>
      </c>
      <c r="F1137" s="13">
        <v>12</v>
      </c>
      <c r="G1137" s="13">
        <v>401</v>
      </c>
      <c r="H1137" s="10" t="s">
        <v>2526</v>
      </c>
      <c r="I1137" s="10" t="s">
        <v>2527</v>
      </c>
      <c r="J1137" s="10" t="s">
        <v>2561</v>
      </c>
      <c r="K1137" s="9"/>
    </row>
    <row r="1138" spans="1:11" customFormat="1" hidden="1" x14ac:dyDescent="0.25">
      <c r="A1138" s="7" t="s">
        <v>4757</v>
      </c>
      <c r="B1138" s="7" t="s">
        <v>4858</v>
      </c>
      <c r="C1138" s="7">
        <v>2021</v>
      </c>
      <c r="D1138" s="7">
        <v>2</v>
      </c>
      <c r="E1138" s="7">
        <v>10600000</v>
      </c>
      <c r="F1138" s="7">
        <v>12</v>
      </c>
      <c r="G1138" s="7">
        <v>428</v>
      </c>
      <c r="H1138" s="9" t="s">
        <v>2536</v>
      </c>
      <c r="I1138" s="9" t="s">
        <v>2527</v>
      </c>
      <c r="J1138" s="9" t="s">
        <v>2528</v>
      </c>
      <c r="K1138" s="9"/>
    </row>
    <row r="1139" spans="1:11" hidden="1" x14ac:dyDescent="0.25">
      <c r="A1139" s="13" t="s">
        <v>4757</v>
      </c>
      <c r="B1139" s="13" t="s">
        <v>4858</v>
      </c>
      <c r="C1139" s="13">
        <v>2021</v>
      </c>
      <c r="D1139" s="13">
        <v>2</v>
      </c>
      <c r="E1139" s="13">
        <v>10600000</v>
      </c>
      <c r="F1139" s="13">
        <v>12</v>
      </c>
      <c r="G1139" s="13">
        <v>401</v>
      </c>
      <c r="H1139" s="10" t="s">
        <v>2526</v>
      </c>
      <c r="I1139" s="10" t="s">
        <v>2527</v>
      </c>
      <c r="J1139" s="10" t="s">
        <v>2528</v>
      </c>
      <c r="K1139" s="9"/>
    </row>
    <row r="1140" spans="1:11" customFormat="1" hidden="1" x14ac:dyDescent="0.25">
      <c r="A1140" s="7" t="s">
        <v>4757</v>
      </c>
      <c r="B1140" s="7" t="s">
        <v>4858</v>
      </c>
      <c r="C1140" s="7">
        <v>2021</v>
      </c>
      <c r="D1140" s="7">
        <v>2</v>
      </c>
      <c r="E1140" s="7">
        <v>10600000</v>
      </c>
      <c r="F1140" s="7">
        <v>12</v>
      </c>
      <c r="G1140" s="7">
        <v>401</v>
      </c>
      <c r="H1140" s="9" t="s">
        <v>2526</v>
      </c>
      <c r="I1140" s="9" t="s">
        <v>2527</v>
      </c>
      <c r="J1140" s="9" t="s">
        <v>2528</v>
      </c>
      <c r="K1140" s="9"/>
    </row>
    <row r="1141" spans="1:11" customFormat="1" hidden="1" x14ac:dyDescent="0.25">
      <c r="A1141" s="7" t="s">
        <v>4757</v>
      </c>
      <c r="B1141" s="7" t="s">
        <v>4858</v>
      </c>
      <c r="C1141" s="7">
        <v>2021</v>
      </c>
      <c r="D1141" s="7">
        <v>2</v>
      </c>
      <c r="E1141" s="7">
        <v>10600000</v>
      </c>
      <c r="F1141" s="7">
        <v>12</v>
      </c>
      <c r="G1141" s="7">
        <v>401</v>
      </c>
      <c r="H1141" s="9" t="s">
        <v>2526</v>
      </c>
      <c r="I1141" s="9" t="s">
        <v>2527</v>
      </c>
      <c r="J1141" s="9" t="s">
        <v>2528</v>
      </c>
      <c r="K1141" s="9"/>
    </row>
    <row r="1142" spans="1:11" customFormat="1" hidden="1" x14ac:dyDescent="0.25">
      <c r="A1142" s="7" t="s">
        <v>4757</v>
      </c>
      <c r="B1142" s="7" t="s">
        <v>4858</v>
      </c>
      <c r="C1142" s="7">
        <v>2021</v>
      </c>
      <c r="D1142" s="7">
        <v>2</v>
      </c>
      <c r="E1142" s="7">
        <v>10600000</v>
      </c>
      <c r="F1142" s="7">
        <v>11.8</v>
      </c>
      <c r="G1142" s="7">
        <v>360</v>
      </c>
      <c r="H1142" s="9" t="s">
        <v>2531</v>
      </c>
      <c r="I1142" s="9" t="s">
        <v>2527</v>
      </c>
      <c r="J1142" s="9" t="s">
        <v>2552</v>
      </c>
      <c r="K1142" s="9"/>
    </row>
    <row r="1143" spans="1:11" customFormat="1" hidden="1" x14ac:dyDescent="0.25">
      <c r="A1143" s="7" t="s">
        <v>4757</v>
      </c>
      <c r="B1143" s="7" t="s">
        <v>4858</v>
      </c>
      <c r="C1143" s="7">
        <v>2021</v>
      </c>
      <c r="D1143" s="7">
        <v>2</v>
      </c>
      <c r="E1143" s="7">
        <v>10600000</v>
      </c>
      <c r="F1143" s="7">
        <v>12</v>
      </c>
      <c r="G1143" s="7">
        <v>401</v>
      </c>
      <c r="H1143" s="9" t="s">
        <v>2526</v>
      </c>
      <c r="I1143" s="9" t="s">
        <v>2527</v>
      </c>
      <c r="J1143" s="9" t="s">
        <v>2528</v>
      </c>
      <c r="K1143" s="9"/>
    </row>
    <row r="1144" spans="1:11" customFormat="1" hidden="1" x14ac:dyDescent="0.25">
      <c r="A1144" s="7" t="s">
        <v>4757</v>
      </c>
      <c r="B1144" s="7" t="s">
        <v>4858</v>
      </c>
      <c r="C1144" s="7">
        <v>2021</v>
      </c>
      <c r="D1144" s="7">
        <v>2</v>
      </c>
      <c r="E1144" s="7">
        <v>10600000</v>
      </c>
      <c r="F1144" s="7">
        <v>11.8</v>
      </c>
      <c r="G1144" s="7">
        <v>300</v>
      </c>
      <c r="H1144" s="9" t="s">
        <v>2536</v>
      </c>
      <c r="I1144" s="9" t="s">
        <v>2527</v>
      </c>
      <c r="J1144" s="9" t="s">
        <v>2528</v>
      </c>
      <c r="K1144" s="9"/>
    </row>
    <row r="1145" spans="1:11" customFormat="1" hidden="1" x14ac:dyDescent="0.25">
      <c r="A1145" s="7" t="s">
        <v>4757</v>
      </c>
      <c r="B1145" s="7" t="s">
        <v>4858</v>
      </c>
      <c r="C1145" s="7">
        <v>2021</v>
      </c>
      <c r="D1145" s="7">
        <v>2</v>
      </c>
      <c r="E1145" s="7">
        <v>10600000</v>
      </c>
      <c r="F1145" s="7">
        <v>12</v>
      </c>
      <c r="G1145" s="7">
        <v>400</v>
      </c>
      <c r="H1145" s="9" t="s">
        <v>2543</v>
      </c>
      <c r="I1145" s="9" t="s">
        <v>4771</v>
      </c>
      <c r="J1145" s="9" t="s">
        <v>2561</v>
      </c>
      <c r="K1145" s="9"/>
    </row>
    <row r="1146" spans="1:11" customFormat="1" hidden="1" x14ac:dyDescent="0.25">
      <c r="A1146" s="7" t="s">
        <v>4757</v>
      </c>
      <c r="B1146" s="7" t="s">
        <v>4858</v>
      </c>
      <c r="C1146" s="7">
        <v>2021</v>
      </c>
      <c r="D1146" s="7">
        <v>2</v>
      </c>
      <c r="E1146" s="7">
        <v>10600000</v>
      </c>
      <c r="F1146" s="7">
        <v>12</v>
      </c>
      <c r="G1146" s="7">
        <v>450</v>
      </c>
      <c r="H1146" s="9" t="s">
        <v>2526</v>
      </c>
      <c r="I1146" s="9" t="s">
        <v>2527</v>
      </c>
      <c r="J1146" s="9" t="s">
        <v>2528</v>
      </c>
      <c r="K1146" s="9"/>
    </row>
    <row r="1147" spans="1:11" customFormat="1" hidden="1" x14ac:dyDescent="0.25">
      <c r="A1147" s="7" t="s">
        <v>4757</v>
      </c>
      <c r="B1147" s="7" t="s">
        <v>4858</v>
      </c>
      <c r="C1147" s="7">
        <v>2021</v>
      </c>
      <c r="D1147" s="7">
        <v>2</v>
      </c>
      <c r="E1147" s="7">
        <v>10600000</v>
      </c>
      <c r="F1147" s="7">
        <v>12</v>
      </c>
      <c r="G1147" s="7">
        <v>401</v>
      </c>
      <c r="H1147" s="9" t="s">
        <v>2526</v>
      </c>
      <c r="I1147" s="9" t="s">
        <v>2527</v>
      </c>
      <c r="J1147" s="9" t="s">
        <v>2528</v>
      </c>
      <c r="K1147" s="9"/>
    </row>
    <row r="1148" spans="1:11" customFormat="1" x14ac:dyDescent="0.25">
      <c r="A1148" s="7" t="s">
        <v>4757</v>
      </c>
      <c r="B1148" s="7" t="s">
        <v>4821</v>
      </c>
      <c r="C1148" s="7">
        <v>2017</v>
      </c>
      <c r="D1148" s="7">
        <v>6</v>
      </c>
      <c r="E1148" s="7">
        <v>3340000</v>
      </c>
      <c r="F1148" s="7">
        <v>12</v>
      </c>
      <c r="G1148" s="7">
        <v>401</v>
      </c>
      <c r="H1148" s="9" t="s">
        <v>2526</v>
      </c>
      <c r="I1148" s="9" t="s">
        <v>2545</v>
      </c>
      <c r="J1148" s="9" t="s">
        <v>2528</v>
      </c>
      <c r="K1148" s="9">
        <v>524785</v>
      </c>
    </row>
    <row r="1149" spans="1:11" customFormat="1" x14ac:dyDescent="0.25">
      <c r="A1149" s="7" t="s">
        <v>4757</v>
      </c>
      <c r="B1149" s="7" t="s">
        <v>4826</v>
      </c>
      <c r="C1149" s="7">
        <v>2017</v>
      </c>
      <c r="D1149" s="7">
        <v>6</v>
      </c>
      <c r="E1149" s="7">
        <v>3350000</v>
      </c>
      <c r="F1149" s="7">
        <v>12</v>
      </c>
      <c r="G1149" s="7">
        <v>401</v>
      </c>
      <c r="H1149" s="9" t="s">
        <v>2526</v>
      </c>
      <c r="I1149" s="9" t="s">
        <v>4771</v>
      </c>
      <c r="J1149" s="9" t="s">
        <v>2528</v>
      </c>
      <c r="K1149" s="9">
        <v>740000</v>
      </c>
    </row>
    <row r="1150" spans="1:11" customFormat="1" x14ac:dyDescent="0.25">
      <c r="A1150" s="7" t="s">
        <v>4757</v>
      </c>
      <c r="B1150" s="7" t="s">
        <v>4823</v>
      </c>
      <c r="C1150" s="7">
        <v>2022</v>
      </c>
      <c r="D1150" s="7">
        <v>1</v>
      </c>
      <c r="E1150" s="7">
        <v>12500000</v>
      </c>
      <c r="F1150" s="7">
        <v>12</v>
      </c>
      <c r="G1150" s="7">
        <v>450</v>
      </c>
      <c r="H1150" s="9" t="s">
        <v>2526</v>
      </c>
      <c r="I1150" s="9" t="s">
        <v>2527</v>
      </c>
      <c r="J1150" s="9" t="s">
        <v>2528</v>
      </c>
      <c r="K1150" s="9"/>
    </row>
    <row r="1151" spans="1:11" hidden="1" x14ac:dyDescent="0.25">
      <c r="A1151" s="13" t="s">
        <v>4757</v>
      </c>
      <c r="B1151" s="13" t="s">
        <v>4840</v>
      </c>
      <c r="C1151" s="13">
        <v>2022</v>
      </c>
      <c r="D1151" s="13">
        <v>1</v>
      </c>
      <c r="E1151" s="13">
        <v>5600000</v>
      </c>
      <c r="F1151" s="13">
        <v>12</v>
      </c>
      <c r="G1151" s="13">
        <v>401</v>
      </c>
      <c r="H1151" s="10" t="s">
        <v>2526</v>
      </c>
      <c r="I1151" s="10" t="s">
        <v>2527</v>
      </c>
      <c r="J1151" s="10" t="s">
        <v>2528</v>
      </c>
      <c r="K1151" s="9"/>
    </row>
    <row r="1152" spans="1:11" customFormat="1" hidden="1" x14ac:dyDescent="0.25">
      <c r="A1152" s="7" t="s">
        <v>4757</v>
      </c>
      <c r="B1152" s="7" t="s">
        <v>4831</v>
      </c>
      <c r="C1152" s="7">
        <v>2022</v>
      </c>
      <c r="D1152" s="7">
        <v>1</v>
      </c>
      <c r="E1152" s="7">
        <v>7550000</v>
      </c>
      <c r="F1152" s="7">
        <v>12</v>
      </c>
      <c r="G1152" s="7">
        <v>401</v>
      </c>
      <c r="H1152" s="9" t="s">
        <v>2526</v>
      </c>
      <c r="I1152" s="9" t="s">
        <v>2527</v>
      </c>
      <c r="J1152" s="9" t="s">
        <v>2561</v>
      </c>
      <c r="K1152" s="9"/>
    </row>
    <row r="1153" spans="1:11" customFormat="1" x14ac:dyDescent="0.25">
      <c r="A1153" s="7" t="s">
        <v>4757</v>
      </c>
      <c r="B1153" s="7" t="s">
        <v>4826</v>
      </c>
      <c r="C1153" s="7">
        <v>2017</v>
      </c>
      <c r="D1153" s="7">
        <v>6</v>
      </c>
      <c r="E1153" s="7">
        <v>3500000</v>
      </c>
      <c r="F1153" s="7">
        <v>12</v>
      </c>
      <c r="G1153" s="7">
        <v>401</v>
      </c>
      <c r="H1153" s="9" t="s">
        <v>2526</v>
      </c>
      <c r="I1153" s="9" t="s">
        <v>2545</v>
      </c>
      <c r="J1153" s="9" t="s">
        <v>2528</v>
      </c>
      <c r="K1153" s="9">
        <v>545858</v>
      </c>
    </row>
    <row r="1154" spans="1:11" x14ac:dyDescent="0.25">
      <c r="A1154" s="13" t="s">
        <v>4757</v>
      </c>
      <c r="B1154" s="13" t="s">
        <v>4823</v>
      </c>
      <c r="C1154" s="13">
        <v>2022</v>
      </c>
      <c r="D1154" s="13">
        <v>1</v>
      </c>
      <c r="E1154" s="13">
        <v>11000000</v>
      </c>
      <c r="F1154" s="13">
        <v>11.8</v>
      </c>
      <c r="G1154" s="13">
        <v>400</v>
      </c>
      <c r="H1154" s="10" t="s">
        <v>2531</v>
      </c>
      <c r="I1154" s="10" t="s">
        <v>2527</v>
      </c>
      <c r="J1154" s="10" t="s">
        <v>2528</v>
      </c>
      <c r="K1154" s="9"/>
    </row>
    <row r="1155" spans="1:11" customFormat="1" x14ac:dyDescent="0.25">
      <c r="A1155" s="7" t="s">
        <v>4757</v>
      </c>
      <c r="B1155" s="7" t="s">
        <v>4823</v>
      </c>
      <c r="C1155" s="7">
        <v>2022</v>
      </c>
      <c r="D1155" s="7">
        <v>1</v>
      </c>
      <c r="E1155" s="7">
        <v>12500000</v>
      </c>
      <c r="F1155" s="7">
        <v>12</v>
      </c>
      <c r="G1155" s="7">
        <v>401</v>
      </c>
      <c r="H1155" s="9" t="s">
        <v>2526</v>
      </c>
      <c r="I1155" s="9" t="s">
        <v>2527</v>
      </c>
      <c r="J1155" s="9" t="s">
        <v>2528</v>
      </c>
      <c r="K1155" s="9"/>
    </row>
    <row r="1156" spans="1:11" customFormat="1" x14ac:dyDescent="0.25">
      <c r="A1156" s="7" t="s">
        <v>4757</v>
      </c>
      <c r="B1156" s="7" t="s">
        <v>4823</v>
      </c>
      <c r="C1156" s="7">
        <v>2022</v>
      </c>
      <c r="D1156" s="7">
        <v>1</v>
      </c>
      <c r="E1156" s="7">
        <v>12500000</v>
      </c>
      <c r="F1156" s="7">
        <v>12</v>
      </c>
      <c r="G1156" s="7">
        <v>401</v>
      </c>
      <c r="H1156" s="9" t="s">
        <v>2526</v>
      </c>
      <c r="I1156" s="9" t="s">
        <v>2527</v>
      </c>
      <c r="J1156" s="9" t="s">
        <v>2528</v>
      </c>
      <c r="K1156" s="9"/>
    </row>
    <row r="1157" spans="1:11" customFormat="1" x14ac:dyDescent="0.25">
      <c r="A1157" s="7" t="s">
        <v>4757</v>
      </c>
      <c r="B1157" s="7" t="s">
        <v>4826</v>
      </c>
      <c r="C1157" s="7">
        <v>2022</v>
      </c>
      <c r="D1157" s="7">
        <v>1</v>
      </c>
      <c r="E1157" s="7">
        <v>10300000</v>
      </c>
      <c r="F1157" s="7">
        <v>12</v>
      </c>
      <c r="G1157" s="7">
        <v>401</v>
      </c>
      <c r="H1157" s="9" t="s">
        <v>2526</v>
      </c>
      <c r="I1157" s="9" t="s">
        <v>4771</v>
      </c>
      <c r="J1157" s="9" t="s">
        <v>2528</v>
      </c>
      <c r="K1157" s="9"/>
    </row>
    <row r="1158" spans="1:11" customFormat="1" x14ac:dyDescent="0.25">
      <c r="A1158" s="7" t="s">
        <v>4757</v>
      </c>
      <c r="B1158" s="7" t="s">
        <v>4824</v>
      </c>
      <c r="C1158" s="7">
        <v>2019</v>
      </c>
      <c r="D1158" s="7">
        <v>4</v>
      </c>
      <c r="E1158" s="7">
        <v>6400000</v>
      </c>
      <c r="F1158" s="7">
        <v>12</v>
      </c>
      <c r="G1158" s="7">
        <v>401</v>
      </c>
      <c r="H1158" s="9" t="s">
        <v>2526</v>
      </c>
      <c r="I1158" s="9" t="s">
        <v>2527</v>
      </c>
      <c r="J1158" s="9" t="s">
        <v>2528</v>
      </c>
      <c r="K1158" s="9">
        <v>50800</v>
      </c>
    </row>
    <row r="1159" spans="1:11" customFormat="1" hidden="1" x14ac:dyDescent="0.25">
      <c r="A1159" s="7" t="s">
        <v>4757</v>
      </c>
      <c r="B1159" s="7" t="s">
        <v>4834</v>
      </c>
      <c r="C1159" s="7">
        <v>2021</v>
      </c>
      <c r="D1159" s="7">
        <v>2</v>
      </c>
      <c r="E1159" s="7">
        <v>9440000</v>
      </c>
      <c r="F1159" s="7">
        <v>12</v>
      </c>
      <c r="G1159" s="7">
        <v>401</v>
      </c>
      <c r="H1159" s="9" t="s">
        <v>2526</v>
      </c>
      <c r="I1159" s="9" t="s">
        <v>2527</v>
      </c>
      <c r="J1159" s="9" t="s">
        <v>2528</v>
      </c>
      <c r="K1159" s="9">
        <v>109388</v>
      </c>
    </row>
    <row r="1160" spans="1:11" customFormat="1" x14ac:dyDescent="0.25">
      <c r="A1160" s="7" t="s">
        <v>4757</v>
      </c>
      <c r="B1160" s="7" t="s">
        <v>4826</v>
      </c>
      <c r="C1160" s="7">
        <v>2018</v>
      </c>
      <c r="D1160" s="7">
        <v>5</v>
      </c>
      <c r="E1160" s="7">
        <v>2900000</v>
      </c>
      <c r="F1160" s="7">
        <v>12</v>
      </c>
      <c r="G1160" s="7">
        <v>400</v>
      </c>
      <c r="H1160" s="9" t="s">
        <v>2539</v>
      </c>
      <c r="I1160" s="9" t="s">
        <v>2527</v>
      </c>
      <c r="J1160" s="9" t="s">
        <v>2561</v>
      </c>
      <c r="K1160" s="9">
        <v>600870</v>
      </c>
    </row>
    <row r="1161" spans="1:11" x14ac:dyDescent="0.25">
      <c r="A1161" s="13" t="s">
        <v>4757</v>
      </c>
      <c r="B1161" s="13" t="s">
        <v>4838</v>
      </c>
      <c r="C1161" s="13">
        <v>2022</v>
      </c>
      <c r="D1161" s="13">
        <v>1</v>
      </c>
      <c r="E1161" s="13">
        <v>9300000</v>
      </c>
      <c r="F1161" s="13">
        <v>12</v>
      </c>
      <c r="G1161" s="13">
        <v>401</v>
      </c>
      <c r="H1161" s="10" t="s">
        <v>2539</v>
      </c>
      <c r="I1161" s="10" t="s">
        <v>2527</v>
      </c>
      <c r="J1161" s="10" t="s">
        <v>2561</v>
      </c>
      <c r="K1161" s="9"/>
    </row>
    <row r="1162" spans="1:11" customFormat="1" x14ac:dyDescent="0.25">
      <c r="A1162" s="7" t="s">
        <v>4757</v>
      </c>
      <c r="B1162" s="7" t="s">
        <v>4818</v>
      </c>
      <c r="C1162" s="7">
        <v>2021</v>
      </c>
      <c r="D1162" s="7">
        <v>2</v>
      </c>
      <c r="E1162" s="7">
        <v>7350000</v>
      </c>
      <c r="F1162" s="7">
        <v>6.7</v>
      </c>
      <c r="G1162" s="7">
        <v>280</v>
      </c>
      <c r="H1162" s="9" t="s">
        <v>2536</v>
      </c>
      <c r="I1162" s="9" t="s">
        <v>2527</v>
      </c>
      <c r="J1162" s="9" t="s">
        <v>2528</v>
      </c>
      <c r="K1162" s="9">
        <v>116349</v>
      </c>
    </row>
    <row r="1163" spans="1:11" customFormat="1" hidden="1" x14ac:dyDescent="0.25">
      <c r="A1163" s="7" t="s">
        <v>4757</v>
      </c>
      <c r="B1163" s="7" t="s">
        <v>4833</v>
      </c>
      <c r="C1163" s="7">
        <v>2015</v>
      </c>
      <c r="D1163" s="7">
        <v>8</v>
      </c>
      <c r="E1163" s="7">
        <v>5000000</v>
      </c>
      <c r="F1163" s="7">
        <v>12</v>
      </c>
      <c r="G1163" s="7">
        <v>428</v>
      </c>
      <c r="H1163" s="9" t="s">
        <v>2536</v>
      </c>
      <c r="I1163" s="9" t="s">
        <v>2527</v>
      </c>
      <c r="J1163" s="9" t="s">
        <v>4774</v>
      </c>
      <c r="K1163" s="9"/>
    </row>
    <row r="1164" spans="1:11" customFormat="1" x14ac:dyDescent="0.25">
      <c r="A1164" s="7" t="s">
        <v>4757</v>
      </c>
      <c r="B1164" s="7" t="s">
        <v>4822</v>
      </c>
      <c r="C1164" s="7">
        <v>2020</v>
      </c>
      <c r="D1164" s="7">
        <v>3</v>
      </c>
      <c r="E1164" s="7">
        <v>6950000</v>
      </c>
      <c r="F1164" s="7">
        <v>12</v>
      </c>
      <c r="G1164" s="7">
        <v>401</v>
      </c>
      <c r="H1164" s="9" t="s">
        <v>2526</v>
      </c>
      <c r="I1164" s="9" t="s">
        <v>2527</v>
      </c>
      <c r="J1164" s="9" t="s">
        <v>2528</v>
      </c>
      <c r="K1164" s="9">
        <v>136000</v>
      </c>
    </row>
    <row r="1165" spans="1:11" customFormat="1" hidden="1" x14ac:dyDescent="0.25">
      <c r="A1165" s="7" t="s">
        <v>4757</v>
      </c>
      <c r="B1165" s="7" t="s">
        <v>4850</v>
      </c>
      <c r="C1165" s="7">
        <v>2022</v>
      </c>
      <c r="D1165" s="7">
        <v>1</v>
      </c>
      <c r="E1165" s="7">
        <v>5380000</v>
      </c>
      <c r="F1165" s="7">
        <v>11.8</v>
      </c>
      <c r="G1165" s="7">
        <v>300</v>
      </c>
      <c r="H1165" s="9" t="s">
        <v>2531</v>
      </c>
      <c r="I1165" s="9" t="s">
        <v>2527</v>
      </c>
      <c r="J1165" s="9" t="s">
        <v>2528</v>
      </c>
      <c r="K1165" s="9"/>
    </row>
    <row r="1166" spans="1:11" customFormat="1" x14ac:dyDescent="0.25">
      <c r="A1166" s="7" t="s">
        <v>4757</v>
      </c>
      <c r="B1166" s="7" t="s">
        <v>4851</v>
      </c>
      <c r="C1166" s="7">
        <v>2022</v>
      </c>
      <c r="D1166" s="7">
        <v>1</v>
      </c>
      <c r="E1166" s="7">
        <v>9200000</v>
      </c>
      <c r="F1166" s="7">
        <v>12</v>
      </c>
      <c r="G1166" s="7">
        <v>401</v>
      </c>
      <c r="H1166" s="9" t="s">
        <v>2526</v>
      </c>
      <c r="I1166" s="9" t="s">
        <v>2527</v>
      </c>
      <c r="J1166" s="9" t="s">
        <v>2528</v>
      </c>
      <c r="K1166" s="9"/>
    </row>
    <row r="1167" spans="1:11" customFormat="1" x14ac:dyDescent="0.25">
      <c r="A1167" s="7" t="s">
        <v>4757</v>
      </c>
      <c r="B1167" s="7" t="s">
        <v>4835</v>
      </c>
      <c r="C1167" s="7">
        <v>2021</v>
      </c>
      <c r="D1167" s="7">
        <v>2</v>
      </c>
      <c r="E1167" s="7">
        <v>12000000</v>
      </c>
      <c r="F1167" s="7">
        <v>12</v>
      </c>
      <c r="G1167" s="7">
        <v>401</v>
      </c>
      <c r="H1167" s="9" t="s">
        <v>2526</v>
      </c>
      <c r="I1167" s="9" t="s">
        <v>4771</v>
      </c>
      <c r="J1167" s="9" t="s">
        <v>2528</v>
      </c>
      <c r="K1167" s="9"/>
    </row>
    <row r="1168" spans="1:11" x14ac:dyDescent="0.25">
      <c r="A1168" s="13" t="s">
        <v>4757</v>
      </c>
      <c r="B1168" s="13" t="s">
        <v>4851</v>
      </c>
      <c r="C1168" s="13">
        <v>2022</v>
      </c>
      <c r="D1168" s="13">
        <v>1</v>
      </c>
      <c r="E1168" s="13">
        <v>9300000</v>
      </c>
      <c r="F1168" s="13">
        <v>12</v>
      </c>
      <c r="G1168" s="13">
        <v>401</v>
      </c>
      <c r="H1168" s="10" t="s">
        <v>2526</v>
      </c>
      <c r="I1168" s="10" t="s">
        <v>2527</v>
      </c>
      <c r="J1168" s="10" t="s">
        <v>2528</v>
      </c>
      <c r="K1168" s="9"/>
    </row>
    <row r="1169" spans="1:11" customFormat="1" x14ac:dyDescent="0.25">
      <c r="A1169" s="7" t="s">
        <v>4757</v>
      </c>
      <c r="B1169" s="7" t="s">
        <v>4821</v>
      </c>
      <c r="C1169" s="7">
        <v>2019</v>
      </c>
      <c r="D1169" s="7">
        <v>4</v>
      </c>
      <c r="E1169" s="7">
        <v>4470000</v>
      </c>
      <c r="F1169" s="7">
        <v>12</v>
      </c>
      <c r="G1169" s="7">
        <v>401</v>
      </c>
      <c r="H1169" s="9" t="s">
        <v>2539</v>
      </c>
      <c r="I1169" s="9" t="s">
        <v>2527</v>
      </c>
      <c r="J1169" s="9" t="s">
        <v>2528</v>
      </c>
      <c r="K1169" s="9">
        <v>423000</v>
      </c>
    </row>
    <row r="1170" spans="1:11" customFormat="1" x14ac:dyDescent="0.25">
      <c r="A1170" s="7" t="s">
        <v>4757</v>
      </c>
      <c r="B1170" s="7" t="s">
        <v>4819</v>
      </c>
      <c r="C1170" s="7">
        <v>2022</v>
      </c>
      <c r="D1170" s="7">
        <v>1</v>
      </c>
      <c r="E1170" s="7">
        <v>10345000</v>
      </c>
      <c r="F1170" s="7">
        <v>12</v>
      </c>
      <c r="G1170" s="7">
        <v>450</v>
      </c>
      <c r="H1170" s="9" t="s">
        <v>2526</v>
      </c>
      <c r="I1170" s="9" t="s">
        <v>2527</v>
      </c>
      <c r="J1170" s="9" t="s">
        <v>2528</v>
      </c>
      <c r="K1170" s="9"/>
    </row>
    <row r="1171" spans="1:11" customFormat="1" x14ac:dyDescent="0.25">
      <c r="A1171" s="7" t="s">
        <v>4757</v>
      </c>
      <c r="B1171" s="7" t="s">
        <v>4823</v>
      </c>
      <c r="C1171" s="7">
        <v>2022</v>
      </c>
      <c r="D1171" s="7">
        <v>1</v>
      </c>
      <c r="E1171" s="7">
        <v>14300000</v>
      </c>
      <c r="F1171" s="7">
        <v>12</v>
      </c>
      <c r="G1171" s="7">
        <v>401</v>
      </c>
      <c r="H1171" s="9" t="s">
        <v>2526</v>
      </c>
      <c r="I1171" s="9" t="s">
        <v>2545</v>
      </c>
      <c r="J1171" s="9" t="s">
        <v>2528</v>
      </c>
      <c r="K1171" s="9"/>
    </row>
    <row r="1172" spans="1:11" x14ac:dyDescent="0.25">
      <c r="A1172" s="13" t="s">
        <v>4757</v>
      </c>
      <c r="B1172" s="13" t="s">
        <v>4838</v>
      </c>
      <c r="C1172" s="13">
        <v>2022</v>
      </c>
      <c r="D1172" s="13">
        <v>1</v>
      </c>
      <c r="E1172" s="13">
        <v>9300000</v>
      </c>
      <c r="F1172" s="13">
        <v>11.9</v>
      </c>
      <c r="G1172" s="13">
        <v>450</v>
      </c>
      <c r="H1172" s="10" t="s">
        <v>2526</v>
      </c>
      <c r="I1172" s="10" t="s">
        <v>2527</v>
      </c>
      <c r="J1172" s="10" t="s">
        <v>2561</v>
      </c>
      <c r="K1172" s="9"/>
    </row>
    <row r="1173" spans="1:11" x14ac:dyDescent="0.25">
      <c r="A1173" s="13" t="s">
        <v>4757</v>
      </c>
      <c r="B1173" s="13" t="s">
        <v>4826</v>
      </c>
      <c r="C1173" s="13">
        <v>2022</v>
      </c>
      <c r="D1173" s="13">
        <v>1</v>
      </c>
      <c r="E1173" s="13">
        <v>10550000</v>
      </c>
      <c r="F1173" s="13">
        <v>12</v>
      </c>
      <c r="G1173" s="13">
        <v>401</v>
      </c>
      <c r="H1173" s="10" t="s">
        <v>2526</v>
      </c>
      <c r="I1173" s="10" t="s">
        <v>2527</v>
      </c>
      <c r="J1173" s="10" t="s">
        <v>2528</v>
      </c>
      <c r="K1173" s="9"/>
    </row>
    <row r="1174" spans="1:11" customFormat="1" x14ac:dyDescent="0.25">
      <c r="A1174" s="7" t="s">
        <v>4757</v>
      </c>
      <c r="B1174" s="7" t="s">
        <v>4821</v>
      </c>
      <c r="C1174" s="7">
        <v>2018</v>
      </c>
      <c r="D1174" s="7">
        <v>5</v>
      </c>
      <c r="E1174" s="7">
        <v>3540000</v>
      </c>
      <c r="F1174" s="7">
        <v>12</v>
      </c>
      <c r="G1174" s="7">
        <v>401</v>
      </c>
      <c r="H1174" s="9" t="s">
        <v>2526</v>
      </c>
      <c r="I1174" s="9" t="s">
        <v>2527</v>
      </c>
      <c r="J1174" s="9" t="s">
        <v>2528</v>
      </c>
      <c r="K1174" s="9">
        <v>714878</v>
      </c>
    </row>
    <row r="1175" spans="1:11" hidden="1" x14ac:dyDescent="0.25">
      <c r="A1175" s="13" t="s">
        <v>4757</v>
      </c>
      <c r="B1175" s="13" t="s">
        <v>4833</v>
      </c>
      <c r="C1175" s="13">
        <v>2022</v>
      </c>
      <c r="D1175" s="13">
        <v>1</v>
      </c>
      <c r="E1175" s="13">
        <v>10250000</v>
      </c>
      <c r="F1175" s="13">
        <v>11.8</v>
      </c>
      <c r="G1175" s="13">
        <v>300</v>
      </c>
      <c r="H1175" s="10" t="s">
        <v>2531</v>
      </c>
      <c r="I1175" s="10" t="s">
        <v>2527</v>
      </c>
      <c r="J1175" s="10" t="s">
        <v>2561</v>
      </c>
      <c r="K1175" s="9"/>
    </row>
    <row r="1176" spans="1:11" customFormat="1" x14ac:dyDescent="0.25">
      <c r="A1176" s="7" t="s">
        <v>4757</v>
      </c>
      <c r="B1176" s="7" t="s">
        <v>4842</v>
      </c>
      <c r="C1176" s="7">
        <v>2020</v>
      </c>
      <c r="D1176" s="7">
        <v>3</v>
      </c>
      <c r="E1176" s="7">
        <v>7450000</v>
      </c>
      <c r="F1176" s="7">
        <v>6.7</v>
      </c>
      <c r="G1176" s="7">
        <v>280</v>
      </c>
      <c r="H1176" s="9" t="s">
        <v>2536</v>
      </c>
      <c r="I1176" s="9" t="s">
        <v>2527</v>
      </c>
      <c r="J1176" s="9" t="s">
        <v>2528</v>
      </c>
      <c r="K1176" s="9">
        <v>169652</v>
      </c>
    </row>
    <row r="1177" spans="1:11" customFormat="1" x14ac:dyDescent="0.25">
      <c r="A1177" s="7" t="s">
        <v>4757</v>
      </c>
      <c r="B1177" s="7" t="s">
        <v>4819</v>
      </c>
      <c r="C1177" s="7">
        <v>2020</v>
      </c>
      <c r="D1177" s="7">
        <v>3</v>
      </c>
      <c r="E1177" s="7">
        <v>7200000</v>
      </c>
      <c r="F1177" s="7">
        <v>12</v>
      </c>
      <c r="G1177" s="7">
        <v>401</v>
      </c>
      <c r="H1177" s="9" t="s">
        <v>2546</v>
      </c>
      <c r="I1177" s="9" t="s">
        <v>4771</v>
      </c>
      <c r="J1177" s="9" t="s">
        <v>2561</v>
      </c>
      <c r="K1177" s="9">
        <v>206000</v>
      </c>
    </row>
    <row r="1178" spans="1:11" x14ac:dyDescent="0.25">
      <c r="A1178" s="13" t="s">
        <v>4757</v>
      </c>
      <c r="B1178" s="13" t="s">
        <v>4842</v>
      </c>
      <c r="C1178" s="13">
        <v>2020</v>
      </c>
      <c r="D1178" s="13">
        <v>3</v>
      </c>
      <c r="E1178" s="13">
        <v>7450000</v>
      </c>
      <c r="F1178" s="13">
        <v>11.9</v>
      </c>
      <c r="G1178" s="13">
        <v>450</v>
      </c>
      <c r="H1178" s="10" t="s">
        <v>2526</v>
      </c>
      <c r="I1178" s="10" t="s">
        <v>2527</v>
      </c>
      <c r="J1178" s="10" t="s">
        <v>2528</v>
      </c>
      <c r="K1178" s="9">
        <v>164827</v>
      </c>
    </row>
    <row r="1179" spans="1:11" customFormat="1" x14ac:dyDescent="0.25">
      <c r="A1179" s="7" t="s">
        <v>4757</v>
      </c>
      <c r="B1179" s="7" t="s">
        <v>4826</v>
      </c>
      <c r="C1179" s="7">
        <v>2017</v>
      </c>
      <c r="D1179" s="7">
        <v>6</v>
      </c>
      <c r="E1179" s="7">
        <v>2890000</v>
      </c>
      <c r="F1179" s="7">
        <v>12</v>
      </c>
      <c r="G1179" s="7">
        <v>450</v>
      </c>
      <c r="H1179" s="9" t="s">
        <v>2526</v>
      </c>
      <c r="I1179" s="9" t="s">
        <v>2527</v>
      </c>
      <c r="J1179" s="9" t="s">
        <v>2528</v>
      </c>
      <c r="K1179" s="9"/>
    </row>
    <row r="1180" spans="1:11" customFormat="1" x14ac:dyDescent="0.25">
      <c r="A1180" s="7" t="s">
        <v>4757</v>
      </c>
      <c r="B1180" s="7" t="s">
        <v>4821</v>
      </c>
      <c r="C1180" s="7">
        <v>2017</v>
      </c>
      <c r="D1180" s="7">
        <v>6</v>
      </c>
      <c r="E1180" s="7">
        <v>3340000</v>
      </c>
      <c r="F1180" s="7">
        <v>6.7</v>
      </c>
      <c r="G1180" s="7">
        <v>280</v>
      </c>
      <c r="H1180" s="9" t="s">
        <v>2536</v>
      </c>
      <c r="I1180" s="9" t="s">
        <v>2527</v>
      </c>
      <c r="J1180" s="9" t="s">
        <v>2528</v>
      </c>
      <c r="K1180" s="9">
        <v>524724</v>
      </c>
    </row>
    <row r="1181" spans="1:11" customFormat="1" x14ac:dyDescent="0.25">
      <c r="A1181" s="7" t="s">
        <v>4757</v>
      </c>
      <c r="B1181" s="7" t="s">
        <v>4818</v>
      </c>
      <c r="C1181" s="7">
        <v>2019</v>
      </c>
      <c r="D1181" s="7">
        <v>4</v>
      </c>
      <c r="E1181" s="7">
        <v>7000000</v>
      </c>
      <c r="F1181" s="7">
        <v>11.8</v>
      </c>
      <c r="G1181" s="7">
        <v>400</v>
      </c>
      <c r="H1181" s="9" t="s">
        <v>2531</v>
      </c>
      <c r="I1181" s="9" t="s">
        <v>2527</v>
      </c>
      <c r="J1181" s="9" t="s">
        <v>2528</v>
      </c>
      <c r="K1181" s="9"/>
    </row>
    <row r="1182" spans="1:11" customFormat="1" hidden="1" x14ac:dyDescent="0.25">
      <c r="A1182" s="7" t="s">
        <v>4757</v>
      </c>
      <c r="B1182" s="7" t="s">
        <v>4828</v>
      </c>
      <c r="C1182" s="7">
        <v>2022</v>
      </c>
      <c r="D1182" s="7">
        <v>1</v>
      </c>
      <c r="E1182" s="7">
        <v>12950000</v>
      </c>
      <c r="F1182" s="7">
        <v>6.7</v>
      </c>
      <c r="G1182" s="7">
        <v>280</v>
      </c>
      <c r="H1182" s="9" t="s">
        <v>2536</v>
      </c>
      <c r="I1182" s="9" t="s">
        <v>2527</v>
      </c>
      <c r="J1182" s="9" t="s">
        <v>2528</v>
      </c>
      <c r="K1182" s="9"/>
    </row>
    <row r="1183" spans="1:11" hidden="1" x14ac:dyDescent="0.25">
      <c r="A1183" s="13" t="s">
        <v>4757</v>
      </c>
      <c r="B1183" s="13" t="s">
        <v>4840</v>
      </c>
      <c r="C1183" s="13">
        <v>2022</v>
      </c>
      <c r="D1183" s="13">
        <v>1</v>
      </c>
      <c r="E1183" s="13">
        <v>5700000</v>
      </c>
      <c r="F1183" s="13">
        <v>6.7</v>
      </c>
      <c r="G1183" s="13">
        <v>300</v>
      </c>
      <c r="H1183" s="10" t="s">
        <v>2536</v>
      </c>
      <c r="I1183" s="10" t="s">
        <v>2527</v>
      </c>
      <c r="J1183" s="10" t="s">
        <v>2561</v>
      </c>
      <c r="K1183" s="9"/>
    </row>
    <row r="1184" spans="1:11" customFormat="1" hidden="1" x14ac:dyDescent="0.25">
      <c r="A1184" s="7" t="s">
        <v>4757</v>
      </c>
      <c r="B1184" s="7" t="s">
        <v>4834</v>
      </c>
      <c r="C1184" s="7">
        <v>2022</v>
      </c>
      <c r="D1184" s="7">
        <v>1</v>
      </c>
      <c r="E1184" s="7">
        <v>10900001</v>
      </c>
      <c r="F1184" s="7">
        <v>12</v>
      </c>
      <c r="G1184" s="7">
        <v>401</v>
      </c>
      <c r="H1184" s="9" t="s">
        <v>2526</v>
      </c>
      <c r="I1184" s="9" t="s">
        <v>2527</v>
      </c>
      <c r="J1184" s="9" t="s">
        <v>2528</v>
      </c>
      <c r="K1184" s="9"/>
    </row>
    <row r="1185" spans="1:11" customFormat="1" hidden="1" x14ac:dyDescent="0.25">
      <c r="A1185" s="7" t="s">
        <v>4757</v>
      </c>
      <c r="B1185" s="7" t="s">
        <v>4820</v>
      </c>
      <c r="C1185" s="7">
        <v>2022</v>
      </c>
      <c r="D1185" s="7">
        <v>1</v>
      </c>
      <c r="E1185" s="7">
        <v>6200000</v>
      </c>
      <c r="F1185" s="7">
        <v>11.8</v>
      </c>
      <c r="G1185" s="7">
        <v>400</v>
      </c>
      <c r="H1185" s="9" t="s">
        <v>2531</v>
      </c>
      <c r="I1185" s="9" t="s">
        <v>2527</v>
      </c>
      <c r="J1185" s="9" t="s">
        <v>2561</v>
      </c>
      <c r="K1185" s="9"/>
    </row>
    <row r="1186" spans="1:11" x14ac:dyDescent="0.25">
      <c r="A1186" s="13" t="s">
        <v>4757</v>
      </c>
      <c r="B1186" s="13" t="s">
        <v>4838</v>
      </c>
      <c r="C1186" s="13">
        <v>2022</v>
      </c>
      <c r="D1186" s="13">
        <v>1</v>
      </c>
      <c r="E1186" s="13">
        <v>9300000</v>
      </c>
      <c r="F1186" s="13">
        <v>12</v>
      </c>
      <c r="G1186" s="13">
        <v>428</v>
      </c>
      <c r="H1186" s="10" t="s">
        <v>2536</v>
      </c>
      <c r="I1186" s="10" t="s">
        <v>2527</v>
      </c>
      <c r="J1186" s="10" t="s">
        <v>2528</v>
      </c>
      <c r="K1186" s="9"/>
    </row>
    <row r="1187" spans="1:11" customFormat="1" x14ac:dyDescent="0.25">
      <c r="A1187" s="7" t="s">
        <v>4757</v>
      </c>
      <c r="B1187" s="7" t="s">
        <v>4842</v>
      </c>
      <c r="C1187" s="7">
        <v>2022</v>
      </c>
      <c r="D1187" s="7">
        <v>1</v>
      </c>
      <c r="E1187" s="7">
        <v>10450000</v>
      </c>
      <c r="F1187" s="7">
        <v>11.8</v>
      </c>
      <c r="G1187" s="7">
        <v>400</v>
      </c>
      <c r="H1187" s="9" t="s">
        <v>2531</v>
      </c>
      <c r="I1187" s="9" t="s">
        <v>2527</v>
      </c>
      <c r="J1187" s="9" t="s">
        <v>2528</v>
      </c>
      <c r="K1187" s="9"/>
    </row>
    <row r="1188" spans="1:11" customFormat="1" x14ac:dyDescent="0.25">
      <c r="A1188" s="7" t="s">
        <v>4757</v>
      </c>
      <c r="B1188" s="7" t="s">
        <v>4826</v>
      </c>
      <c r="C1188" s="7">
        <v>2017</v>
      </c>
      <c r="D1188" s="7">
        <v>6</v>
      </c>
      <c r="E1188" s="7">
        <v>3020000</v>
      </c>
      <c r="F1188" s="7">
        <v>12</v>
      </c>
      <c r="G1188" s="7">
        <v>401</v>
      </c>
      <c r="H1188" s="9" t="s">
        <v>2546</v>
      </c>
      <c r="I1188" s="9" t="s">
        <v>4771</v>
      </c>
      <c r="J1188" s="9" t="s">
        <v>2561</v>
      </c>
      <c r="K1188" s="9">
        <v>629551</v>
      </c>
    </row>
    <row r="1189" spans="1:11" customFormat="1" hidden="1" x14ac:dyDescent="0.25">
      <c r="A1189" s="7" t="s">
        <v>4757</v>
      </c>
      <c r="B1189" s="7" t="s">
        <v>4828</v>
      </c>
      <c r="C1189" s="7">
        <v>2020</v>
      </c>
      <c r="D1189" s="7">
        <v>3</v>
      </c>
      <c r="E1189" s="7">
        <v>7900000</v>
      </c>
      <c r="F1189" s="7">
        <v>11.8</v>
      </c>
      <c r="G1189" s="7">
        <v>400</v>
      </c>
      <c r="H1189" s="9" t="s">
        <v>2531</v>
      </c>
      <c r="I1189" s="9" t="s">
        <v>2527</v>
      </c>
      <c r="J1189" s="9" t="s">
        <v>2528</v>
      </c>
      <c r="K1189" s="9">
        <v>238000</v>
      </c>
    </row>
    <row r="1190" spans="1:11" customFormat="1" x14ac:dyDescent="0.25">
      <c r="A1190" s="7" t="s">
        <v>4757</v>
      </c>
      <c r="B1190" s="7" t="s">
        <v>4845</v>
      </c>
      <c r="C1190" s="7">
        <v>2022</v>
      </c>
      <c r="D1190" s="7">
        <v>1</v>
      </c>
      <c r="E1190" s="7">
        <v>11500000</v>
      </c>
      <c r="F1190" s="7">
        <v>11.8</v>
      </c>
      <c r="G1190" s="7">
        <v>300</v>
      </c>
      <c r="H1190" s="9" t="s">
        <v>2531</v>
      </c>
      <c r="I1190" s="9" t="s">
        <v>2527</v>
      </c>
      <c r="J1190" s="9" t="s">
        <v>2561</v>
      </c>
      <c r="K1190" s="9"/>
    </row>
    <row r="1191" spans="1:11" customFormat="1" x14ac:dyDescent="0.25">
      <c r="A1191" s="7" t="s">
        <v>4757</v>
      </c>
      <c r="B1191" s="7" t="s">
        <v>4824</v>
      </c>
      <c r="C1191" s="7">
        <v>2019</v>
      </c>
      <c r="D1191" s="7">
        <v>4</v>
      </c>
      <c r="E1191" s="7">
        <v>5990000</v>
      </c>
      <c r="F1191" s="7">
        <v>11.8</v>
      </c>
      <c r="G1191" s="7">
        <v>400</v>
      </c>
      <c r="H1191" s="9" t="s">
        <v>2531</v>
      </c>
      <c r="I1191" s="9" t="s">
        <v>2527</v>
      </c>
      <c r="J1191" s="9" t="s">
        <v>2528</v>
      </c>
      <c r="K1191" s="9">
        <v>53421</v>
      </c>
    </row>
    <row r="1192" spans="1:11" customFormat="1" x14ac:dyDescent="0.25">
      <c r="A1192" s="7" t="s">
        <v>4757</v>
      </c>
      <c r="B1192" s="7" t="s">
        <v>4823</v>
      </c>
      <c r="C1192" s="7">
        <v>2022</v>
      </c>
      <c r="D1192" s="7">
        <v>1</v>
      </c>
      <c r="E1192" s="7">
        <v>11000000</v>
      </c>
      <c r="F1192" s="7">
        <v>12</v>
      </c>
      <c r="G1192" s="7">
        <v>401</v>
      </c>
      <c r="H1192" s="9" t="s">
        <v>2526</v>
      </c>
      <c r="I1192" s="9" t="s">
        <v>2527</v>
      </c>
      <c r="J1192" s="9" t="s">
        <v>2528</v>
      </c>
      <c r="K1192" s="9"/>
    </row>
    <row r="1193" spans="1:11" x14ac:dyDescent="0.25">
      <c r="A1193" s="13" t="s">
        <v>4757</v>
      </c>
      <c r="B1193" s="13" t="s">
        <v>4838</v>
      </c>
      <c r="C1193" s="13">
        <v>2022</v>
      </c>
      <c r="D1193" s="13">
        <v>1</v>
      </c>
      <c r="E1193" s="13">
        <v>9300000</v>
      </c>
      <c r="F1193" s="13">
        <v>12</v>
      </c>
      <c r="G1193" s="13">
        <v>401</v>
      </c>
      <c r="H1193" s="10" t="s">
        <v>2526</v>
      </c>
      <c r="I1193" s="10" t="s">
        <v>2527</v>
      </c>
      <c r="J1193" s="10" t="s">
        <v>2561</v>
      </c>
      <c r="K1193" s="9"/>
    </row>
    <row r="1194" spans="1:11" customFormat="1" x14ac:dyDescent="0.25">
      <c r="A1194" s="7" t="s">
        <v>4757</v>
      </c>
      <c r="B1194" s="7" t="s">
        <v>4822</v>
      </c>
      <c r="C1194" s="7">
        <v>2021</v>
      </c>
      <c r="D1194" s="7">
        <v>2</v>
      </c>
      <c r="E1194" s="7">
        <v>8870000</v>
      </c>
      <c r="F1194" s="7">
        <v>12</v>
      </c>
      <c r="G1194" s="7">
        <v>401</v>
      </c>
      <c r="H1194" s="9" t="s">
        <v>2526</v>
      </c>
      <c r="I1194" s="9" t="s">
        <v>2527</v>
      </c>
      <c r="J1194" s="9" t="s">
        <v>2561</v>
      </c>
      <c r="K1194" s="9">
        <v>92000</v>
      </c>
    </row>
    <row r="1195" spans="1:11" customFormat="1" hidden="1" x14ac:dyDescent="0.25">
      <c r="A1195" s="7" t="s">
        <v>4757</v>
      </c>
      <c r="B1195" s="7" t="s">
        <v>4820</v>
      </c>
      <c r="C1195" s="7">
        <v>2022</v>
      </c>
      <c r="D1195" s="7">
        <v>1</v>
      </c>
      <c r="E1195" s="7">
        <v>6759757</v>
      </c>
      <c r="F1195" s="7">
        <v>6.7</v>
      </c>
      <c r="G1195" s="7">
        <v>280</v>
      </c>
      <c r="H1195" s="9" t="s">
        <v>2536</v>
      </c>
      <c r="I1195" s="9" t="s">
        <v>2527</v>
      </c>
      <c r="J1195" s="9" t="s">
        <v>2528</v>
      </c>
      <c r="K1195" s="9"/>
    </row>
    <row r="1196" spans="1:11" hidden="1" x14ac:dyDescent="0.25">
      <c r="A1196" s="13" t="s">
        <v>4757</v>
      </c>
      <c r="B1196" s="13" t="s">
        <v>4840</v>
      </c>
      <c r="C1196" s="13">
        <v>2022</v>
      </c>
      <c r="D1196" s="13">
        <v>1</v>
      </c>
      <c r="E1196" s="13">
        <v>5700000</v>
      </c>
      <c r="F1196" s="13">
        <v>12</v>
      </c>
      <c r="G1196" s="13">
        <v>401</v>
      </c>
      <c r="H1196" s="10" t="s">
        <v>2526</v>
      </c>
      <c r="I1196" s="9" t="s">
        <v>2545</v>
      </c>
      <c r="J1196" s="10" t="s">
        <v>2561</v>
      </c>
      <c r="K1196" s="9"/>
    </row>
    <row r="1197" spans="1:11" customFormat="1" x14ac:dyDescent="0.25">
      <c r="A1197" s="7" t="s">
        <v>4757</v>
      </c>
      <c r="B1197" s="7" t="s">
        <v>4821</v>
      </c>
      <c r="C1197" s="7">
        <v>2022</v>
      </c>
      <c r="D1197" s="7">
        <v>1</v>
      </c>
      <c r="E1197" s="7">
        <v>9700000</v>
      </c>
      <c r="F1197" s="7">
        <v>12</v>
      </c>
      <c r="G1197" s="7">
        <v>401</v>
      </c>
      <c r="H1197" s="9" t="s">
        <v>2526</v>
      </c>
      <c r="I1197" s="9" t="s">
        <v>2527</v>
      </c>
      <c r="J1197" s="9" t="s">
        <v>2528</v>
      </c>
      <c r="K1197" s="9"/>
    </row>
    <row r="1198" spans="1:11" customFormat="1" x14ac:dyDescent="0.25">
      <c r="A1198" s="7" t="s">
        <v>4757</v>
      </c>
      <c r="B1198" s="7" t="s">
        <v>4823</v>
      </c>
      <c r="C1198" s="7">
        <v>2022</v>
      </c>
      <c r="D1198" s="7">
        <v>1</v>
      </c>
      <c r="E1198" s="7">
        <v>12500000</v>
      </c>
      <c r="F1198" s="7">
        <v>12</v>
      </c>
      <c r="G1198" s="7">
        <v>401</v>
      </c>
      <c r="H1198" s="9" t="s">
        <v>2526</v>
      </c>
      <c r="I1198" s="9" t="s">
        <v>2527</v>
      </c>
      <c r="J1198" s="9" t="s">
        <v>2528</v>
      </c>
      <c r="K1198" s="9"/>
    </row>
    <row r="1199" spans="1:11" customFormat="1" x14ac:dyDescent="0.25">
      <c r="A1199" s="7" t="s">
        <v>4757</v>
      </c>
      <c r="B1199" s="7" t="s">
        <v>4845</v>
      </c>
      <c r="C1199" s="7">
        <v>2022</v>
      </c>
      <c r="D1199" s="7">
        <v>1</v>
      </c>
      <c r="E1199" s="7">
        <v>11500000</v>
      </c>
      <c r="F1199" s="7">
        <v>11.8</v>
      </c>
      <c r="G1199" s="7">
        <v>400</v>
      </c>
      <c r="H1199" s="9" t="s">
        <v>2531</v>
      </c>
      <c r="I1199" s="9" t="s">
        <v>2527</v>
      </c>
      <c r="J1199" s="9" t="s">
        <v>2533</v>
      </c>
      <c r="K1199" s="9"/>
    </row>
    <row r="1200" spans="1:11" hidden="1" x14ac:dyDescent="0.25">
      <c r="A1200" s="13" t="s">
        <v>4757</v>
      </c>
      <c r="B1200" s="13" t="s">
        <v>4840</v>
      </c>
      <c r="C1200" s="13">
        <v>2022</v>
      </c>
      <c r="D1200" s="13">
        <v>1</v>
      </c>
      <c r="E1200" s="13">
        <v>5700000</v>
      </c>
      <c r="F1200" s="13">
        <v>12</v>
      </c>
      <c r="G1200" s="13">
        <v>401</v>
      </c>
      <c r="H1200" s="10" t="s">
        <v>2526</v>
      </c>
      <c r="I1200" s="10" t="s">
        <v>2527</v>
      </c>
      <c r="J1200" s="10" t="s">
        <v>2528</v>
      </c>
      <c r="K1200" s="9"/>
    </row>
    <row r="1201" spans="1:11" hidden="1" x14ac:dyDescent="0.25">
      <c r="A1201" s="13" t="s">
        <v>4757</v>
      </c>
      <c r="B1201" s="13" t="s">
        <v>4833</v>
      </c>
      <c r="C1201" s="13">
        <v>2022</v>
      </c>
      <c r="D1201" s="13">
        <v>1</v>
      </c>
      <c r="E1201" s="13">
        <v>10250</v>
      </c>
      <c r="F1201" s="13">
        <v>12</v>
      </c>
      <c r="G1201" s="13">
        <v>401</v>
      </c>
      <c r="H1201" s="10" t="s">
        <v>2526</v>
      </c>
      <c r="I1201" s="10" t="s">
        <v>2527</v>
      </c>
      <c r="J1201" s="10" t="s">
        <v>2528</v>
      </c>
      <c r="K1201" s="9"/>
    </row>
    <row r="1202" spans="1:11" hidden="1" x14ac:dyDescent="0.25">
      <c r="A1202" s="13" t="s">
        <v>4757</v>
      </c>
      <c r="B1202" s="13" t="s">
        <v>4840</v>
      </c>
      <c r="C1202" s="13">
        <v>2022</v>
      </c>
      <c r="D1202" s="13">
        <v>1</v>
      </c>
      <c r="E1202" s="13">
        <v>5700000</v>
      </c>
      <c r="F1202" s="13">
        <v>6.7</v>
      </c>
      <c r="G1202" s="13">
        <v>300</v>
      </c>
      <c r="H1202" s="10" t="s">
        <v>2536</v>
      </c>
      <c r="I1202" s="10" t="s">
        <v>2527</v>
      </c>
      <c r="J1202" s="10" t="s">
        <v>2528</v>
      </c>
      <c r="K1202" s="9"/>
    </row>
    <row r="1203" spans="1:11" customFormat="1" hidden="1" x14ac:dyDescent="0.25">
      <c r="A1203" s="7" t="s">
        <v>4757</v>
      </c>
      <c r="B1203" s="7" t="s">
        <v>4840</v>
      </c>
      <c r="C1203" s="7">
        <v>2022</v>
      </c>
      <c r="D1203" s="7">
        <v>1</v>
      </c>
      <c r="E1203" s="7">
        <v>5370000</v>
      </c>
      <c r="F1203" s="7">
        <v>6.7</v>
      </c>
      <c r="G1203" s="7">
        <v>300</v>
      </c>
      <c r="H1203" s="9" t="s">
        <v>2536</v>
      </c>
      <c r="I1203" s="9" t="s">
        <v>2527</v>
      </c>
      <c r="J1203" s="9" t="s">
        <v>2528</v>
      </c>
      <c r="K1203" s="9"/>
    </row>
    <row r="1204" spans="1:11" customFormat="1" x14ac:dyDescent="0.25">
      <c r="A1204" s="7" t="s">
        <v>4757</v>
      </c>
      <c r="B1204" s="7" t="s">
        <v>4826</v>
      </c>
      <c r="C1204" s="7">
        <v>2020</v>
      </c>
      <c r="D1204" s="7">
        <v>3</v>
      </c>
      <c r="E1204" s="7">
        <v>6271000</v>
      </c>
      <c r="F1204" s="7">
        <v>11.8</v>
      </c>
      <c r="G1204" s="7">
        <v>400</v>
      </c>
      <c r="H1204" s="9" t="s">
        <v>2531</v>
      </c>
      <c r="I1204" s="9" t="s">
        <v>2527</v>
      </c>
      <c r="J1204" s="9" t="s">
        <v>2528</v>
      </c>
      <c r="K1204" s="9">
        <v>168691</v>
      </c>
    </row>
    <row r="1205" spans="1:11" customFormat="1" x14ac:dyDescent="0.25">
      <c r="A1205" s="7" t="s">
        <v>4757</v>
      </c>
      <c r="B1205" s="7" t="s">
        <v>4821</v>
      </c>
      <c r="C1205" s="7">
        <v>2018</v>
      </c>
      <c r="D1205" s="7">
        <v>5</v>
      </c>
      <c r="E1205" s="7">
        <v>3540000</v>
      </c>
      <c r="F1205" s="7">
        <v>12</v>
      </c>
      <c r="G1205" s="7">
        <v>401</v>
      </c>
      <c r="H1205" s="9" t="s">
        <v>2526</v>
      </c>
      <c r="I1205" s="9" t="s">
        <v>2527</v>
      </c>
      <c r="J1205" s="9" t="s">
        <v>2528</v>
      </c>
      <c r="K1205" s="9">
        <v>655268</v>
      </c>
    </row>
    <row r="1206" spans="1:11" hidden="1" x14ac:dyDescent="0.25">
      <c r="A1206" s="13" t="s">
        <v>4757</v>
      </c>
      <c r="B1206" s="13" t="s">
        <v>4833</v>
      </c>
      <c r="C1206" s="13">
        <v>2022</v>
      </c>
      <c r="D1206" s="13">
        <v>1</v>
      </c>
      <c r="E1206" s="13">
        <v>10250000</v>
      </c>
      <c r="F1206" s="13">
        <v>11.8</v>
      </c>
      <c r="G1206" s="13">
        <v>400</v>
      </c>
      <c r="H1206" s="10" t="s">
        <v>2531</v>
      </c>
      <c r="I1206" s="10" t="s">
        <v>2527</v>
      </c>
      <c r="J1206" s="9" t="s">
        <v>2528</v>
      </c>
      <c r="K1206" s="9"/>
    </row>
    <row r="1207" spans="1:11" customFormat="1" hidden="1" x14ac:dyDescent="0.25">
      <c r="A1207" s="7" t="s">
        <v>4757</v>
      </c>
      <c r="B1207" s="7" t="s">
        <v>4839</v>
      </c>
      <c r="C1207" s="7">
        <v>2017</v>
      </c>
      <c r="D1207" s="7">
        <v>6</v>
      </c>
      <c r="E1207" s="7">
        <v>6950000</v>
      </c>
      <c r="F1207" s="7">
        <v>11.8</v>
      </c>
      <c r="G1207" s="7">
        <v>400</v>
      </c>
      <c r="H1207" s="9" t="s">
        <v>2531</v>
      </c>
      <c r="I1207" s="9" t="s">
        <v>2527</v>
      </c>
      <c r="J1207" s="9" t="s">
        <v>2528</v>
      </c>
      <c r="K1207" s="9">
        <v>195000</v>
      </c>
    </row>
    <row r="1208" spans="1:11" hidden="1" x14ac:dyDescent="0.25">
      <c r="A1208" s="13" t="s">
        <v>4757</v>
      </c>
      <c r="B1208" s="13" t="s">
        <v>4833</v>
      </c>
      <c r="C1208" s="13">
        <v>2022</v>
      </c>
      <c r="D1208" s="13">
        <v>1</v>
      </c>
      <c r="E1208" s="13">
        <v>10250000</v>
      </c>
      <c r="F1208" s="13">
        <v>8.9</v>
      </c>
      <c r="G1208" s="13">
        <v>400</v>
      </c>
      <c r="H1208" s="10" t="s">
        <v>2531</v>
      </c>
      <c r="I1208" s="10" t="s">
        <v>2527</v>
      </c>
      <c r="J1208" s="10" t="s">
        <v>2528</v>
      </c>
      <c r="K1208" s="9"/>
    </row>
    <row r="1209" spans="1:11" customFormat="1" x14ac:dyDescent="0.25">
      <c r="A1209" s="7" t="s">
        <v>4757</v>
      </c>
      <c r="B1209" s="7" t="s">
        <v>4824</v>
      </c>
      <c r="C1209" s="7">
        <v>2020</v>
      </c>
      <c r="D1209" s="7">
        <v>3</v>
      </c>
      <c r="E1209" s="7">
        <v>7760000</v>
      </c>
      <c r="F1209" s="7">
        <v>12</v>
      </c>
      <c r="G1209" s="7">
        <v>450</v>
      </c>
      <c r="H1209" s="9" t="s">
        <v>2526</v>
      </c>
      <c r="I1209" s="9" t="s">
        <v>2527</v>
      </c>
      <c r="J1209" s="9" t="s">
        <v>2528</v>
      </c>
      <c r="K1209" s="9">
        <v>102000</v>
      </c>
    </row>
    <row r="1210" spans="1:11" hidden="1" x14ac:dyDescent="0.25">
      <c r="A1210" s="13" t="s">
        <v>4757</v>
      </c>
      <c r="B1210" s="13" t="s">
        <v>4833</v>
      </c>
      <c r="C1210" s="13">
        <v>2022</v>
      </c>
      <c r="D1210" s="13">
        <v>1</v>
      </c>
      <c r="E1210" s="13">
        <v>10250000</v>
      </c>
      <c r="F1210" s="13">
        <v>6.7</v>
      </c>
      <c r="G1210" s="13">
        <v>300</v>
      </c>
      <c r="H1210" s="10" t="s">
        <v>2536</v>
      </c>
      <c r="I1210" s="10" t="s">
        <v>2527</v>
      </c>
      <c r="J1210" s="10" t="s">
        <v>2528</v>
      </c>
      <c r="K1210" s="9"/>
    </row>
    <row r="1211" spans="1:11" hidden="1" x14ac:dyDescent="0.25">
      <c r="A1211" s="13" t="s">
        <v>4757</v>
      </c>
      <c r="B1211" s="13" t="s">
        <v>4820</v>
      </c>
      <c r="C1211" s="13">
        <v>2021</v>
      </c>
      <c r="D1211" s="13">
        <v>2</v>
      </c>
      <c r="E1211" s="13">
        <v>5600000</v>
      </c>
      <c r="F1211" s="13">
        <v>12</v>
      </c>
      <c r="G1211" s="13">
        <v>450</v>
      </c>
      <c r="H1211" s="10" t="s">
        <v>2526</v>
      </c>
      <c r="I1211" s="10" t="s">
        <v>2527</v>
      </c>
      <c r="J1211" s="10" t="s">
        <v>2528</v>
      </c>
      <c r="K1211" s="9"/>
    </row>
    <row r="1212" spans="1:11" hidden="1" x14ac:dyDescent="0.25">
      <c r="A1212" s="13" t="s">
        <v>4757</v>
      </c>
      <c r="B1212" s="13" t="s">
        <v>4833</v>
      </c>
      <c r="C1212" s="13">
        <v>2022</v>
      </c>
      <c r="D1212" s="13">
        <v>1</v>
      </c>
      <c r="E1212" s="13">
        <v>10250000</v>
      </c>
      <c r="F1212" s="13">
        <v>11.8</v>
      </c>
      <c r="G1212" s="13">
        <v>400</v>
      </c>
      <c r="H1212" s="10" t="s">
        <v>2531</v>
      </c>
      <c r="I1212" s="10" t="s">
        <v>2527</v>
      </c>
      <c r="J1212" s="10" t="s">
        <v>2528</v>
      </c>
      <c r="K1212" s="9"/>
    </row>
    <row r="1213" spans="1:11" x14ac:dyDescent="0.25">
      <c r="A1213" s="13" t="s">
        <v>4757</v>
      </c>
      <c r="B1213" s="13" t="s">
        <v>4838</v>
      </c>
      <c r="C1213" s="13">
        <v>2022</v>
      </c>
      <c r="D1213" s="13">
        <v>1</v>
      </c>
      <c r="E1213" s="13">
        <v>9300000</v>
      </c>
      <c r="F1213" s="13">
        <v>11.9</v>
      </c>
      <c r="G1213" s="13">
        <v>450</v>
      </c>
      <c r="H1213" s="10" t="s">
        <v>2526</v>
      </c>
      <c r="I1213" s="10" t="s">
        <v>2527</v>
      </c>
      <c r="J1213" s="10" t="s">
        <v>2528</v>
      </c>
      <c r="K1213" s="9"/>
    </row>
    <row r="1214" spans="1:11" customFormat="1" x14ac:dyDescent="0.25">
      <c r="A1214" s="7" t="s">
        <v>4757</v>
      </c>
      <c r="B1214" s="7" t="s">
        <v>4826</v>
      </c>
      <c r="C1214" s="7">
        <v>2022</v>
      </c>
      <c r="D1214" s="7">
        <v>1</v>
      </c>
      <c r="E1214" s="7">
        <v>10100000</v>
      </c>
      <c r="F1214" s="7">
        <v>12</v>
      </c>
      <c r="G1214" s="7">
        <v>450</v>
      </c>
      <c r="H1214" s="9" t="s">
        <v>2526</v>
      </c>
      <c r="I1214" s="9" t="s">
        <v>2527</v>
      </c>
      <c r="J1214" s="9" t="s">
        <v>2528</v>
      </c>
      <c r="K1214" s="9"/>
    </row>
    <row r="1215" spans="1:11" x14ac:dyDescent="0.25">
      <c r="A1215" s="13" t="s">
        <v>4757</v>
      </c>
      <c r="B1215" s="13" t="s">
        <v>4826</v>
      </c>
      <c r="C1215" s="13">
        <v>2015</v>
      </c>
      <c r="D1215" s="13">
        <v>8</v>
      </c>
      <c r="E1215" s="13">
        <v>1800000</v>
      </c>
      <c r="F1215" s="13">
        <v>11.8</v>
      </c>
      <c r="G1215" s="13">
        <v>400</v>
      </c>
      <c r="H1215" s="10" t="s">
        <v>2531</v>
      </c>
      <c r="I1215" s="10" t="s">
        <v>2527</v>
      </c>
      <c r="J1215" s="10" t="s">
        <v>2528</v>
      </c>
      <c r="K1215" s="9">
        <v>969370</v>
      </c>
    </row>
    <row r="1216" spans="1:11" customFormat="1" hidden="1" x14ac:dyDescent="0.25">
      <c r="A1216" s="7" t="s">
        <v>4757</v>
      </c>
      <c r="B1216" s="7" t="s">
        <v>4840</v>
      </c>
      <c r="C1216" s="7">
        <v>2022</v>
      </c>
      <c r="D1216" s="7">
        <v>1</v>
      </c>
      <c r="E1216" s="7">
        <v>5600000</v>
      </c>
      <c r="F1216" s="7">
        <v>12</v>
      </c>
      <c r="G1216" s="7">
        <v>401</v>
      </c>
      <c r="H1216" s="9" t="s">
        <v>2526</v>
      </c>
      <c r="I1216" s="9" t="s">
        <v>2527</v>
      </c>
      <c r="J1216" s="9" t="s">
        <v>2528</v>
      </c>
      <c r="K1216" s="9"/>
    </row>
    <row r="1217" spans="1:11" customFormat="1" x14ac:dyDescent="0.25">
      <c r="A1217" s="7" t="s">
        <v>4757</v>
      </c>
      <c r="B1217" s="7" t="s">
        <v>4824</v>
      </c>
      <c r="C1217" s="7">
        <v>2019</v>
      </c>
      <c r="D1217" s="7">
        <v>4</v>
      </c>
      <c r="E1217" s="7">
        <v>6100000</v>
      </c>
      <c r="F1217" s="7">
        <v>12</v>
      </c>
      <c r="G1217" s="7">
        <v>428</v>
      </c>
      <c r="H1217" s="9" t="s">
        <v>2536</v>
      </c>
      <c r="I1217" s="9" t="s">
        <v>2545</v>
      </c>
      <c r="J1217" s="9" t="s">
        <v>2528</v>
      </c>
      <c r="K1217" s="9">
        <v>60100</v>
      </c>
    </row>
    <row r="1218" spans="1:11" x14ac:dyDescent="0.25">
      <c r="A1218" s="13" t="s">
        <v>4757</v>
      </c>
      <c r="B1218" s="13" t="s">
        <v>4851</v>
      </c>
      <c r="C1218" s="13">
        <v>2022</v>
      </c>
      <c r="D1218" s="13">
        <v>1</v>
      </c>
      <c r="E1218" s="13">
        <v>9300000</v>
      </c>
      <c r="F1218" s="13">
        <v>11.8</v>
      </c>
      <c r="G1218" s="13">
        <v>300</v>
      </c>
      <c r="H1218" s="10" t="s">
        <v>2531</v>
      </c>
      <c r="I1218" s="10" t="s">
        <v>2527</v>
      </c>
      <c r="J1218" s="10" t="s">
        <v>2561</v>
      </c>
      <c r="K1218" s="9"/>
    </row>
    <row r="1219" spans="1:11" customFormat="1" x14ac:dyDescent="0.25">
      <c r="A1219" s="7" t="s">
        <v>4757</v>
      </c>
      <c r="B1219" s="7" t="s">
        <v>4830</v>
      </c>
      <c r="C1219" s="7">
        <v>2020</v>
      </c>
      <c r="D1219" s="7">
        <v>3</v>
      </c>
      <c r="E1219" s="7">
        <v>6440000</v>
      </c>
      <c r="F1219" s="7">
        <v>6.7</v>
      </c>
      <c r="G1219" s="7">
        <v>300</v>
      </c>
      <c r="H1219" s="9" t="s">
        <v>2536</v>
      </c>
      <c r="I1219" s="9" t="s">
        <v>2527</v>
      </c>
      <c r="J1219" s="9" t="s">
        <v>2528</v>
      </c>
      <c r="K1219" s="9">
        <v>201868</v>
      </c>
    </row>
    <row r="1220" spans="1:11" customFormat="1" x14ac:dyDescent="0.25">
      <c r="A1220" s="7" t="s">
        <v>4757</v>
      </c>
      <c r="B1220" s="7" t="s">
        <v>4819</v>
      </c>
      <c r="C1220" s="7">
        <v>2019</v>
      </c>
      <c r="D1220" s="7">
        <v>4</v>
      </c>
      <c r="E1220" s="7">
        <v>5180000</v>
      </c>
      <c r="F1220" s="7">
        <v>12</v>
      </c>
      <c r="G1220" s="7">
        <v>401</v>
      </c>
      <c r="H1220" s="9" t="s">
        <v>2526</v>
      </c>
      <c r="I1220" s="9" t="s">
        <v>2527</v>
      </c>
      <c r="J1220" s="9" t="s">
        <v>2528</v>
      </c>
      <c r="K1220" s="9">
        <v>226000</v>
      </c>
    </row>
    <row r="1221" spans="1:11" customFormat="1" x14ac:dyDescent="0.25">
      <c r="A1221" s="7" t="s">
        <v>4757</v>
      </c>
      <c r="B1221" s="7" t="s">
        <v>4821</v>
      </c>
      <c r="C1221" s="7">
        <v>2020</v>
      </c>
      <c r="D1221" s="7">
        <v>3</v>
      </c>
      <c r="E1221" s="7">
        <v>6290000</v>
      </c>
      <c r="F1221" s="7">
        <v>12</v>
      </c>
      <c r="G1221" s="7">
        <v>450</v>
      </c>
      <c r="H1221" s="9" t="s">
        <v>2526</v>
      </c>
      <c r="I1221" s="9" t="s">
        <v>2527</v>
      </c>
      <c r="J1221" s="9" t="s">
        <v>2528</v>
      </c>
      <c r="K1221" s="9">
        <v>318000</v>
      </c>
    </row>
    <row r="1222" spans="1:11" hidden="1" x14ac:dyDescent="0.25">
      <c r="A1222" s="13" t="s">
        <v>4757</v>
      </c>
      <c r="B1222" s="13" t="s">
        <v>4840</v>
      </c>
      <c r="C1222" s="13">
        <v>2022</v>
      </c>
      <c r="D1222" s="13">
        <v>1</v>
      </c>
      <c r="E1222" s="13">
        <v>5700000</v>
      </c>
      <c r="F1222" s="13">
        <v>6.7</v>
      </c>
      <c r="G1222" s="13">
        <v>300</v>
      </c>
      <c r="H1222" s="10" t="s">
        <v>2546</v>
      </c>
      <c r="I1222" s="10" t="s">
        <v>4771</v>
      </c>
      <c r="J1222" s="10" t="s">
        <v>2561</v>
      </c>
      <c r="K1222" s="9"/>
    </row>
    <row r="1223" spans="1:11" hidden="1" x14ac:dyDescent="0.25">
      <c r="A1223" s="13" t="s">
        <v>4757</v>
      </c>
      <c r="B1223" s="13" t="s">
        <v>4840</v>
      </c>
      <c r="C1223" s="13">
        <v>2022</v>
      </c>
      <c r="D1223" s="13">
        <v>1</v>
      </c>
      <c r="E1223" s="13">
        <v>5700000</v>
      </c>
      <c r="F1223" s="13">
        <v>12</v>
      </c>
      <c r="G1223" s="13">
        <v>401</v>
      </c>
      <c r="H1223" s="10" t="s">
        <v>2526</v>
      </c>
      <c r="I1223" s="10" t="s">
        <v>2527</v>
      </c>
      <c r="J1223" s="10" t="s">
        <v>2528</v>
      </c>
      <c r="K1223" s="9"/>
    </row>
    <row r="1224" spans="1:11" hidden="1" x14ac:dyDescent="0.25">
      <c r="A1224" s="13" t="s">
        <v>4757</v>
      </c>
      <c r="B1224" s="13" t="s">
        <v>4833</v>
      </c>
      <c r="C1224" s="13">
        <v>2022</v>
      </c>
      <c r="D1224" s="13">
        <v>1</v>
      </c>
      <c r="E1224" s="13">
        <v>10250000</v>
      </c>
      <c r="F1224" s="13">
        <v>12</v>
      </c>
      <c r="G1224" s="13">
        <v>401</v>
      </c>
      <c r="H1224" s="10" t="s">
        <v>2526</v>
      </c>
      <c r="I1224" s="9" t="s">
        <v>2545</v>
      </c>
      <c r="J1224" s="10" t="s">
        <v>2528</v>
      </c>
      <c r="K1224" s="9"/>
    </row>
    <row r="1225" spans="1:11" customFormat="1" x14ac:dyDescent="0.25">
      <c r="A1225" s="7" t="s">
        <v>4757</v>
      </c>
      <c r="B1225" s="7" t="s">
        <v>4821</v>
      </c>
      <c r="C1225" s="7">
        <v>2017</v>
      </c>
      <c r="D1225" s="7">
        <v>6</v>
      </c>
      <c r="E1225" s="7">
        <v>3340000</v>
      </c>
      <c r="F1225" s="7">
        <v>11.9</v>
      </c>
      <c r="G1225" s="7">
        <v>450</v>
      </c>
      <c r="H1225" s="9" t="s">
        <v>2526</v>
      </c>
      <c r="I1225" s="9" t="s">
        <v>2527</v>
      </c>
      <c r="J1225" s="9" t="s">
        <v>2561</v>
      </c>
      <c r="K1225" s="9">
        <v>524723</v>
      </c>
    </row>
    <row r="1226" spans="1:11" customFormat="1" hidden="1" x14ac:dyDescent="0.25">
      <c r="A1226" s="7" t="s">
        <v>4757</v>
      </c>
      <c r="B1226" s="7" t="s">
        <v>4833</v>
      </c>
      <c r="C1226" s="7">
        <v>2022</v>
      </c>
      <c r="D1226" s="7">
        <v>1</v>
      </c>
      <c r="E1226" s="7">
        <v>10555000</v>
      </c>
      <c r="F1226" s="7">
        <v>6.7</v>
      </c>
      <c r="G1226" s="7">
        <v>300</v>
      </c>
      <c r="H1226" s="9" t="s">
        <v>2536</v>
      </c>
      <c r="I1226" s="9" t="s">
        <v>2527</v>
      </c>
      <c r="J1226" s="9" t="s">
        <v>2528</v>
      </c>
      <c r="K1226" s="9"/>
    </row>
    <row r="1227" spans="1:11" hidden="1" x14ac:dyDescent="0.25">
      <c r="A1227" s="13" t="s">
        <v>4757</v>
      </c>
      <c r="B1227" s="13" t="s">
        <v>4833</v>
      </c>
      <c r="C1227" s="13">
        <v>2022</v>
      </c>
      <c r="D1227" s="13">
        <v>1</v>
      </c>
      <c r="E1227" s="13">
        <v>10250000</v>
      </c>
      <c r="F1227" s="13">
        <v>11.8</v>
      </c>
      <c r="G1227" s="13">
        <v>300</v>
      </c>
      <c r="H1227" s="10" t="s">
        <v>2531</v>
      </c>
      <c r="I1227" s="10" t="s">
        <v>2527</v>
      </c>
      <c r="J1227" s="10" t="s">
        <v>2561</v>
      </c>
      <c r="K1227" s="9"/>
    </row>
    <row r="1228" spans="1:11" customFormat="1" hidden="1" x14ac:dyDescent="0.25">
      <c r="A1228" s="7" t="s">
        <v>4757</v>
      </c>
      <c r="B1228" s="7" t="s">
        <v>4833</v>
      </c>
      <c r="C1228" s="7">
        <v>2022</v>
      </c>
      <c r="D1228" s="7">
        <v>1</v>
      </c>
      <c r="E1228" s="7">
        <v>10300000</v>
      </c>
      <c r="F1228" s="7">
        <v>12</v>
      </c>
      <c r="G1228" s="7">
        <v>450</v>
      </c>
      <c r="H1228" s="9" t="s">
        <v>2526</v>
      </c>
      <c r="I1228" s="9" t="s">
        <v>2527</v>
      </c>
      <c r="J1228" s="9" t="s">
        <v>2528</v>
      </c>
      <c r="K1228" s="9"/>
    </row>
    <row r="1229" spans="1:11" customFormat="1" x14ac:dyDescent="0.25">
      <c r="A1229" s="7" t="s">
        <v>4757</v>
      </c>
      <c r="B1229" s="7" t="s">
        <v>4845</v>
      </c>
      <c r="C1229" s="7">
        <v>2022</v>
      </c>
      <c r="D1229" s="7">
        <v>1</v>
      </c>
      <c r="E1229" s="7">
        <v>11500000</v>
      </c>
      <c r="F1229" s="7">
        <v>11</v>
      </c>
      <c r="G1229" s="7">
        <v>401</v>
      </c>
      <c r="H1229" s="9" t="s">
        <v>2526</v>
      </c>
      <c r="I1229" s="9" t="s">
        <v>2527</v>
      </c>
      <c r="J1229" s="9" t="s">
        <v>2528</v>
      </c>
      <c r="K1229" s="9"/>
    </row>
    <row r="1230" spans="1:11" hidden="1" x14ac:dyDescent="0.25">
      <c r="A1230" s="13" t="s">
        <v>4757</v>
      </c>
      <c r="B1230" s="13" t="s">
        <v>4840</v>
      </c>
      <c r="C1230" s="13">
        <v>2022</v>
      </c>
      <c r="D1230" s="13">
        <v>1</v>
      </c>
      <c r="E1230" s="13">
        <v>5700000</v>
      </c>
      <c r="F1230" s="13">
        <v>6.7</v>
      </c>
      <c r="G1230" s="13">
        <v>300</v>
      </c>
      <c r="H1230" s="10" t="s">
        <v>2579</v>
      </c>
      <c r="I1230" s="10" t="s">
        <v>2527</v>
      </c>
      <c r="J1230" s="10" t="s">
        <v>2528</v>
      </c>
      <c r="K1230" s="9"/>
    </row>
    <row r="1231" spans="1:11" customFormat="1" x14ac:dyDescent="0.25">
      <c r="A1231" s="7" t="s">
        <v>4757</v>
      </c>
      <c r="B1231" s="7" t="s">
        <v>4785</v>
      </c>
      <c r="C1231" s="7">
        <v>2022</v>
      </c>
      <c r="D1231" s="7">
        <v>1</v>
      </c>
      <c r="E1231" s="7">
        <v>11500000</v>
      </c>
      <c r="F1231" s="7">
        <v>11.8</v>
      </c>
      <c r="G1231" s="7">
        <v>300</v>
      </c>
      <c r="H1231" s="9" t="s">
        <v>2531</v>
      </c>
      <c r="I1231" s="9" t="s">
        <v>2527</v>
      </c>
      <c r="J1231" s="9" t="s">
        <v>2528</v>
      </c>
      <c r="K1231" s="9"/>
    </row>
    <row r="1232" spans="1:11" customFormat="1" hidden="1" x14ac:dyDescent="0.25">
      <c r="A1232" s="7" t="s">
        <v>4757</v>
      </c>
      <c r="B1232" s="7">
        <v>65225</v>
      </c>
      <c r="C1232" s="7">
        <v>2022</v>
      </c>
      <c r="D1232" s="7">
        <v>1</v>
      </c>
      <c r="E1232" s="7">
        <v>10250000</v>
      </c>
      <c r="F1232" s="7">
        <v>11.8</v>
      </c>
      <c r="G1232" s="7">
        <v>300</v>
      </c>
      <c r="H1232" s="9" t="s">
        <v>2531</v>
      </c>
      <c r="I1232" s="9" t="s">
        <v>2527</v>
      </c>
      <c r="J1232" s="9" t="s">
        <v>2528</v>
      </c>
      <c r="K1232" s="9"/>
    </row>
    <row r="1233" spans="1:11" x14ac:dyDescent="0.25">
      <c r="A1233" s="13" t="s">
        <v>4757</v>
      </c>
      <c r="B1233" s="13" t="s">
        <v>4823</v>
      </c>
      <c r="C1233" s="13">
        <v>2022</v>
      </c>
      <c r="D1233" s="13">
        <v>1</v>
      </c>
      <c r="E1233" s="13">
        <v>11000000</v>
      </c>
      <c r="F1233" s="13">
        <v>11.8</v>
      </c>
      <c r="G1233" s="13">
        <v>300</v>
      </c>
      <c r="H1233" s="10" t="s">
        <v>2531</v>
      </c>
      <c r="I1233" s="10" t="s">
        <v>2527</v>
      </c>
      <c r="J1233" s="10" t="s">
        <v>2561</v>
      </c>
      <c r="K1233" s="9"/>
    </row>
    <row r="1234" spans="1:11" customFormat="1" x14ac:dyDescent="0.25">
      <c r="A1234" s="7" t="s">
        <v>4757</v>
      </c>
      <c r="B1234" s="7" t="s">
        <v>4785</v>
      </c>
      <c r="C1234" s="7">
        <v>2022</v>
      </c>
      <c r="D1234" s="7">
        <v>1</v>
      </c>
      <c r="E1234" s="7">
        <v>11500000</v>
      </c>
      <c r="F1234" s="7">
        <v>11.8</v>
      </c>
      <c r="G1234" s="7">
        <v>300</v>
      </c>
      <c r="H1234" s="9" t="s">
        <v>2531</v>
      </c>
      <c r="I1234" s="9" t="s">
        <v>2527</v>
      </c>
      <c r="J1234" s="9" t="s">
        <v>2528</v>
      </c>
      <c r="K1234" s="9"/>
    </row>
    <row r="1235" spans="1:11" hidden="1" x14ac:dyDescent="0.25">
      <c r="A1235" s="13" t="s">
        <v>4757</v>
      </c>
      <c r="B1235" s="13" t="s">
        <v>4833</v>
      </c>
      <c r="C1235" s="13">
        <v>2022</v>
      </c>
      <c r="D1235" s="13">
        <v>1</v>
      </c>
      <c r="E1235" s="13">
        <v>10250000</v>
      </c>
      <c r="F1235" s="13">
        <v>6.7</v>
      </c>
      <c r="G1235" s="13">
        <v>300</v>
      </c>
      <c r="H1235" s="10" t="s">
        <v>2536</v>
      </c>
      <c r="I1235" s="10" t="s">
        <v>2527</v>
      </c>
      <c r="J1235" s="10" t="s">
        <v>2528</v>
      </c>
      <c r="K1235" s="9"/>
    </row>
    <row r="1236" spans="1:11" customFormat="1" x14ac:dyDescent="0.25">
      <c r="A1236" s="7" t="s">
        <v>4757</v>
      </c>
      <c r="B1236" s="7" t="s">
        <v>4780</v>
      </c>
      <c r="C1236" s="7">
        <v>2020</v>
      </c>
      <c r="D1236" s="7">
        <v>3</v>
      </c>
      <c r="E1236" s="7">
        <v>6950000</v>
      </c>
      <c r="F1236" s="7">
        <v>12</v>
      </c>
      <c r="G1236" s="7">
        <v>300</v>
      </c>
      <c r="H1236" s="9" t="s">
        <v>2531</v>
      </c>
      <c r="I1236" s="9" t="s">
        <v>2527</v>
      </c>
      <c r="J1236" s="9" t="s">
        <v>2533</v>
      </c>
      <c r="K1236" s="9"/>
    </row>
    <row r="1237" spans="1:11" hidden="1" x14ac:dyDescent="0.25">
      <c r="A1237" s="13" t="s">
        <v>4757</v>
      </c>
      <c r="B1237" s="13" t="s">
        <v>4825</v>
      </c>
      <c r="C1237" s="13">
        <v>2022</v>
      </c>
      <c r="D1237" s="13">
        <v>1</v>
      </c>
      <c r="E1237" s="13">
        <v>13449999</v>
      </c>
      <c r="F1237" s="13">
        <v>12</v>
      </c>
      <c r="G1237" s="13">
        <v>450</v>
      </c>
      <c r="H1237" s="10" t="s">
        <v>2526</v>
      </c>
      <c r="I1237" s="10" t="s">
        <v>2527</v>
      </c>
      <c r="J1237" s="10" t="s">
        <v>2528</v>
      </c>
      <c r="K1237" s="9"/>
    </row>
    <row r="1238" spans="1:11" customFormat="1" hidden="1" x14ac:dyDescent="0.25">
      <c r="A1238" s="7" t="s">
        <v>4757</v>
      </c>
      <c r="B1238" s="7" t="s">
        <v>4831</v>
      </c>
      <c r="C1238" s="7">
        <v>2022</v>
      </c>
      <c r="D1238" s="7">
        <v>1</v>
      </c>
      <c r="E1238" s="7">
        <v>9400000</v>
      </c>
      <c r="F1238" s="7">
        <v>12</v>
      </c>
      <c r="G1238" s="7">
        <v>450</v>
      </c>
      <c r="H1238" s="9" t="s">
        <v>2526</v>
      </c>
      <c r="I1238" s="9" t="s">
        <v>2527</v>
      </c>
      <c r="J1238" s="9" t="s">
        <v>2528</v>
      </c>
      <c r="K1238" s="9"/>
    </row>
    <row r="1239" spans="1:11" hidden="1" x14ac:dyDescent="0.25">
      <c r="A1239" s="13" t="s">
        <v>4757</v>
      </c>
      <c r="B1239" s="13" t="s">
        <v>4840</v>
      </c>
      <c r="C1239" s="13">
        <v>2022</v>
      </c>
      <c r="D1239" s="13">
        <v>1</v>
      </c>
      <c r="E1239" s="13">
        <v>5700000</v>
      </c>
      <c r="F1239" s="13">
        <v>6.7</v>
      </c>
      <c r="G1239" s="13">
        <v>300</v>
      </c>
      <c r="H1239" s="10" t="s">
        <v>2536</v>
      </c>
      <c r="I1239" s="10" t="s">
        <v>2527</v>
      </c>
      <c r="J1239" s="10" t="s">
        <v>2528</v>
      </c>
      <c r="K1239" s="9"/>
    </row>
    <row r="1240" spans="1:11" hidden="1" x14ac:dyDescent="0.25">
      <c r="A1240" s="13" t="s">
        <v>4757</v>
      </c>
      <c r="B1240" s="13" t="s">
        <v>4834</v>
      </c>
      <c r="C1240" s="13">
        <v>2022</v>
      </c>
      <c r="D1240" s="13">
        <v>1</v>
      </c>
      <c r="E1240" s="13">
        <v>10900001</v>
      </c>
      <c r="F1240" s="13">
        <v>12</v>
      </c>
      <c r="G1240" s="13">
        <v>450</v>
      </c>
      <c r="H1240" s="10" t="s">
        <v>2526</v>
      </c>
      <c r="I1240" s="10" t="s">
        <v>2527</v>
      </c>
      <c r="J1240" s="10" t="s">
        <v>2528</v>
      </c>
      <c r="K1240" s="9"/>
    </row>
    <row r="1241" spans="1:11" x14ac:dyDescent="0.25">
      <c r="A1241" s="13" t="s">
        <v>4757</v>
      </c>
      <c r="B1241" s="13" t="s">
        <v>4851</v>
      </c>
      <c r="C1241" s="13">
        <v>2022</v>
      </c>
      <c r="D1241" s="13">
        <v>1</v>
      </c>
      <c r="E1241" s="13">
        <v>9300000</v>
      </c>
      <c r="F1241" s="13">
        <v>12</v>
      </c>
      <c r="G1241" s="13">
        <v>401</v>
      </c>
      <c r="H1241" s="10" t="s">
        <v>2526</v>
      </c>
      <c r="I1241" s="10" t="s">
        <v>2527</v>
      </c>
      <c r="J1241" s="10" t="s">
        <v>2528</v>
      </c>
      <c r="K1241" s="9"/>
    </row>
    <row r="1242" spans="1:11" customFormat="1" x14ac:dyDescent="0.25">
      <c r="A1242" s="7" t="s">
        <v>4757</v>
      </c>
      <c r="B1242" s="7" t="s">
        <v>4845</v>
      </c>
      <c r="C1242" s="7">
        <v>2022</v>
      </c>
      <c r="D1242" s="7">
        <v>1</v>
      </c>
      <c r="E1242" s="7">
        <v>11500000</v>
      </c>
      <c r="F1242" s="7">
        <v>12</v>
      </c>
      <c r="G1242" s="7">
        <v>450</v>
      </c>
      <c r="H1242" s="9" t="s">
        <v>2526</v>
      </c>
      <c r="I1242" s="9" t="s">
        <v>2527</v>
      </c>
      <c r="J1242" s="9" t="s">
        <v>2528</v>
      </c>
      <c r="K1242" s="9"/>
    </row>
    <row r="1243" spans="1:11" customFormat="1" x14ac:dyDescent="0.25">
      <c r="A1243" s="7" t="s">
        <v>4757</v>
      </c>
      <c r="B1243" s="7" t="s">
        <v>4821</v>
      </c>
      <c r="C1243" s="7">
        <v>2019</v>
      </c>
      <c r="D1243" s="7">
        <v>4</v>
      </c>
      <c r="E1243" s="7">
        <v>5850000</v>
      </c>
      <c r="F1243" s="7">
        <v>6.7</v>
      </c>
      <c r="G1243" s="7">
        <v>292</v>
      </c>
      <c r="H1243" s="9" t="s">
        <v>2536</v>
      </c>
      <c r="I1243" s="9" t="s">
        <v>2527</v>
      </c>
      <c r="J1243" s="9" t="s">
        <v>2528</v>
      </c>
      <c r="K1243" s="9">
        <v>360000</v>
      </c>
    </row>
    <row r="1244" spans="1:11" customFormat="1" x14ac:dyDescent="0.25">
      <c r="A1244" s="7" t="s">
        <v>4757</v>
      </c>
      <c r="B1244" s="7" t="s">
        <v>4826</v>
      </c>
      <c r="C1244" s="7">
        <v>2017</v>
      </c>
      <c r="D1244" s="7">
        <v>6</v>
      </c>
      <c r="E1244" s="7">
        <v>2890000</v>
      </c>
      <c r="F1244" s="7">
        <v>12</v>
      </c>
      <c r="G1244" s="7">
        <v>401</v>
      </c>
      <c r="H1244" s="9" t="s">
        <v>2526</v>
      </c>
      <c r="I1244" s="9" t="s">
        <v>2527</v>
      </c>
      <c r="J1244" s="9" t="s">
        <v>2528</v>
      </c>
      <c r="K1244" s="9"/>
    </row>
    <row r="1245" spans="1:11" customFormat="1" x14ac:dyDescent="0.25">
      <c r="A1245" s="7" t="s">
        <v>4757</v>
      </c>
      <c r="B1245" s="7" t="s">
        <v>4821</v>
      </c>
      <c r="C1245" s="7">
        <v>2018</v>
      </c>
      <c r="D1245" s="7">
        <v>5</v>
      </c>
      <c r="E1245" s="7">
        <v>3540000</v>
      </c>
      <c r="F1245" s="7">
        <v>12</v>
      </c>
      <c r="G1245" s="7">
        <v>428</v>
      </c>
      <c r="H1245" s="9" t="s">
        <v>2536</v>
      </c>
      <c r="I1245" s="9" t="s">
        <v>2545</v>
      </c>
      <c r="J1245" s="9" t="s">
        <v>2528</v>
      </c>
      <c r="K1245" s="9">
        <v>513079</v>
      </c>
    </row>
    <row r="1246" spans="1:11" x14ac:dyDescent="0.25">
      <c r="A1246" s="13" t="s">
        <v>4757</v>
      </c>
      <c r="B1246" s="13" t="s">
        <v>4823</v>
      </c>
      <c r="C1246" s="13">
        <v>2022</v>
      </c>
      <c r="D1246" s="13">
        <v>1</v>
      </c>
      <c r="E1246" s="13">
        <v>12500000</v>
      </c>
      <c r="F1246" s="13">
        <v>12</v>
      </c>
      <c r="G1246" s="13">
        <v>428</v>
      </c>
      <c r="H1246" s="10" t="s">
        <v>2536</v>
      </c>
      <c r="I1246" s="10" t="s">
        <v>2527</v>
      </c>
      <c r="J1246" s="10" t="s">
        <v>2528</v>
      </c>
      <c r="K1246" s="9"/>
    </row>
    <row r="1247" spans="1:11" customFormat="1" hidden="1" x14ac:dyDescent="0.25">
      <c r="A1247" s="7" t="s">
        <v>4757</v>
      </c>
      <c r="B1247" s="7" t="s">
        <v>4840</v>
      </c>
      <c r="C1247" s="7">
        <v>2022</v>
      </c>
      <c r="D1247" s="7">
        <v>1</v>
      </c>
      <c r="E1247" s="7">
        <v>5520000</v>
      </c>
      <c r="F1247" s="7">
        <v>11.8</v>
      </c>
      <c r="G1247" s="7">
        <v>400</v>
      </c>
      <c r="H1247" s="9" t="s">
        <v>2531</v>
      </c>
      <c r="I1247" s="9" t="s">
        <v>2527</v>
      </c>
      <c r="J1247" s="9" t="s">
        <v>2533</v>
      </c>
      <c r="K1247" s="9"/>
    </row>
    <row r="1248" spans="1:11" customFormat="1" hidden="1" x14ac:dyDescent="0.25">
      <c r="A1248" s="7" t="s">
        <v>4757</v>
      </c>
      <c r="B1248" s="7" t="s">
        <v>4831</v>
      </c>
      <c r="C1248" s="7">
        <v>2022</v>
      </c>
      <c r="D1248" s="7">
        <v>1</v>
      </c>
      <c r="E1248" s="7">
        <v>8355759</v>
      </c>
      <c r="F1248" s="7">
        <v>12</v>
      </c>
      <c r="G1248" s="7">
        <v>300</v>
      </c>
      <c r="H1248" s="9" t="s">
        <v>4770</v>
      </c>
      <c r="I1248" s="9" t="s">
        <v>4771</v>
      </c>
      <c r="J1248" s="9" t="s">
        <v>2534</v>
      </c>
      <c r="K1248" s="9"/>
    </row>
    <row r="1249" spans="1:11" customFormat="1" x14ac:dyDescent="0.25">
      <c r="A1249" s="7" t="s">
        <v>4757</v>
      </c>
      <c r="B1249" s="7" t="s">
        <v>4845</v>
      </c>
      <c r="C1249" s="7">
        <v>2022</v>
      </c>
      <c r="D1249" s="7">
        <v>1</v>
      </c>
      <c r="E1249" s="7">
        <v>11500000</v>
      </c>
      <c r="F1249" s="7">
        <v>6.7</v>
      </c>
      <c r="G1249" s="7">
        <v>300</v>
      </c>
      <c r="H1249" s="9" t="s">
        <v>2536</v>
      </c>
      <c r="I1249" s="9" t="s">
        <v>2527</v>
      </c>
      <c r="J1249" s="9" t="s">
        <v>2528</v>
      </c>
      <c r="K1249" s="9"/>
    </row>
    <row r="1250" spans="1:11" customFormat="1" x14ac:dyDescent="0.25">
      <c r="A1250" s="7" t="s">
        <v>4757</v>
      </c>
      <c r="B1250" s="7" t="s">
        <v>4868</v>
      </c>
      <c r="C1250" s="7">
        <v>2022</v>
      </c>
      <c r="D1250" s="7">
        <v>1</v>
      </c>
      <c r="E1250" s="7">
        <v>9500000</v>
      </c>
      <c r="F1250" s="7">
        <v>6.7</v>
      </c>
      <c r="G1250" s="7">
        <v>292</v>
      </c>
      <c r="H1250" s="9" t="s">
        <v>2536</v>
      </c>
      <c r="I1250" s="9" t="s">
        <v>4771</v>
      </c>
      <c r="J1250" s="9" t="s">
        <v>2528</v>
      </c>
      <c r="K1250" s="9"/>
    </row>
    <row r="1251" spans="1:11" hidden="1" x14ac:dyDescent="0.25">
      <c r="A1251" s="13" t="s">
        <v>4757</v>
      </c>
      <c r="B1251" s="13" t="s">
        <v>4820</v>
      </c>
      <c r="C1251" s="13">
        <v>2021</v>
      </c>
      <c r="D1251" s="13">
        <v>2</v>
      </c>
      <c r="E1251" s="13">
        <v>5600000</v>
      </c>
      <c r="F1251" s="13">
        <v>12</v>
      </c>
      <c r="G1251" s="13">
        <v>401</v>
      </c>
      <c r="H1251" s="10" t="s">
        <v>2526</v>
      </c>
      <c r="I1251" s="10" t="s">
        <v>2527</v>
      </c>
      <c r="J1251" s="10" t="s">
        <v>2528</v>
      </c>
      <c r="K1251" s="9"/>
    </row>
    <row r="1252" spans="1:11" customFormat="1" hidden="1" x14ac:dyDescent="0.25">
      <c r="A1252" s="7" t="s">
        <v>4757</v>
      </c>
      <c r="B1252" s="7" t="s">
        <v>4831</v>
      </c>
      <c r="C1252" s="7">
        <v>2022</v>
      </c>
      <c r="D1252" s="7">
        <v>1</v>
      </c>
      <c r="E1252" s="7">
        <v>9650000</v>
      </c>
      <c r="F1252" s="7">
        <v>11.8</v>
      </c>
      <c r="G1252" s="7">
        <v>400</v>
      </c>
      <c r="H1252" s="9" t="s">
        <v>2531</v>
      </c>
      <c r="I1252" s="9" t="s">
        <v>2527</v>
      </c>
      <c r="J1252" s="9" t="s">
        <v>2528</v>
      </c>
      <c r="K1252" s="9"/>
    </row>
    <row r="1253" spans="1:11" customFormat="1" hidden="1" x14ac:dyDescent="0.25">
      <c r="A1253" s="7" t="s">
        <v>4757</v>
      </c>
      <c r="B1253" s="7" t="s">
        <v>4820</v>
      </c>
      <c r="C1253" s="7">
        <v>2021</v>
      </c>
      <c r="D1253" s="7">
        <v>2</v>
      </c>
      <c r="E1253" s="7">
        <v>5600000</v>
      </c>
      <c r="F1253" s="7">
        <v>11</v>
      </c>
      <c r="G1253" s="7">
        <v>300</v>
      </c>
      <c r="H1253" s="9" t="s">
        <v>2531</v>
      </c>
      <c r="I1253" s="9" t="s">
        <v>2527</v>
      </c>
      <c r="J1253" s="9" t="s">
        <v>2528</v>
      </c>
      <c r="K1253" s="9"/>
    </row>
    <row r="1254" spans="1:11" customFormat="1" hidden="1" x14ac:dyDescent="0.25">
      <c r="A1254" s="7" t="s">
        <v>4757</v>
      </c>
      <c r="B1254" s="7" t="s">
        <v>4820</v>
      </c>
      <c r="C1254" s="7">
        <v>2021</v>
      </c>
      <c r="D1254" s="7">
        <v>2</v>
      </c>
      <c r="E1254" s="7">
        <v>5600000</v>
      </c>
      <c r="F1254" s="7">
        <v>6.7</v>
      </c>
      <c r="G1254" s="7">
        <v>292</v>
      </c>
      <c r="H1254" s="9" t="s">
        <v>2536</v>
      </c>
      <c r="I1254" s="9" t="s">
        <v>4771</v>
      </c>
      <c r="J1254" s="9" t="s">
        <v>2528</v>
      </c>
      <c r="K1254" s="9"/>
    </row>
    <row r="1255" spans="1:11" customFormat="1" hidden="1" x14ac:dyDescent="0.25">
      <c r="A1255" s="7" t="s">
        <v>4757</v>
      </c>
      <c r="B1255" s="7" t="s">
        <v>4864</v>
      </c>
      <c r="C1255" s="7">
        <v>2022</v>
      </c>
      <c r="D1255" s="7">
        <v>1</v>
      </c>
      <c r="E1255" s="7">
        <v>11300000</v>
      </c>
      <c r="F1255" s="7">
        <v>6.7</v>
      </c>
      <c r="G1255" s="7">
        <v>300</v>
      </c>
      <c r="H1255" s="9" t="s">
        <v>2536</v>
      </c>
      <c r="I1255" s="9" t="s">
        <v>2527</v>
      </c>
      <c r="J1255" s="9" t="s">
        <v>2528</v>
      </c>
      <c r="K1255" s="9"/>
    </row>
    <row r="1256" spans="1:11" customFormat="1" hidden="1" x14ac:dyDescent="0.25">
      <c r="A1256" s="7" t="s">
        <v>4757</v>
      </c>
      <c r="B1256" s="7" t="s">
        <v>4850</v>
      </c>
      <c r="C1256" s="7">
        <v>2022</v>
      </c>
      <c r="D1256" s="7">
        <v>1</v>
      </c>
      <c r="E1256" s="7">
        <v>5420000</v>
      </c>
      <c r="F1256" s="7">
        <v>6.7</v>
      </c>
      <c r="G1256" s="7">
        <v>292</v>
      </c>
      <c r="H1256" s="9" t="s">
        <v>2536</v>
      </c>
      <c r="I1256" s="9" t="s">
        <v>4771</v>
      </c>
      <c r="J1256" s="9" t="s">
        <v>2528</v>
      </c>
      <c r="K1256" s="9"/>
    </row>
    <row r="1257" spans="1:11" customFormat="1" hidden="1" x14ac:dyDescent="0.25">
      <c r="A1257" s="7" t="s">
        <v>4757</v>
      </c>
      <c r="B1257" s="7" t="s">
        <v>4833</v>
      </c>
      <c r="C1257" s="7">
        <v>2015</v>
      </c>
      <c r="D1257" s="7">
        <v>8</v>
      </c>
      <c r="E1257" s="7">
        <v>5000000</v>
      </c>
      <c r="F1257" s="7">
        <v>6.7</v>
      </c>
      <c r="G1257" s="7">
        <v>292</v>
      </c>
      <c r="H1257" s="9" t="s">
        <v>2536</v>
      </c>
      <c r="I1257" s="9" t="s">
        <v>4771</v>
      </c>
      <c r="J1257" s="9" t="s">
        <v>2528</v>
      </c>
      <c r="K1257" s="9">
        <v>75000</v>
      </c>
    </row>
    <row r="1258" spans="1:11" customFormat="1" x14ac:dyDescent="0.25">
      <c r="A1258" s="7" t="s">
        <v>4757</v>
      </c>
      <c r="B1258" s="7" t="s">
        <v>4835</v>
      </c>
      <c r="C1258" s="7">
        <v>2021</v>
      </c>
      <c r="D1258" s="7">
        <v>2</v>
      </c>
      <c r="E1258" s="7">
        <v>11000000</v>
      </c>
      <c r="F1258" s="7">
        <v>6.7</v>
      </c>
      <c r="G1258" s="7">
        <v>292</v>
      </c>
      <c r="H1258" s="9" t="s">
        <v>2536</v>
      </c>
      <c r="I1258" s="9" t="s">
        <v>2527</v>
      </c>
      <c r="J1258" s="9" t="s">
        <v>2528</v>
      </c>
      <c r="K1258" s="9"/>
    </row>
    <row r="1259" spans="1:11" customFormat="1" x14ac:dyDescent="0.25">
      <c r="A1259" s="7" t="s">
        <v>4757</v>
      </c>
      <c r="B1259" s="7" t="s">
        <v>4845</v>
      </c>
      <c r="C1259" s="7">
        <v>2022</v>
      </c>
      <c r="D1259" s="7">
        <v>1</v>
      </c>
      <c r="E1259" s="7">
        <v>11500000</v>
      </c>
      <c r="F1259" s="7">
        <v>6.7</v>
      </c>
      <c r="G1259" s="7">
        <v>300</v>
      </c>
      <c r="H1259" s="9" t="s">
        <v>2536</v>
      </c>
      <c r="I1259" s="9" t="s">
        <v>2527</v>
      </c>
      <c r="J1259" s="9" t="s">
        <v>2528</v>
      </c>
      <c r="K1259" s="9"/>
    </row>
    <row r="1260" spans="1:11" hidden="1" x14ac:dyDescent="0.25">
      <c r="A1260" s="13" t="s">
        <v>4757</v>
      </c>
      <c r="B1260" s="13" t="s">
        <v>4840</v>
      </c>
      <c r="C1260" s="13">
        <v>2022</v>
      </c>
      <c r="D1260" s="13">
        <v>1</v>
      </c>
      <c r="E1260" s="13">
        <v>5700000</v>
      </c>
      <c r="F1260" s="13">
        <v>11.8</v>
      </c>
      <c r="G1260" s="13">
        <v>300</v>
      </c>
      <c r="H1260" s="10" t="s">
        <v>2531</v>
      </c>
      <c r="I1260" s="10" t="s">
        <v>2527</v>
      </c>
      <c r="J1260" s="10" t="s">
        <v>2561</v>
      </c>
      <c r="K1260" s="9"/>
    </row>
    <row r="1261" spans="1:11" customFormat="1" x14ac:dyDescent="0.25">
      <c r="A1261" s="7" t="s">
        <v>4757</v>
      </c>
      <c r="B1261" s="7" t="s">
        <v>4845</v>
      </c>
      <c r="C1261" s="7">
        <v>2022</v>
      </c>
      <c r="D1261" s="7">
        <v>1</v>
      </c>
      <c r="E1261" s="7">
        <v>11500000</v>
      </c>
      <c r="F1261" s="7">
        <v>12</v>
      </c>
      <c r="G1261" s="7">
        <v>300</v>
      </c>
      <c r="H1261" s="9" t="s">
        <v>2531</v>
      </c>
      <c r="I1261" s="9" t="s">
        <v>2527</v>
      </c>
      <c r="J1261" s="9" t="s">
        <v>2533</v>
      </c>
      <c r="K1261" s="9"/>
    </row>
    <row r="1262" spans="1:11" customFormat="1" x14ac:dyDescent="0.25">
      <c r="A1262" s="7" t="s">
        <v>4757</v>
      </c>
      <c r="B1262" s="7" t="s">
        <v>4821</v>
      </c>
      <c r="C1262" s="7">
        <v>2020</v>
      </c>
      <c r="D1262" s="7">
        <v>3</v>
      </c>
      <c r="E1262" s="7">
        <v>6240000</v>
      </c>
      <c r="F1262" s="7">
        <v>6.7</v>
      </c>
      <c r="G1262" s="7">
        <v>292</v>
      </c>
      <c r="H1262" s="9" t="s">
        <v>2536</v>
      </c>
      <c r="I1262" s="9" t="s">
        <v>4771</v>
      </c>
      <c r="J1262" s="9" t="s">
        <v>2528</v>
      </c>
      <c r="K1262" s="9">
        <v>394029</v>
      </c>
    </row>
    <row r="1263" spans="1:11" customFormat="1" x14ac:dyDescent="0.25">
      <c r="A1263" s="7" t="s">
        <v>4757</v>
      </c>
      <c r="B1263" s="7" t="s">
        <v>4845</v>
      </c>
      <c r="C1263" s="7">
        <v>2022</v>
      </c>
      <c r="D1263" s="7">
        <v>1</v>
      </c>
      <c r="E1263" s="7">
        <v>11500000</v>
      </c>
      <c r="F1263" s="7">
        <v>11.8</v>
      </c>
      <c r="G1263" s="7">
        <v>300</v>
      </c>
      <c r="H1263" s="9" t="s">
        <v>2531</v>
      </c>
      <c r="I1263" s="9" t="s">
        <v>4771</v>
      </c>
      <c r="J1263" s="9" t="s">
        <v>2528</v>
      </c>
      <c r="K1263" s="9"/>
    </row>
    <row r="1264" spans="1:11" customFormat="1" x14ac:dyDescent="0.25">
      <c r="A1264" s="7" t="s">
        <v>4757</v>
      </c>
      <c r="B1264" s="7">
        <v>5490</v>
      </c>
      <c r="C1264" s="7">
        <v>2022</v>
      </c>
      <c r="D1264" s="7">
        <v>1</v>
      </c>
      <c r="E1264" s="7">
        <v>9970000</v>
      </c>
      <c r="F1264" s="7">
        <v>6.7</v>
      </c>
      <c r="G1264" s="7">
        <v>292</v>
      </c>
      <c r="H1264" s="9" t="s">
        <v>2536</v>
      </c>
      <c r="I1264" s="9" t="s">
        <v>2527</v>
      </c>
      <c r="J1264" s="9" t="s">
        <v>2528</v>
      </c>
      <c r="K1264" s="9"/>
    </row>
    <row r="1265" spans="1:11" customFormat="1" hidden="1" x14ac:dyDescent="0.25">
      <c r="A1265" s="7" t="s">
        <v>4757</v>
      </c>
      <c r="B1265" s="7" t="s">
        <v>4793</v>
      </c>
      <c r="C1265" s="7">
        <v>2021</v>
      </c>
      <c r="D1265" s="7">
        <v>2</v>
      </c>
      <c r="E1265" s="7">
        <v>8850000</v>
      </c>
      <c r="F1265" s="7">
        <v>6.7</v>
      </c>
      <c r="G1265" s="7">
        <v>300</v>
      </c>
      <c r="H1265" s="9" t="s">
        <v>2536</v>
      </c>
      <c r="I1265" s="9" t="s">
        <v>2527</v>
      </c>
      <c r="J1265" s="9" t="s">
        <v>2528</v>
      </c>
      <c r="K1265" s="9"/>
    </row>
    <row r="1266" spans="1:11" customFormat="1" hidden="1" x14ac:dyDescent="0.25">
      <c r="A1266" s="7" t="s">
        <v>4757</v>
      </c>
      <c r="B1266" s="7" t="s">
        <v>4850</v>
      </c>
      <c r="C1266" s="7">
        <v>2022</v>
      </c>
      <c r="D1266" s="7">
        <v>1</v>
      </c>
      <c r="E1266" s="7">
        <v>5700000</v>
      </c>
      <c r="F1266" s="7">
        <v>6.7</v>
      </c>
      <c r="G1266" s="7">
        <v>292</v>
      </c>
      <c r="H1266" s="9" t="s">
        <v>2536</v>
      </c>
      <c r="I1266" s="9" t="s">
        <v>4771</v>
      </c>
      <c r="J1266" s="9" t="s">
        <v>2528</v>
      </c>
      <c r="K1266" s="9"/>
    </row>
    <row r="1267" spans="1:11" customFormat="1" hidden="1" x14ac:dyDescent="0.25">
      <c r="A1267" s="7" t="s">
        <v>4757</v>
      </c>
      <c r="B1267" s="7" t="s">
        <v>4849</v>
      </c>
      <c r="C1267" s="7">
        <v>2021</v>
      </c>
      <c r="D1267" s="7">
        <v>2</v>
      </c>
      <c r="E1267" s="7">
        <v>5700000</v>
      </c>
      <c r="F1267" s="7">
        <v>6.7</v>
      </c>
      <c r="G1267" s="7">
        <v>300</v>
      </c>
      <c r="H1267" s="9" t="s">
        <v>2536</v>
      </c>
      <c r="I1267" s="9" t="s">
        <v>2527</v>
      </c>
      <c r="J1267" s="9" t="s">
        <v>2528</v>
      </c>
      <c r="K1267" s="9"/>
    </row>
    <row r="1268" spans="1:11" customFormat="1" hidden="1" x14ac:dyDescent="0.25">
      <c r="A1268" s="7" t="s">
        <v>4757</v>
      </c>
      <c r="B1268" s="7" t="s">
        <v>4849</v>
      </c>
      <c r="C1268" s="7">
        <v>2021</v>
      </c>
      <c r="D1268" s="7">
        <v>2</v>
      </c>
      <c r="E1268" s="7">
        <v>5700000</v>
      </c>
      <c r="F1268" s="7">
        <v>6.7</v>
      </c>
      <c r="G1268" s="7">
        <v>292</v>
      </c>
      <c r="H1268" s="9" t="s">
        <v>2536</v>
      </c>
      <c r="I1268" s="9" t="s">
        <v>2527</v>
      </c>
      <c r="J1268" s="9" t="s">
        <v>2528</v>
      </c>
      <c r="K1268" s="9"/>
    </row>
    <row r="1269" spans="1:11" customFormat="1" x14ac:dyDescent="0.25">
      <c r="A1269" s="7" t="s">
        <v>4757</v>
      </c>
      <c r="B1269" s="7" t="s">
        <v>4842</v>
      </c>
      <c r="C1269" s="7">
        <v>2020</v>
      </c>
      <c r="D1269" s="7">
        <v>3</v>
      </c>
      <c r="E1269" s="7">
        <v>7790000</v>
      </c>
      <c r="F1269" s="7">
        <v>6.7</v>
      </c>
      <c r="G1269" s="7">
        <v>300</v>
      </c>
      <c r="H1269" s="9" t="s">
        <v>2536</v>
      </c>
      <c r="I1269" s="9" t="s">
        <v>2527</v>
      </c>
      <c r="J1269" s="9" t="s">
        <v>2528</v>
      </c>
      <c r="K1269" s="9">
        <v>121831</v>
      </c>
    </row>
    <row r="1270" spans="1:11" customFormat="1" hidden="1" x14ac:dyDescent="0.25">
      <c r="A1270" s="7" t="s">
        <v>4757</v>
      </c>
      <c r="B1270" s="7" t="s">
        <v>4848</v>
      </c>
      <c r="C1270" s="7">
        <v>2022</v>
      </c>
      <c r="D1270" s="7">
        <v>1</v>
      </c>
      <c r="E1270" s="7">
        <v>10000000</v>
      </c>
      <c r="F1270" s="7">
        <v>12</v>
      </c>
      <c r="G1270" s="7">
        <v>401</v>
      </c>
      <c r="H1270" s="9" t="s">
        <v>2526</v>
      </c>
      <c r="I1270" s="9" t="s">
        <v>4771</v>
      </c>
      <c r="J1270" s="9" t="s">
        <v>2528</v>
      </c>
      <c r="K1270" s="9"/>
    </row>
    <row r="1271" spans="1:11" customFormat="1" hidden="1" x14ac:dyDescent="0.25">
      <c r="A1271" s="7" t="s">
        <v>4757</v>
      </c>
      <c r="B1271" s="7" t="s">
        <v>4831</v>
      </c>
      <c r="C1271" s="7">
        <v>2022</v>
      </c>
      <c r="D1271" s="7">
        <v>1</v>
      </c>
      <c r="E1271" s="7">
        <v>9090000</v>
      </c>
      <c r="F1271" s="7">
        <v>12</v>
      </c>
      <c r="G1271" s="7">
        <v>401</v>
      </c>
      <c r="H1271" s="9" t="s">
        <v>2526</v>
      </c>
      <c r="I1271" s="9" t="s">
        <v>2527</v>
      </c>
      <c r="J1271" s="9" t="s">
        <v>2528</v>
      </c>
      <c r="K1271" s="9"/>
    </row>
    <row r="1272" spans="1:11" customFormat="1" hidden="1" x14ac:dyDescent="0.25">
      <c r="A1272" s="7" t="s">
        <v>4757</v>
      </c>
      <c r="B1272" s="7" t="s">
        <v>4849</v>
      </c>
      <c r="C1272" s="7">
        <v>2021</v>
      </c>
      <c r="D1272" s="7">
        <v>2</v>
      </c>
      <c r="E1272" s="7">
        <v>5700000</v>
      </c>
      <c r="F1272" s="7">
        <v>12</v>
      </c>
      <c r="G1272" s="7">
        <v>428</v>
      </c>
      <c r="H1272" s="9" t="s">
        <v>2536</v>
      </c>
      <c r="I1272" s="9" t="s">
        <v>2527</v>
      </c>
      <c r="J1272" s="9" t="s">
        <v>2528</v>
      </c>
      <c r="K1272" s="9"/>
    </row>
    <row r="1273" spans="1:11" hidden="1" x14ac:dyDescent="0.25">
      <c r="A1273" s="13" t="s">
        <v>4757</v>
      </c>
      <c r="B1273" s="13" t="s">
        <v>4840</v>
      </c>
      <c r="C1273" s="13">
        <v>2022</v>
      </c>
      <c r="D1273" s="13">
        <v>1</v>
      </c>
      <c r="E1273" s="13">
        <v>5700000</v>
      </c>
      <c r="F1273" s="13">
        <v>11.8</v>
      </c>
      <c r="G1273" s="13">
        <v>400</v>
      </c>
      <c r="H1273" s="10" t="s">
        <v>2531</v>
      </c>
      <c r="I1273" s="10" t="s">
        <v>2527</v>
      </c>
      <c r="J1273" s="10" t="s">
        <v>2528</v>
      </c>
      <c r="K1273" s="9"/>
    </row>
    <row r="1274" spans="1:11" hidden="1" x14ac:dyDescent="0.25">
      <c r="A1274" s="13" t="s">
        <v>4757</v>
      </c>
      <c r="B1274" s="13" t="s">
        <v>4849</v>
      </c>
      <c r="C1274" s="13">
        <v>2021</v>
      </c>
      <c r="D1274" s="13">
        <v>2</v>
      </c>
      <c r="E1274" s="13">
        <v>5700000</v>
      </c>
      <c r="F1274" s="13">
        <v>12</v>
      </c>
      <c r="G1274" s="13">
        <v>401</v>
      </c>
      <c r="H1274" s="10" t="s">
        <v>2539</v>
      </c>
      <c r="I1274" s="10" t="s">
        <v>2527</v>
      </c>
      <c r="J1274" s="10" t="s">
        <v>2561</v>
      </c>
      <c r="K1274" s="9"/>
    </row>
    <row r="1275" spans="1:11" customFormat="1" hidden="1" x14ac:dyDescent="0.25">
      <c r="A1275" s="7" t="s">
        <v>4757</v>
      </c>
      <c r="B1275" s="7" t="s">
        <v>4849</v>
      </c>
      <c r="C1275" s="7">
        <v>2021</v>
      </c>
      <c r="D1275" s="7">
        <v>2</v>
      </c>
      <c r="E1275" s="7">
        <v>5700000</v>
      </c>
      <c r="F1275" s="7">
        <v>12</v>
      </c>
      <c r="G1275" s="7">
        <v>401</v>
      </c>
      <c r="H1275" s="9" t="s">
        <v>2526</v>
      </c>
      <c r="I1275" s="9" t="s">
        <v>2527</v>
      </c>
      <c r="J1275" s="9" t="s">
        <v>2561</v>
      </c>
      <c r="K1275" s="9"/>
    </row>
    <row r="1276" spans="1:11" customFormat="1" hidden="1" x14ac:dyDescent="0.25">
      <c r="A1276" s="7" t="s">
        <v>4757</v>
      </c>
      <c r="B1276" s="7" t="s">
        <v>4840</v>
      </c>
      <c r="C1276" s="7">
        <v>2022</v>
      </c>
      <c r="D1276" s="7">
        <v>1</v>
      </c>
      <c r="E1276" s="7">
        <v>5753000</v>
      </c>
      <c r="F1276" s="7">
        <v>12</v>
      </c>
      <c r="G1276" s="7">
        <v>401</v>
      </c>
      <c r="H1276" s="9" t="s">
        <v>2526</v>
      </c>
      <c r="I1276" s="9" t="s">
        <v>2527</v>
      </c>
      <c r="J1276" s="9" t="s">
        <v>2528</v>
      </c>
      <c r="K1276" s="9"/>
    </row>
    <row r="1277" spans="1:11" hidden="1" x14ac:dyDescent="0.25">
      <c r="A1277" s="13" t="s">
        <v>4757</v>
      </c>
      <c r="B1277" s="13" t="s">
        <v>4840</v>
      </c>
      <c r="C1277" s="13">
        <v>2022</v>
      </c>
      <c r="D1277" s="13">
        <v>1</v>
      </c>
      <c r="E1277" s="13">
        <v>5700000</v>
      </c>
      <c r="F1277" s="13">
        <v>12</v>
      </c>
      <c r="G1277" s="13">
        <v>401</v>
      </c>
      <c r="H1277" s="10" t="s">
        <v>2526</v>
      </c>
      <c r="I1277" s="10" t="s">
        <v>2527</v>
      </c>
      <c r="J1277" s="10" t="s">
        <v>2528</v>
      </c>
      <c r="K1277" s="9"/>
    </row>
    <row r="1278" spans="1:11" customFormat="1" hidden="1" x14ac:dyDescent="0.25">
      <c r="A1278" s="7" t="s">
        <v>4757</v>
      </c>
      <c r="B1278" s="7" t="s">
        <v>4820</v>
      </c>
      <c r="C1278" s="7">
        <v>2021</v>
      </c>
      <c r="D1278" s="7">
        <v>2</v>
      </c>
      <c r="E1278" s="7">
        <v>5600000</v>
      </c>
      <c r="F1278" s="7">
        <v>12</v>
      </c>
      <c r="G1278" s="7">
        <v>300</v>
      </c>
      <c r="H1278" s="9" t="s">
        <v>2546</v>
      </c>
      <c r="I1278" s="9" t="s">
        <v>4771</v>
      </c>
      <c r="J1278" s="9" t="s">
        <v>2528</v>
      </c>
      <c r="K1278" s="9"/>
    </row>
    <row r="1279" spans="1:11" hidden="1" x14ac:dyDescent="0.25">
      <c r="A1279" s="13" t="s">
        <v>4757</v>
      </c>
      <c r="B1279" s="13" t="s">
        <v>4849</v>
      </c>
      <c r="C1279" s="13">
        <v>2021</v>
      </c>
      <c r="D1279" s="13">
        <v>2</v>
      </c>
      <c r="E1279" s="13">
        <v>5700000</v>
      </c>
      <c r="F1279" s="13">
        <v>11.8</v>
      </c>
      <c r="G1279" s="13">
        <v>300</v>
      </c>
      <c r="H1279" s="10" t="s">
        <v>2531</v>
      </c>
      <c r="I1279" s="10" t="s">
        <v>2527</v>
      </c>
      <c r="J1279" s="10" t="s">
        <v>2528</v>
      </c>
      <c r="K1279" s="9"/>
    </row>
    <row r="1280" spans="1:11" customFormat="1" hidden="1" x14ac:dyDescent="0.25">
      <c r="A1280" s="7" t="s">
        <v>4757</v>
      </c>
      <c r="B1280" s="7" t="s">
        <v>4862</v>
      </c>
      <c r="C1280" s="7">
        <v>2021</v>
      </c>
      <c r="D1280" s="7">
        <v>2</v>
      </c>
      <c r="E1280" s="7">
        <v>5600000</v>
      </c>
      <c r="F1280" s="7">
        <v>12</v>
      </c>
      <c r="G1280" s="7">
        <v>401</v>
      </c>
      <c r="H1280" s="9" t="s">
        <v>2526</v>
      </c>
      <c r="I1280" s="9" t="s">
        <v>2527</v>
      </c>
      <c r="J1280" s="9" t="s">
        <v>2528</v>
      </c>
      <c r="K1280" s="9"/>
    </row>
    <row r="1281" spans="1:11" customFormat="1" x14ac:dyDescent="0.25">
      <c r="A1281" s="7" t="s">
        <v>4757</v>
      </c>
      <c r="B1281" s="7" t="s">
        <v>4842</v>
      </c>
      <c r="C1281" s="7">
        <v>2021</v>
      </c>
      <c r="D1281" s="7">
        <v>2</v>
      </c>
      <c r="E1281" s="7">
        <v>8940000</v>
      </c>
      <c r="F1281" s="7">
        <v>11.8</v>
      </c>
      <c r="G1281" s="7">
        <v>300</v>
      </c>
      <c r="H1281" s="9" t="s">
        <v>2536</v>
      </c>
      <c r="I1281" s="9" t="s">
        <v>2527</v>
      </c>
      <c r="J1281" s="9" t="s">
        <v>2528</v>
      </c>
      <c r="K1281" s="9">
        <v>45000</v>
      </c>
    </row>
    <row r="1282" spans="1:11" customFormat="1" hidden="1" x14ac:dyDescent="0.25">
      <c r="A1282" s="7" t="s">
        <v>4757</v>
      </c>
      <c r="B1282" s="7" t="s">
        <v>4849</v>
      </c>
      <c r="C1282" s="7">
        <v>2021</v>
      </c>
      <c r="D1282" s="7">
        <v>2</v>
      </c>
      <c r="E1282" s="7">
        <v>5700000</v>
      </c>
      <c r="F1282" s="7">
        <v>12</v>
      </c>
      <c r="G1282" s="7">
        <v>401</v>
      </c>
      <c r="H1282" s="9" t="s">
        <v>2526</v>
      </c>
      <c r="I1282" s="9" t="s">
        <v>2527</v>
      </c>
      <c r="J1282" s="9" t="s">
        <v>2528</v>
      </c>
      <c r="K1282" s="9"/>
    </row>
    <row r="1283" spans="1:11" hidden="1" x14ac:dyDescent="0.25">
      <c r="A1283" s="13" t="s">
        <v>4757</v>
      </c>
      <c r="B1283" s="13" t="s">
        <v>4840</v>
      </c>
      <c r="C1283" s="13">
        <v>2022</v>
      </c>
      <c r="D1283" s="13">
        <v>1</v>
      </c>
      <c r="E1283" s="13">
        <v>5700000</v>
      </c>
      <c r="F1283" s="13">
        <v>11.8</v>
      </c>
      <c r="G1283" s="13">
        <v>400</v>
      </c>
      <c r="H1283" s="10" t="s">
        <v>2531</v>
      </c>
      <c r="I1283" s="10" t="s">
        <v>2527</v>
      </c>
      <c r="J1283" s="10" t="s">
        <v>2528</v>
      </c>
      <c r="K1283" s="9"/>
    </row>
    <row r="1284" spans="1:11" customFormat="1" x14ac:dyDescent="0.25">
      <c r="A1284" s="7" t="s">
        <v>4757</v>
      </c>
      <c r="B1284" s="7" t="s">
        <v>4818</v>
      </c>
      <c r="C1284" s="7">
        <v>2021</v>
      </c>
      <c r="D1284" s="7">
        <v>2</v>
      </c>
      <c r="E1284" s="7">
        <v>8745000</v>
      </c>
      <c r="F1284" s="7">
        <v>11.8</v>
      </c>
      <c r="G1284" s="7">
        <v>400</v>
      </c>
      <c r="H1284" s="9" t="s">
        <v>2531</v>
      </c>
      <c r="I1284" s="9" t="s">
        <v>2527</v>
      </c>
      <c r="J1284" s="9" t="s">
        <v>2528</v>
      </c>
      <c r="K1284" s="9">
        <v>74251</v>
      </c>
    </row>
    <row r="1285" spans="1:11" hidden="1" x14ac:dyDescent="0.25">
      <c r="A1285" s="13" t="s">
        <v>4757</v>
      </c>
      <c r="B1285" s="13" t="s">
        <v>4840</v>
      </c>
      <c r="C1285" s="13">
        <v>2022</v>
      </c>
      <c r="D1285" s="13">
        <v>1</v>
      </c>
      <c r="E1285" s="13">
        <v>5700000</v>
      </c>
      <c r="F1285" s="13">
        <v>11.8</v>
      </c>
      <c r="G1285" s="13">
        <v>400</v>
      </c>
      <c r="H1285" s="10" t="s">
        <v>2531</v>
      </c>
      <c r="I1285" s="10" t="s">
        <v>2527</v>
      </c>
      <c r="J1285" s="10" t="s">
        <v>2528</v>
      </c>
      <c r="K1285" s="9"/>
    </row>
    <row r="1286" spans="1:11" customFormat="1" hidden="1" x14ac:dyDescent="0.25">
      <c r="A1286" s="7" t="s">
        <v>4757</v>
      </c>
      <c r="B1286" s="7" t="s">
        <v>4849</v>
      </c>
      <c r="C1286" s="7">
        <v>2021</v>
      </c>
      <c r="D1286" s="7">
        <v>2</v>
      </c>
      <c r="E1286" s="7">
        <v>5700000</v>
      </c>
      <c r="F1286" s="7">
        <v>11.8</v>
      </c>
      <c r="G1286" s="7">
        <v>300</v>
      </c>
      <c r="H1286" s="9" t="s">
        <v>2536</v>
      </c>
      <c r="I1286" s="9" t="s">
        <v>2527</v>
      </c>
      <c r="J1286" s="9" t="s">
        <v>2528</v>
      </c>
      <c r="K1286" s="9"/>
    </row>
    <row r="1287" spans="1:11" customFormat="1" hidden="1" x14ac:dyDescent="0.25">
      <c r="A1287" s="7" t="s">
        <v>4757</v>
      </c>
      <c r="B1287" s="7" t="s">
        <v>4849</v>
      </c>
      <c r="C1287" s="7">
        <v>2021</v>
      </c>
      <c r="D1287" s="7">
        <v>2</v>
      </c>
      <c r="E1287" s="7">
        <v>5700000</v>
      </c>
      <c r="F1287" s="7">
        <v>12</v>
      </c>
      <c r="G1287" s="7">
        <v>428</v>
      </c>
      <c r="H1287" s="9" t="s">
        <v>2536</v>
      </c>
      <c r="I1287" s="9" t="s">
        <v>2527</v>
      </c>
      <c r="J1287" s="9" t="s">
        <v>2561</v>
      </c>
      <c r="K1287" s="9"/>
    </row>
    <row r="1288" spans="1:11" hidden="1" x14ac:dyDescent="0.25">
      <c r="A1288" s="13" t="s">
        <v>4757</v>
      </c>
      <c r="B1288" s="13" t="s">
        <v>4840</v>
      </c>
      <c r="C1288" s="13">
        <v>2022</v>
      </c>
      <c r="D1288" s="13">
        <v>1</v>
      </c>
      <c r="E1288" s="13">
        <v>5700000</v>
      </c>
      <c r="F1288" s="13">
        <v>6.7</v>
      </c>
      <c r="G1288" s="13">
        <v>300</v>
      </c>
      <c r="H1288" s="10" t="s">
        <v>2536</v>
      </c>
      <c r="I1288" s="10" t="s">
        <v>2527</v>
      </c>
      <c r="J1288" s="10" t="s">
        <v>2528</v>
      </c>
      <c r="K1288" s="9"/>
    </row>
    <row r="1289" spans="1:11" customFormat="1" hidden="1" x14ac:dyDescent="0.25">
      <c r="A1289" s="7" t="s">
        <v>4757</v>
      </c>
      <c r="B1289" s="7" t="s">
        <v>4849</v>
      </c>
      <c r="C1289" s="7">
        <v>2021</v>
      </c>
      <c r="D1289" s="7">
        <v>2</v>
      </c>
      <c r="E1289" s="7">
        <v>5700000</v>
      </c>
      <c r="F1289" s="7">
        <v>12</v>
      </c>
      <c r="G1289" s="7">
        <v>292</v>
      </c>
      <c r="H1289" s="9" t="s">
        <v>2543</v>
      </c>
      <c r="I1289" s="9" t="s">
        <v>2527</v>
      </c>
      <c r="J1289" s="9" t="s">
        <v>2561</v>
      </c>
      <c r="K1289" s="9"/>
    </row>
    <row r="1290" spans="1:11" hidden="1" x14ac:dyDescent="0.25">
      <c r="A1290" s="13" t="s">
        <v>4757</v>
      </c>
      <c r="B1290" s="13" t="s">
        <v>4840</v>
      </c>
      <c r="C1290" s="13">
        <v>2022</v>
      </c>
      <c r="D1290" s="13">
        <v>1</v>
      </c>
      <c r="E1290" s="13">
        <v>5700000</v>
      </c>
      <c r="F1290" s="13">
        <v>6.7</v>
      </c>
      <c r="G1290" s="13">
        <v>300</v>
      </c>
      <c r="H1290" s="10" t="s">
        <v>2543</v>
      </c>
      <c r="I1290" s="10" t="s">
        <v>4771</v>
      </c>
      <c r="J1290" s="10" t="s">
        <v>2561</v>
      </c>
      <c r="K1290" s="9"/>
    </row>
    <row r="1291" spans="1:11" x14ac:dyDescent="0.25">
      <c r="A1291" s="13" t="s">
        <v>4757</v>
      </c>
      <c r="B1291" s="13" t="s">
        <v>4842</v>
      </c>
      <c r="C1291" s="13">
        <v>2020</v>
      </c>
      <c r="D1291" s="13">
        <v>3</v>
      </c>
      <c r="E1291" s="13">
        <v>6790000</v>
      </c>
      <c r="F1291" s="13">
        <v>12</v>
      </c>
      <c r="G1291" s="13">
        <v>401</v>
      </c>
      <c r="H1291" s="10" t="s">
        <v>2526</v>
      </c>
      <c r="I1291" s="9" t="s">
        <v>2527</v>
      </c>
      <c r="J1291" s="10" t="s">
        <v>2561</v>
      </c>
      <c r="K1291" s="9">
        <v>290715</v>
      </c>
    </row>
    <row r="1292" spans="1:11" customFormat="1" x14ac:dyDescent="0.25">
      <c r="A1292" s="7" t="s">
        <v>4757</v>
      </c>
      <c r="B1292" s="7" t="s">
        <v>4826</v>
      </c>
      <c r="C1292" s="7">
        <v>2022</v>
      </c>
      <c r="D1292" s="7">
        <v>1</v>
      </c>
      <c r="E1292" s="7">
        <v>9500000</v>
      </c>
      <c r="F1292" s="7">
        <v>12</v>
      </c>
      <c r="G1292" s="7">
        <v>401</v>
      </c>
      <c r="H1292" s="9" t="s">
        <v>2526</v>
      </c>
      <c r="I1292" s="9" t="s">
        <v>4771</v>
      </c>
      <c r="J1292" s="9" t="s">
        <v>2561</v>
      </c>
      <c r="K1292" s="9"/>
    </row>
    <row r="1293" spans="1:11" customFormat="1" hidden="1" x14ac:dyDescent="0.25">
      <c r="A1293" s="7" t="s">
        <v>4757</v>
      </c>
      <c r="B1293" s="7" t="s">
        <v>4825</v>
      </c>
      <c r="C1293" s="7">
        <v>2022</v>
      </c>
      <c r="D1293" s="7">
        <v>1</v>
      </c>
      <c r="E1293" s="7">
        <v>14200000</v>
      </c>
      <c r="F1293" s="7">
        <v>12</v>
      </c>
      <c r="G1293" s="7">
        <v>428</v>
      </c>
      <c r="H1293" s="9" t="s">
        <v>2543</v>
      </c>
      <c r="I1293" s="9" t="s">
        <v>4771</v>
      </c>
      <c r="J1293" s="9" t="s">
        <v>2561</v>
      </c>
      <c r="K1293" s="9"/>
    </row>
    <row r="1294" spans="1:11" hidden="1" x14ac:dyDescent="0.25">
      <c r="A1294" s="13" t="s">
        <v>4757</v>
      </c>
      <c r="B1294" s="13" t="s">
        <v>4833</v>
      </c>
      <c r="C1294" s="13">
        <v>2022</v>
      </c>
      <c r="D1294" s="13">
        <v>1</v>
      </c>
      <c r="E1294" s="13">
        <v>10250000</v>
      </c>
      <c r="F1294" s="13">
        <v>12</v>
      </c>
      <c r="G1294" s="13">
        <v>400</v>
      </c>
      <c r="H1294" s="10" t="s">
        <v>4770</v>
      </c>
      <c r="I1294" s="10" t="s">
        <v>4771</v>
      </c>
      <c r="J1294" s="10" t="s">
        <v>2561</v>
      </c>
      <c r="K1294" s="9"/>
    </row>
    <row r="1295" spans="1:11" customFormat="1" hidden="1" x14ac:dyDescent="0.25">
      <c r="A1295" s="7" t="s">
        <v>4757</v>
      </c>
      <c r="B1295" s="7" t="s">
        <v>4828</v>
      </c>
      <c r="C1295" s="7">
        <v>2022</v>
      </c>
      <c r="D1295" s="7">
        <v>1</v>
      </c>
      <c r="E1295" s="7">
        <v>12905597</v>
      </c>
      <c r="F1295" s="7">
        <v>12</v>
      </c>
      <c r="G1295" s="7">
        <v>401</v>
      </c>
      <c r="H1295" s="9" t="s">
        <v>2579</v>
      </c>
      <c r="I1295" s="9" t="s">
        <v>4771</v>
      </c>
      <c r="J1295" s="9" t="s">
        <v>2528</v>
      </c>
      <c r="K1295" s="9"/>
    </row>
    <row r="1296" spans="1:11" customFormat="1" x14ac:dyDescent="0.25">
      <c r="A1296" s="7" t="s">
        <v>4757</v>
      </c>
      <c r="B1296" s="7" t="s">
        <v>4826</v>
      </c>
      <c r="C1296" s="7">
        <v>2022</v>
      </c>
      <c r="D1296" s="7">
        <v>1</v>
      </c>
      <c r="E1296" s="7">
        <v>9100000</v>
      </c>
      <c r="F1296" s="7">
        <v>12</v>
      </c>
      <c r="G1296" s="7">
        <v>401</v>
      </c>
      <c r="H1296" s="9" t="s">
        <v>2526</v>
      </c>
      <c r="I1296" s="9" t="s">
        <v>4771</v>
      </c>
      <c r="J1296" s="9" t="s">
        <v>2528</v>
      </c>
      <c r="K1296" s="9"/>
    </row>
    <row r="1297" spans="1:11" customFormat="1" x14ac:dyDescent="0.25">
      <c r="A1297" s="7" t="s">
        <v>4757</v>
      </c>
      <c r="B1297" s="7" t="s">
        <v>4842</v>
      </c>
      <c r="C1297" s="7">
        <v>2020</v>
      </c>
      <c r="D1297" s="7">
        <v>3</v>
      </c>
      <c r="E1297" s="7">
        <v>6890000</v>
      </c>
      <c r="F1297" s="7">
        <v>12</v>
      </c>
      <c r="G1297" s="7">
        <v>401</v>
      </c>
      <c r="H1297" s="9" t="s">
        <v>2526</v>
      </c>
      <c r="I1297" s="9" t="s">
        <v>4771</v>
      </c>
      <c r="J1297" s="9" t="s">
        <v>2561</v>
      </c>
      <c r="K1297" s="9">
        <v>241749</v>
      </c>
    </row>
    <row r="1298" spans="1:11" customFormat="1" x14ac:dyDescent="0.25">
      <c r="A1298" s="7" t="s">
        <v>4757</v>
      </c>
      <c r="B1298" s="7" t="s">
        <v>4851</v>
      </c>
      <c r="C1298" s="7">
        <v>2022</v>
      </c>
      <c r="D1298" s="7">
        <v>1</v>
      </c>
      <c r="E1298" s="7">
        <v>9300000</v>
      </c>
      <c r="F1298" s="7">
        <v>12</v>
      </c>
      <c r="G1298" s="7">
        <v>401</v>
      </c>
      <c r="H1298" s="9" t="s">
        <v>2526</v>
      </c>
      <c r="I1298" s="9" t="s">
        <v>4771</v>
      </c>
      <c r="J1298" s="9" t="s">
        <v>2561</v>
      </c>
      <c r="K1298" s="9"/>
    </row>
    <row r="1299" spans="1:11" customFormat="1" x14ac:dyDescent="0.25">
      <c r="A1299" s="7" t="s">
        <v>4757</v>
      </c>
      <c r="B1299" s="7" t="s">
        <v>4821</v>
      </c>
      <c r="C1299" s="7">
        <v>2022</v>
      </c>
      <c r="D1299" s="7">
        <v>1</v>
      </c>
      <c r="E1299" s="7">
        <v>10455759</v>
      </c>
      <c r="F1299" s="7">
        <v>12</v>
      </c>
      <c r="G1299" s="7">
        <v>401</v>
      </c>
      <c r="H1299" s="9" t="s">
        <v>2526</v>
      </c>
      <c r="I1299" s="9" t="s">
        <v>2527</v>
      </c>
      <c r="J1299" s="9" t="s">
        <v>2528</v>
      </c>
      <c r="K1299" s="9"/>
    </row>
    <row r="1300" spans="1:11" customFormat="1" hidden="1" x14ac:dyDescent="0.25">
      <c r="A1300" s="7" t="s">
        <v>4757</v>
      </c>
      <c r="B1300" s="7" t="s">
        <v>4844</v>
      </c>
      <c r="C1300" s="7">
        <v>2022</v>
      </c>
      <c r="D1300" s="7">
        <v>1</v>
      </c>
      <c r="E1300" s="7">
        <v>15559795</v>
      </c>
      <c r="F1300" s="7">
        <v>12</v>
      </c>
      <c r="G1300" s="7">
        <v>450</v>
      </c>
      <c r="H1300" s="9" t="s">
        <v>2543</v>
      </c>
      <c r="I1300" s="9" t="s">
        <v>4771</v>
      </c>
      <c r="J1300" s="9" t="s">
        <v>2561</v>
      </c>
      <c r="K1300" s="9"/>
    </row>
    <row r="1301" spans="1:11" x14ac:dyDescent="0.25">
      <c r="A1301" s="13" t="s">
        <v>4757</v>
      </c>
      <c r="B1301" s="13" t="s">
        <v>4851</v>
      </c>
      <c r="C1301" s="13">
        <v>2022</v>
      </c>
      <c r="D1301" s="13">
        <v>1</v>
      </c>
      <c r="E1301" s="13">
        <v>9300000</v>
      </c>
      <c r="F1301" s="13">
        <v>12</v>
      </c>
      <c r="G1301" s="13">
        <v>401</v>
      </c>
      <c r="H1301" s="10" t="s">
        <v>2526</v>
      </c>
      <c r="I1301" s="10" t="s">
        <v>4771</v>
      </c>
      <c r="J1301" s="10" t="s">
        <v>2561</v>
      </c>
      <c r="K1301" s="9"/>
    </row>
    <row r="1302" spans="1:11" hidden="1" x14ac:dyDescent="0.25">
      <c r="A1302" s="13" t="s">
        <v>4757</v>
      </c>
      <c r="B1302" s="13" t="s">
        <v>4850</v>
      </c>
      <c r="C1302" s="13">
        <v>2022</v>
      </c>
      <c r="D1302" s="13">
        <v>1</v>
      </c>
      <c r="E1302" s="13">
        <v>5700000</v>
      </c>
      <c r="F1302" s="13">
        <v>12</v>
      </c>
      <c r="G1302" s="13">
        <v>300</v>
      </c>
      <c r="H1302" s="10" t="s">
        <v>2543</v>
      </c>
      <c r="I1302" s="10" t="s">
        <v>4771</v>
      </c>
      <c r="J1302" s="10" t="s">
        <v>2561</v>
      </c>
      <c r="K1302" s="9"/>
    </row>
    <row r="1303" spans="1:11" x14ac:dyDescent="0.25">
      <c r="A1303" s="13" t="s">
        <v>4757</v>
      </c>
      <c r="B1303" s="13" t="s">
        <v>4851</v>
      </c>
      <c r="C1303" s="13">
        <v>2022</v>
      </c>
      <c r="D1303" s="13">
        <v>1</v>
      </c>
      <c r="E1303" s="13">
        <v>9300000</v>
      </c>
      <c r="F1303" s="13">
        <v>12</v>
      </c>
      <c r="G1303" s="13">
        <v>401</v>
      </c>
      <c r="H1303" s="10" t="s">
        <v>2526</v>
      </c>
      <c r="I1303" s="10" t="s">
        <v>4771</v>
      </c>
      <c r="J1303" s="10" t="s">
        <v>2561</v>
      </c>
      <c r="K1303" s="9"/>
    </row>
    <row r="1304" spans="1:11" hidden="1" x14ac:dyDescent="0.25">
      <c r="A1304" s="13" t="s">
        <v>4757</v>
      </c>
      <c r="B1304" s="13" t="s">
        <v>4833</v>
      </c>
      <c r="C1304" s="13">
        <v>2022</v>
      </c>
      <c r="D1304" s="13">
        <v>1</v>
      </c>
      <c r="E1304" s="13">
        <v>10250000</v>
      </c>
      <c r="F1304" s="13">
        <v>12</v>
      </c>
      <c r="G1304" s="13">
        <v>400</v>
      </c>
      <c r="H1304" s="10" t="s">
        <v>4770</v>
      </c>
      <c r="I1304" s="10" t="s">
        <v>4771</v>
      </c>
      <c r="J1304" s="10" t="s">
        <v>2561</v>
      </c>
      <c r="K1304" s="9"/>
    </row>
    <row r="1305" spans="1:11" hidden="1" x14ac:dyDescent="0.25">
      <c r="A1305" s="13" t="s">
        <v>4757</v>
      </c>
      <c r="B1305" s="13" t="s">
        <v>4833</v>
      </c>
      <c r="C1305" s="13">
        <v>2022</v>
      </c>
      <c r="D1305" s="13">
        <v>1</v>
      </c>
      <c r="E1305" s="13">
        <v>10250000</v>
      </c>
      <c r="F1305" s="13">
        <v>12</v>
      </c>
      <c r="G1305" s="13">
        <v>400</v>
      </c>
      <c r="H1305" s="10" t="s">
        <v>4770</v>
      </c>
      <c r="I1305" s="10" t="s">
        <v>4771</v>
      </c>
      <c r="J1305" s="10" t="s">
        <v>2561</v>
      </c>
      <c r="K1305" s="9"/>
    </row>
    <row r="1306" spans="1:11" hidden="1" x14ac:dyDescent="0.25">
      <c r="A1306" s="13" t="s">
        <v>4757</v>
      </c>
      <c r="B1306" s="13" t="s">
        <v>4833</v>
      </c>
      <c r="C1306" s="13">
        <v>2022</v>
      </c>
      <c r="D1306" s="13">
        <v>1</v>
      </c>
      <c r="E1306" s="13">
        <v>10250000</v>
      </c>
      <c r="F1306" s="13">
        <v>12</v>
      </c>
      <c r="G1306" s="13">
        <v>400</v>
      </c>
      <c r="H1306" s="10" t="s">
        <v>4770</v>
      </c>
      <c r="I1306" s="10" t="s">
        <v>4771</v>
      </c>
      <c r="J1306" s="10" t="s">
        <v>2561</v>
      </c>
      <c r="K1306" s="9"/>
    </row>
    <row r="1307" spans="1:11" hidden="1" x14ac:dyDescent="0.25">
      <c r="A1307" s="13" t="s">
        <v>4757</v>
      </c>
      <c r="B1307" s="13" t="s">
        <v>4850</v>
      </c>
      <c r="C1307" s="13">
        <v>2022</v>
      </c>
      <c r="D1307" s="13">
        <v>1</v>
      </c>
      <c r="E1307" s="13">
        <v>5700000</v>
      </c>
      <c r="F1307" s="13">
        <v>12</v>
      </c>
      <c r="G1307" s="13">
        <v>300</v>
      </c>
      <c r="H1307" s="10" t="s">
        <v>2543</v>
      </c>
      <c r="I1307" s="10" t="s">
        <v>4771</v>
      </c>
      <c r="J1307" s="10" t="s">
        <v>2561</v>
      </c>
      <c r="K1307" s="9"/>
    </row>
    <row r="1308" spans="1:11" customFormat="1" hidden="1" x14ac:dyDescent="0.25">
      <c r="A1308" s="7" t="s">
        <v>4757</v>
      </c>
      <c r="B1308" s="7" t="s">
        <v>4834</v>
      </c>
      <c r="C1308" s="7">
        <v>2022</v>
      </c>
      <c r="D1308" s="7">
        <v>1</v>
      </c>
      <c r="E1308" s="7">
        <v>10900001</v>
      </c>
      <c r="F1308" s="7">
        <v>12</v>
      </c>
      <c r="G1308" s="7">
        <v>428</v>
      </c>
      <c r="H1308" s="9" t="s">
        <v>2543</v>
      </c>
      <c r="I1308" s="9" t="s">
        <v>4771</v>
      </c>
      <c r="J1308" s="9" t="s">
        <v>2528</v>
      </c>
      <c r="K1308" s="9"/>
    </row>
    <row r="1309" spans="1:11" customFormat="1" hidden="1" x14ac:dyDescent="0.25">
      <c r="A1309" s="7" t="s">
        <v>4757</v>
      </c>
      <c r="B1309" s="7" t="s">
        <v>4850</v>
      </c>
      <c r="C1309" s="7">
        <v>2022</v>
      </c>
      <c r="D1309" s="7">
        <v>1</v>
      </c>
      <c r="E1309" s="7">
        <v>5700000</v>
      </c>
      <c r="F1309" s="7">
        <v>6.7</v>
      </c>
      <c r="G1309" s="7">
        <v>300</v>
      </c>
      <c r="H1309" s="9" t="s">
        <v>2543</v>
      </c>
      <c r="I1309" s="9" t="s">
        <v>4771</v>
      </c>
      <c r="J1309" s="9" t="s">
        <v>2561</v>
      </c>
      <c r="K1309" s="9"/>
    </row>
  </sheetData>
  <autoFilter ref="A1:K1309">
    <filterColumn colId="1">
      <filters>
        <filter val="5490"/>
        <filter val="5490 NEO"/>
        <filter val="5490 NEO 2"/>
        <filter val="5490 NEO 2_x000a_"/>
        <filter val="5490 NEO_x000a_"/>
        <filter val="5490_x000a_"/>
        <filter val="5490-001-68_x000a_"/>
        <filter val="5490-014-87"/>
        <filter val="5490-014-87_x000a_"/>
        <filter val="5490-022-87(S5)"/>
        <filter val="5490-022-87(S5)_x000a_"/>
        <filter val="5490-023-87(S5) NEO"/>
        <filter val="5490-023-87(S5) NEO_x000a_"/>
        <filter val="5490-032-87(S5) NEO 2"/>
        <filter val="5490-032-87(S5) NEO 2_x000a_"/>
        <filter val="5490-033-87 NEO 2"/>
        <filter val="5490-033-87 NEO 2_x000a_"/>
        <filter val="5490-036-87"/>
        <filter val="5490-036-87_x000a_"/>
        <filter val="5490-037-87"/>
        <filter val="5490-037-87_x000a_"/>
        <filter val="54901"/>
        <filter val="54901_x000a_"/>
        <filter val="54901-004-92"/>
        <filter val="54901-004-92_x000a_"/>
        <filter val="54901-004-94"/>
        <filter val="54901-004-94_x000a_"/>
        <filter val="5490-80802-5P NEO 2_x000a_"/>
        <filter val="5490-80803-5P NEO 2_x000a_"/>
        <filter val="5490-80804-5P NEO 2_x000a_"/>
        <filter val="5490-DC"/>
        <filter val="5490-DC_x000a_"/>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BI1309"/>
  <sheetViews>
    <sheetView workbookViewId="0">
      <selection activeCell="C2" sqref="C2"/>
    </sheetView>
  </sheetViews>
  <sheetFormatPr defaultRowHeight="15" x14ac:dyDescent="0.25"/>
  <cols>
    <col min="1" max="2" width="9.140625" style="5"/>
    <col min="3" max="3" width="22.5703125" style="5" bestFit="1" customWidth="1"/>
    <col min="4" max="4" width="9.42578125" style="5" bestFit="1" customWidth="1"/>
    <col min="5" max="5" width="8.42578125" style="5" bestFit="1" customWidth="1"/>
    <col min="6" max="6" width="10" style="5" bestFit="1" customWidth="1"/>
    <col min="7" max="7" width="6.42578125" style="5" bestFit="1" customWidth="1"/>
    <col min="8" max="8" width="7.42578125" style="5" bestFit="1" customWidth="1"/>
    <col min="9" max="9" width="7.85546875" style="8" bestFit="1" customWidth="1"/>
    <col min="10" max="10" width="11.42578125" style="8" bestFit="1" customWidth="1"/>
    <col min="11" max="12" width="9.140625" style="8"/>
    <col min="13" max="13" width="4.140625" style="8" customWidth="1"/>
    <col min="14" max="23" width="9.140625" style="8"/>
    <col min="24" max="24" width="42.140625" style="5" bestFit="1" customWidth="1"/>
    <col min="25" max="29" width="9.140625" style="5"/>
    <col min="30" max="30" width="27.28515625" style="5" bestFit="1" customWidth="1"/>
    <col min="31" max="31" width="12.85546875" style="5" bestFit="1" customWidth="1"/>
    <col min="32" max="32" width="14.85546875" style="5" bestFit="1" customWidth="1"/>
    <col min="33" max="56" width="9.140625" style="5"/>
    <col min="57" max="57" width="15.42578125" style="5" customWidth="1"/>
    <col min="58" max="58" width="9.140625" style="5"/>
    <col min="59" max="59" width="17.28515625" style="5" bestFit="1" customWidth="1"/>
    <col min="60" max="60" width="47.5703125" style="5" customWidth="1"/>
    <col min="61" max="16384" width="9.140625" style="5"/>
  </cols>
  <sheetData>
    <row r="1" spans="1:61" x14ac:dyDescent="0.25">
      <c r="B1" s="14" t="s">
        <v>4758</v>
      </c>
      <c r="C1" s="14" t="s">
        <v>4759</v>
      </c>
      <c r="D1" s="14" t="s">
        <v>4761</v>
      </c>
      <c r="E1" s="14" t="s">
        <v>4762</v>
      </c>
      <c r="F1" s="14" t="s">
        <v>0</v>
      </c>
      <c r="G1" s="14" t="s">
        <v>4811</v>
      </c>
      <c r="H1" s="14" t="s">
        <v>4812</v>
      </c>
      <c r="I1" s="15" t="s">
        <v>4813</v>
      </c>
      <c r="J1" s="15" t="s">
        <v>4814</v>
      </c>
      <c r="K1" s="15" t="s">
        <v>4815</v>
      </c>
      <c r="L1" s="15" t="s">
        <v>4816</v>
      </c>
      <c r="M1" s="15"/>
      <c r="N1" s="15"/>
      <c r="O1" s="15"/>
      <c r="P1" s="15"/>
      <c r="Q1" s="15"/>
      <c r="R1" s="15"/>
      <c r="S1" s="15"/>
      <c r="T1" s="15"/>
      <c r="U1" s="15"/>
      <c r="V1" s="15"/>
      <c r="W1" s="15"/>
      <c r="X1" s="4">
        <v>0</v>
      </c>
      <c r="Y1" s="4">
        <v>0</v>
      </c>
      <c r="Z1" s="4">
        <v>1</v>
      </c>
      <c r="AA1" s="4">
        <v>2</v>
      </c>
      <c r="AB1" s="4">
        <v>3</v>
      </c>
      <c r="AC1" s="4">
        <v>4</v>
      </c>
      <c r="AD1" s="4">
        <v>1</v>
      </c>
      <c r="AE1" s="4">
        <v>1</v>
      </c>
      <c r="AF1" s="4">
        <v>2</v>
      </c>
      <c r="AG1" s="4">
        <v>3</v>
      </c>
      <c r="AH1" s="4">
        <v>4</v>
      </c>
      <c r="AI1" s="4">
        <v>5</v>
      </c>
      <c r="AJ1" s="4">
        <v>6</v>
      </c>
      <c r="AK1" s="4">
        <v>7</v>
      </c>
      <c r="AL1" s="4">
        <v>8</v>
      </c>
      <c r="AM1" s="4">
        <v>9</v>
      </c>
      <c r="AN1" s="4">
        <v>10</v>
      </c>
      <c r="AO1" s="4">
        <v>11</v>
      </c>
      <c r="AP1" s="4">
        <v>12</v>
      </c>
      <c r="AQ1" s="4">
        <v>13</v>
      </c>
      <c r="AR1" s="4">
        <v>14</v>
      </c>
      <c r="AS1" s="4">
        <v>15</v>
      </c>
      <c r="AT1" s="4">
        <v>16</v>
      </c>
      <c r="AU1" s="4">
        <v>17</v>
      </c>
      <c r="AV1" s="4">
        <v>18</v>
      </c>
      <c r="AW1" s="4">
        <v>19</v>
      </c>
      <c r="AX1" s="4">
        <v>20</v>
      </c>
      <c r="AY1" s="4">
        <v>21</v>
      </c>
      <c r="AZ1" s="4">
        <v>22</v>
      </c>
      <c r="BA1" s="4">
        <v>23</v>
      </c>
      <c r="BB1" s="4">
        <v>24</v>
      </c>
      <c r="BC1" s="4">
        <v>25</v>
      </c>
      <c r="BD1" s="4">
        <v>26</v>
      </c>
      <c r="BE1" s="4">
        <v>0</v>
      </c>
      <c r="BG1" s="4" t="s">
        <v>0</v>
      </c>
      <c r="BH1" s="4" t="s">
        <v>1</v>
      </c>
      <c r="BI1" s="4" t="s">
        <v>2524</v>
      </c>
    </row>
    <row r="2" spans="1:61" customFormat="1" x14ac:dyDescent="0.25">
      <c r="A2" s="1">
        <v>0</v>
      </c>
      <c r="B2" s="7" t="s">
        <v>4757</v>
      </c>
      <c r="C2" s="7" t="str">
        <f t="shared" ref="C2:C7" si="0">LEFT(AG2,FIND("Тип",AG2,FIND("Тип",AG2)+0)-1)</f>
        <v xml:space="preserve"> 5490</v>
      </c>
      <c r="D2" s="7">
        <f>LOOKUP(99^99,--LEFT(MID(AD2,MIN(FIND({0,1,2,3,4,5,6,7,8,9},AD2&amp;"0123456789")),15),{1,2,3,4,5,6,7,8,9,10,11,12,13,14,15}))</f>
        <v>2022</v>
      </c>
      <c r="E2" s="7">
        <f>2022-D2+1</f>
        <v>1</v>
      </c>
      <c r="F2" s="7">
        <f>LOOKUP(99^99,--LEFT(MID(BG2,MIN(FIND({0,1,2,3,4,5,6,7,8,9},BG2&amp;"0123456789")),15),{1,2,3,4,5,6,7,8,9,10,11,12,13,14,15}))</f>
        <v>1300000</v>
      </c>
      <c r="G2" s="7">
        <f>LOOKUP(99^99,--LEFT(MID(Y2,MIN(FIND({0,1,2,3,4,5,6,7,8,9},Y2&amp;"0123456789")),15),{1,2,3,4,5,6,7,8,9,10,11,12,13,14,15}))</f>
        <v>12</v>
      </c>
      <c r="H2" s="7">
        <f>LOOKUP(99^99,--LEFT(MID(Z2,MIN(FIND({0,1,2,3,4,5,6,7,8,9},Z2&amp;"0123456789")),15),{1,2,3,4,5,6,7,8,9,10,11,12,13,14,15}))</f>
        <v>450</v>
      </c>
      <c r="I2" s="9" t="s">
        <v>2526</v>
      </c>
      <c r="J2" s="9" t="s">
        <v>2527</v>
      </c>
      <c r="K2" s="9" t="s">
        <v>2528</v>
      </c>
      <c r="L2" s="9"/>
      <c r="M2" s="11"/>
      <c r="N2" s="11"/>
      <c r="O2" s="11"/>
      <c r="P2" s="11"/>
      <c r="Q2" s="11"/>
      <c r="R2" s="11"/>
      <c r="S2" s="11"/>
      <c r="T2" s="11"/>
      <c r="U2" s="11"/>
      <c r="V2" s="11"/>
      <c r="W2" s="11"/>
      <c r="X2" t="s">
        <v>2</v>
      </c>
      <c r="Y2" t="s">
        <v>4794</v>
      </c>
      <c r="Z2" t="s">
        <v>2525</v>
      </c>
      <c r="AA2" t="s">
        <v>2526</v>
      </c>
      <c r="AB2" t="s">
        <v>2527</v>
      </c>
      <c r="AC2" t="s">
        <v>2528</v>
      </c>
      <c r="AD2" t="s">
        <v>54</v>
      </c>
      <c r="AE2" t="s">
        <v>3626</v>
      </c>
      <c r="AF2" t="s">
        <v>3627</v>
      </c>
      <c r="AG2" s="3" t="s">
        <v>4760</v>
      </c>
      <c r="AH2" t="s">
        <v>3629</v>
      </c>
      <c r="AI2" t="s">
        <v>3630</v>
      </c>
      <c r="AJ2" t="s">
        <v>3631</v>
      </c>
      <c r="AK2" t="s">
        <v>3632</v>
      </c>
      <c r="AL2" t="s">
        <v>3633</v>
      </c>
      <c r="AM2" t="s">
        <v>3634</v>
      </c>
      <c r="AN2" t="s">
        <v>3635</v>
      </c>
      <c r="AO2" t="s">
        <v>3636</v>
      </c>
      <c r="AP2" t="s">
        <v>3637</v>
      </c>
      <c r="AQ2" t="s">
        <v>3638</v>
      </c>
      <c r="AR2" t="s">
        <v>3639</v>
      </c>
      <c r="AS2" t="s">
        <v>3640</v>
      </c>
      <c r="AT2" t="s">
        <v>3641</v>
      </c>
      <c r="AU2" t="s">
        <v>3642</v>
      </c>
      <c r="AV2" t="s">
        <v>3643</v>
      </c>
      <c r="BE2" t="s">
        <v>2580</v>
      </c>
      <c r="BG2" t="s">
        <v>385</v>
      </c>
      <c r="BH2" s="2" t="s">
        <v>846</v>
      </c>
      <c r="BI2" t="s">
        <v>1962</v>
      </c>
    </row>
    <row r="3" spans="1:61" customFormat="1" x14ac:dyDescent="0.25">
      <c r="A3" s="1">
        <v>1</v>
      </c>
      <c r="B3" s="7" t="s">
        <v>4757</v>
      </c>
      <c r="C3" s="7" t="str">
        <f t="shared" si="0"/>
        <v xml:space="preserve"> 5490 NEO 2
</v>
      </c>
      <c r="D3" s="7">
        <f>LOOKUP(99^99,--LEFT(MID(AD3,MIN(FIND({0,1,2,3,4,5,6,7,8,9},AD3&amp;"0123456789")),15),{1,2,3,4,5,6,7,8,9,10,11,12,13,14,15}))</f>
        <v>2020</v>
      </c>
      <c r="E3" s="7">
        <f t="shared" ref="E3:E61" si="1">2022-D3+1</f>
        <v>3</v>
      </c>
      <c r="F3" s="7">
        <f>LOOKUP(99^99,--LEFT(MID(BG3,MIN(FIND({0,1,2,3,4,5,6,7,8,9},BG3&amp;"0123456789")),15),{1,2,3,4,5,6,7,8,9,10,11,12,13,14,15}))</f>
        <v>6800000</v>
      </c>
      <c r="G3" s="7">
        <f>LOOKUP(99^99,--LEFT(MID(Y3,MIN(FIND({0,1,2,3,4,5,6,7,8,9},Y3&amp;"0123456789")),15),{1,2,3,4,5,6,7,8,9,10,11,12,13,14,15}))</f>
        <v>12</v>
      </c>
      <c r="H3" s="7">
        <f>LOOKUP(99^99,--LEFT(MID(Z3,MIN(FIND({0,1,2,3,4,5,6,7,8,9},Z3&amp;"0123456789")),15),{1,2,3,4,5,6,7,8,9,10,11,12,13,14,15}))</f>
        <v>401</v>
      </c>
      <c r="I3" s="9" t="s">
        <v>2526</v>
      </c>
      <c r="J3" s="9" t="s">
        <v>2527</v>
      </c>
      <c r="K3" s="9" t="s">
        <v>2528</v>
      </c>
      <c r="L3" s="9">
        <v>87351</v>
      </c>
      <c r="M3" s="11"/>
      <c r="N3" s="11"/>
      <c r="O3" s="11"/>
      <c r="P3" s="11"/>
      <c r="Q3" s="11"/>
      <c r="R3" s="11"/>
      <c r="S3" s="11"/>
      <c r="T3" s="11"/>
      <c r="U3" s="11">
        <f>IF(LOOKUP(99^99,--LEFT(MID(AR3,MIN(FIND({0,1,2,3,4,5,6,7,8,9},AR3&amp;"0123456789")),15),{1,2,3,4,5,6,7,8,9,10,11,12,13,14,15}))&gt;2000,LOOKUP(99^99,--LEFT(MID(AR3,MIN(FIND({0,1,2,3,4,5,6,7,8,9},AR3&amp;"0123456789")),15),{1,2,3,4,5,6,7,8,9,10,11,12,13,14,15})),0)</f>
        <v>87351</v>
      </c>
      <c r="V3" s="11"/>
      <c r="W3" s="11"/>
      <c r="X3" t="s">
        <v>3</v>
      </c>
      <c r="Y3" t="s">
        <v>4794</v>
      </c>
      <c r="Z3" t="s">
        <v>2529</v>
      </c>
      <c r="AA3" t="s">
        <v>2526</v>
      </c>
      <c r="AB3" t="s">
        <v>2527</v>
      </c>
      <c r="AD3" t="s">
        <v>55</v>
      </c>
      <c r="AE3" t="s">
        <v>3626</v>
      </c>
      <c r="AF3" t="s">
        <v>3627</v>
      </c>
      <c r="AG3" t="s">
        <v>3644</v>
      </c>
      <c r="AH3" t="s">
        <v>3629</v>
      </c>
      <c r="AI3" t="s">
        <v>3645</v>
      </c>
      <c r="AJ3" t="s">
        <v>3631</v>
      </c>
      <c r="AK3" t="s">
        <v>3646</v>
      </c>
      <c r="AL3" t="s">
        <v>3647</v>
      </c>
      <c r="AM3" t="s">
        <v>3635</v>
      </c>
      <c r="AN3" t="s">
        <v>3636</v>
      </c>
      <c r="AO3" t="s">
        <v>3637</v>
      </c>
      <c r="AP3" t="s">
        <v>3648</v>
      </c>
      <c r="AQ3" t="s">
        <v>3649</v>
      </c>
      <c r="AR3" t="s">
        <v>3650</v>
      </c>
      <c r="AS3" t="s">
        <v>3641</v>
      </c>
      <c r="AT3" t="s">
        <v>3642</v>
      </c>
      <c r="AU3" t="s">
        <v>3643</v>
      </c>
      <c r="BE3" t="s">
        <v>2581</v>
      </c>
      <c r="BG3" t="s">
        <v>386</v>
      </c>
      <c r="BH3" s="2" t="s">
        <v>847</v>
      </c>
      <c r="BI3" t="s">
        <v>1963</v>
      </c>
    </row>
    <row r="4" spans="1:61" customFormat="1" x14ac:dyDescent="0.25">
      <c r="A4" s="1">
        <v>2</v>
      </c>
      <c r="B4" s="7" t="s">
        <v>4757</v>
      </c>
      <c r="C4" s="7" t="str">
        <f t="shared" si="0"/>
        <v xml:space="preserve"> 5490-023-87(S5) NEO
</v>
      </c>
      <c r="D4" s="7">
        <f>LOOKUP(99^99,--LEFT(MID(AD4,MIN(FIND({0,1,2,3,4,5,6,7,8,9},AD4&amp;"0123456789")),15),{1,2,3,4,5,6,7,8,9,10,11,12,13,14,15}))</f>
        <v>2020</v>
      </c>
      <c r="E4" s="7">
        <f t="shared" si="1"/>
        <v>3</v>
      </c>
      <c r="F4" s="7">
        <f>LOOKUP(99^99,--LEFT(MID(BG4,MIN(FIND({0,1,2,3,4,5,6,7,8,9},BG4&amp;"0123456789")),15),{1,2,3,4,5,6,7,8,9,10,11,12,13,14,15}))</f>
        <v>4900000</v>
      </c>
      <c r="G4" s="7">
        <f>LOOKUP(99^99,--LEFT(MID(Y4,MIN(FIND({0,1,2,3,4,5,6,7,8,9},Y4&amp;"0123456789")),15),{1,2,3,4,5,6,7,8,9,10,11,12,13,14,15}))</f>
        <v>12</v>
      </c>
      <c r="H4" s="7">
        <f>LOOKUP(99^99,--LEFT(MID(Z4,MIN(FIND({0,1,2,3,4,5,6,7,8,9},Z4&amp;"0123456789")),15),{1,2,3,4,5,6,7,8,9,10,11,12,13,14,15}))</f>
        <v>401</v>
      </c>
      <c r="I4" s="9" t="s">
        <v>2526</v>
      </c>
      <c r="J4" s="9" t="s">
        <v>2527</v>
      </c>
      <c r="K4" s="9" t="s">
        <v>2528</v>
      </c>
      <c r="L4" s="9">
        <v>180000</v>
      </c>
      <c r="M4" s="11"/>
      <c r="N4" s="11"/>
      <c r="O4" s="11"/>
      <c r="P4" s="11"/>
      <c r="Q4" s="11"/>
      <c r="R4" s="11"/>
      <c r="S4" s="11"/>
      <c r="T4" s="11"/>
      <c r="U4" s="11">
        <f>IF(LOOKUP(99^99,--LEFT(MID(AR4,MIN(FIND({0,1,2,3,4,5,6,7,8,9},AR4&amp;"0123456789")),15),{1,2,3,4,5,6,7,8,9,10,11,12,13,14,15}))&gt;2000,LOOKUP(99^99,--LEFT(MID(AR4,MIN(FIND({0,1,2,3,4,5,6,7,8,9},AR4&amp;"0123456789")),15),{1,2,3,4,5,6,7,8,9,10,11,12,13,14,15})),0)</f>
        <v>180000</v>
      </c>
      <c r="V4" s="11"/>
      <c r="W4" s="11"/>
      <c r="X4" t="s">
        <v>4</v>
      </c>
      <c r="Y4" t="s">
        <v>4794</v>
      </c>
      <c r="Z4" t="s">
        <v>2529</v>
      </c>
      <c r="AA4" t="s">
        <v>2526</v>
      </c>
      <c r="AB4" t="s">
        <v>2527</v>
      </c>
      <c r="AC4" t="s">
        <v>2528</v>
      </c>
      <c r="AD4" t="s">
        <v>56</v>
      </c>
      <c r="AE4" t="s">
        <v>3626</v>
      </c>
      <c r="AF4" t="s">
        <v>3627</v>
      </c>
      <c r="AG4" t="s">
        <v>3651</v>
      </c>
      <c r="AH4" t="s">
        <v>3629</v>
      </c>
      <c r="AI4" t="s">
        <v>3645</v>
      </c>
      <c r="AJ4" t="s">
        <v>3631</v>
      </c>
      <c r="AK4" t="s">
        <v>3652</v>
      </c>
      <c r="AL4" t="s">
        <v>3633</v>
      </c>
      <c r="AM4" t="s">
        <v>3653</v>
      </c>
      <c r="AN4" t="s">
        <v>3635</v>
      </c>
      <c r="AO4" t="s">
        <v>3636</v>
      </c>
      <c r="AP4" t="s">
        <v>3654</v>
      </c>
      <c r="AQ4" t="s">
        <v>3649</v>
      </c>
      <c r="AR4" t="s">
        <v>3655</v>
      </c>
      <c r="AS4" t="s">
        <v>3641</v>
      </c>
      <c r="AT4" t="s">
        <v>3642</v>
      </c>
      <c r="AU4" t="s">
        <v>3643</v>
      </c>
      <c r="BE4" t="s">
        <v>2582</v>
      </c>
      <c r="BG4" t="s">
        <v>387</v>
      </c>
      <c r="BH4" s="2" t="s">
        <v>848</v>
      </c>
      <c r="BI4" t="s">
        <v>1964</v>
      </c>
    </row>
    <row r="5" spans="1:61" customFormat="1" x14ac:dyDescent="0.25">
      <c r="A5" s="1">
        <v>3</v>
      </c>
      <c r="B5" s="7" t="s">
        <v>4757</v>
      </c>
      <c r="C5" s="7" t="str">
        <f t="shared" si="0"/>
        <v xml:space="preserve"> 53504
</v>
      </c>
      <c r="D5" s="7">
        <f>LOOKUP(99^99,--LEFT(MID(AD5,MIN(FIND({0,1,2,3,4,5,6,7,8,9},AD5&amp;"0123456789")),15),{1,2,3,4,5,6,7,8,9,10,11,12,13,14,15}))</f>
        <v>2018</v>
      </c>
      <c r="E5" s="7">
        <f t="shared" si="1"/>
        <v>5</v>
      </c>
      <c r="F5" s="7">
        <f>LOOKUP(99^99,--LEFT(MID(BG5,MIN(FIND({0,1,2,3,4,5,6,7,8,9},BG5&amp;"0123456789")),15),{1,2,3,4,5,6,7,8,9,10,11,12,13,14,15}))</f>
        <v>4300000</v>
      </c>
      <c r="G5" s="7">
        <f>LOOKUP(99^99,--LEFT(MID(Y5,MIN(FIND({0,1,2,3,4,5,6,7,8,9},Y5&amp;"0123456789")),15),{1,2,3,4,5,6,7,8,9,10,11,12,13,14,15}))</f>
        <v>11.8</v>
      </c>
      <c r="H5" s="7">
        <f>LOOKUP(99^99,--LEFT(MID(Z5,MIN(FIND({0,1,2,3,4,5,6,7,8,9},Z5&amp;"0123456789")),15),{1,2,3,4,5,6,7,8,9,10,11,12,13,14,15}))</f>
        <v>300</v>
      </c>
      <c r="I5" s="9" t="s">
        <v>2531</v>
      </c>
      <c r="J5" s="9" t="s">
        <v>2527</v>
      </c>
      <c r="K5" s="9" t="s">
        <v>2528</v>
      </c>
      <c r="L5" s="9">
        <v>126758</v>
      </c>
      <c r="M5" s="11"/>
      <c r="N5" s="11"/>
      <c r="O5" s="11"/>
      <c r="P5" s="11"/>
      <c r="Q5" s="11"/>
      <c r="R5" s="11"/>
      <c r="S5" s="11"/>
      <c r="T5" s="11"/>
      <c r="U5" s="11"/>
      <c r="V5" s="11"/>
      <c r="W5" s="11">
        <f>IF(LOOKUP(99^99,--LEFT(MID(AT5,MIN(FIND({0,1,2,3,4,5,6,7,8,9},AT5&amp;"0123456789")),15),{1,2,3,4,5,6,7,8,9,10,11,12,13,14,15}))&gt;2000,LOOKUP(99^99,--LEFT(MID(AT5,MIN(FIND({0,1,2,3,4,5,6,7,8,9},AT5&amp;"0123456789")),15),{1,2,3,4,5,6,7,8,9,10,11,12,13,14,15})),0)</f>
        <v>126758</v>
      </c>
      <c r="X5" t="s">
        <v>5</v>
      </c>
      <c r="Y5" t="s">
        <v>4795</v>
      </c>
      <c r="Z5" t="s">
        <v>2530</v>
      </c>
      <c r="AA5" t="s">
        <v>2531</v>
      </c>
      <c r="AB5" t="s">
        <v>2527</v>
      </c>
      <c r="AC5" t="s">
        <v>2528</v>
      </c>
      <c r="AD5" t="s">
        <v>57</v>
      </c>
      <c r="AE5" t="s">
        <v>3626</v>
      </c>
      <c r="AF5" t="s">
        <v>3656</v>
      </c>
      <c r="AG5" t="s">
        <v>3657</v>
      </c>
      <c r="AH5" t="s">
        <v>3629</v>
      </c>
      <c r="AI5" t="s">
        <v>3658</v>
      </c>
      <c r="AJ5" t="s">
        <v>3659</v>
      </c>
      <c r="AK5" t="s">
        <v>3660</v>
      </c>
      <c r="AL5" t="s">
        <v>3633</v>
      </c>
      <c r="AM5" t="s">
        <v>3653</v>
      </c>
      <c r="AN5" t="s">
        <v>3635</v>
      </c>
      <c r="AO5" t="s">
        <v>3661</v>
      </c>
      <c r="AP5" t="s">
        <v>3637</v>
      </c>
      <c r="AQ5" t="s">
        <v>3662</v>
      </c>
      <c r="AR5" t="s">
        <v>3663</v>
      </c>
      <c r="AS5" t="s">
        <v>3649</v>
      </c>
      <c r="AT5" t="s">
        <v>3664</v>
      </c>
      <c r="AU5" t="s">
        <v>3665</v>
      </c>
      <c r="AV5" t="s">
        <v>3641</v>
      </c>
      <c r="AW5" t="s">
        <v>3666</v>
      </c>
      <c r="AX5" t="s">
        <v>3643</v>
      </c>
      <c r="BE5" t="s">
        <v>2583</v>
      </c>
      <c r="BG5" t="s">
        <v>388</v>
      </c>
      <c r="BH5" s="2" t="s">
        <v>849</v>
      </c>
      <c r="BI5" t="s">
        <v>1965</v>
      </c>
    </row>
    <row r="6" spans="1:61" x14ac:dyDescent="0.25">
      <c r="A6" s="4">
        <v>4</v>
      </c>
      <c r="B6" s="13" t="s">
        <v>4757</v>
      </c>
      <c r="C6" s="13" t="str">
        <f t="shared" si="0"/>
        <v xml:space="preserve"> 53504
</v>
      </c>
      <c r="D6" s="13">
        <f>LOOKUP(99^99,--LEFT(MID(AD6,MIN(FIND({0,1,2,3,4,5,6,7,8,9},AD6&amp;"0123456789")),15),{1,2,3,4,5,6,7,8,9,10,11,12,13,14,15}))</f>
        <v>2015</v>
      </c>
      <c r="E6" s="13">
        <f t="shared" si="1"/>
        <v>8</v>
      </c>
      <c r="F6" s="13">
        <f>LOOKUP(99^99,--LEFT(MID(BG6,MIN(FIND({0,1,2,3,4,5,6,7,8,9},BG6&amp;"0123456789")),15),{1,2,3,4,5,6,7,8,9,10,11,12,13,14,15}))</f>
        <v>934920</v>
      </c>
      <c r="G6" s="13">
        <f>LOOKUP(99^99,--LEFT(MID(Y6,MIN(FIND({0,1,2,3,4,5,6,7,8,9},Y6&amp;"0123456789")),15),{1,2,3,4,5,6,7,8,9,10,11,12,13,14,15}))</f>
        <v>11.8</v>
      </c>
      <c r="H6" s="13">
        <f>LOOKUP(99^99,--LEFT(MID(Z6,MIN(FIND({0,1,2,3,4,5,6,7,8,9},Z6&amp;"0123456789")),15),{1,2,3,4,5,6,7,8,9,10,11,12,13,14,15}))</f>
        <v>300</v>
      </c>
      <c r="I6" s="10" t="s">
        <v>2531</v>
      </c>
      <c r="J6" s="10" t="s">
        <v>2527</v>
      </c>
      <c r="K6" s="9" t="s">
        <v>2528</v>
      </c>
      <c r="L6" s="9">
        <v>450000</v>
      </c>
      <c r="M6" s="11"/>
      <c r="N6" s="12"/>
      <c r="O6" s="12"/>
      <c r="P6" s="12"/>
      <c r="Q6" s="12"/>
      <c r="R6" s="12"/>
      <c r="S6" s="12">
        <f>IF(LOOKUP(99^99,--LEFT(MID(AP6,MIN(FIND({0,1,2,3,4,5,6,7,8,9},AP6&amp;"0123456789")),15),{1,2,3,4,5,6,7,8,9,10,11,12,13,14,15}))&gt;2000,LOOKUP(99^99,--LEFT(MID(AP6,MIN(FIND({0,1,2,3,4,5,6,7,8,9},AP6&amp;"0123456789")),15),{1,2,3,4,5,6,7,8,9,10,11,12,13,14,15})),0)</f>
        <v>450000</v>
      </c>
      <c r="T6" s="12"/>
      <c r="U6" s="12"/>
      <c r="V6" s="12"/>
      <c r="W6" s="12"/>
      <c r="X6" s="5" t="s">
        <v>5</v>
      </c>
      <c r="Y6" s="5" t="s">
        <v>4795</v>
      </c>
      <c r="Z6" s="5" t="s">
        <v>2530</v>
      </c>
      <c r="AA6" s="5" t="s">
        <v>2531</v>
      </c>
      <c r="AB6" s="5" t="s">
        <v>2527</v>
      </c>
      <c r="AD6" s="5" t="s">
        <v>58</v>
      </c>
      <c r="AE6" s="5" t="s">
        <v>3626</v>
      </c>
      <c r="AF6" s="5" t="s">
        <v>3656</v>
      </c>
      <c r="AG6" s="5" t="s">
        <v>3657</v>
      </c>
      <c r="AH6" s="5" t="s">
        <v>3629</v>
      </c>
      <c r="AI6" s="5" t="s">
        <v>3667</v>
      </c>
      <c r="AJ6" s="5" t="s">
        <v>3659</v>
      </c>
      <c r="AK6" s="5" t="s">
        <v>3668</v>
      </c>
      <c r="AL6" s="5" t="s">
        <v>3635</v>
      </c>
      <c r="AM6" s="5" t="s">
        <v>3669</v>
      </c>
      <c r="AN6" s="5" t="s">
        <v>3654</v>
      </c>
      <c r="AO6" s="5" t="s">
        <v>3649</v>
      </c>
      <c r="AP6" s="5" t="s">
        <v>3670</v>
      </c>
      <c r="AQ6" s="5" t="s">
        <v>3641</v>
      </c>
      <c r="AR6" s="5" t="s">
        <v>3642</v>
      </c>
      <c r="AS6" s="5" t="s">
        <v>3643</v>
      </c>
      <c r="BE6" s="5" t="s">
        <v>2584</v>
      </c>
      <c r="BG6" s="5" t="s">
        <v>389</v>
      </c>
      <c r="BH6" s="6" t="s">
        <v>850</v>
      </c>
      <c r="BI6" s="5" t="s">
        <v>1966</v>
      </c>
    </row>
    <row r="7" spans="1:61" customFormat="1" x14ac:dyDescent="0.25">
      <c r="A7" s="1">
        <v>6</v>
      </c>
      <c r="B7" s="7" t="s">
        <v>4757</v>
      </c>
      <c r="C7" s="7" t="str">
        <f t="shared" si="0"/>
        <v xml:space="preserve"> 5490 NEO
</v>
      </c>
      <c r="D7" s="7">
        <f>LOOKUP(99^99,--LEFT(MID(AD7,MIN(FIND({0,1,2,3,4,5,6,7,8,9},AD7&amp;"0123456789")),15),{1,2,3,4,5,6,7,8,9,10,11,12,13,14,15}))</f>
        <v>2018</v>
      </c>
      <c r="E7" s="7">
        <f t="shared" si="1"/>
        <v>5</v>
      </c>
      <c r="F7" s="7">
        <f>LOOKUP(99^99,--LEFT(MID(BG7,MIN(FIND({0,1,2,3,4,5,6,7,8,9},BG7&amp;"0123456789")),15),{1,2,3,4,5,6,7,8,9,10,11,12,13,14,15}))</f>
        <v>3800000</v>
      </c>
      <c r="G7" s="7">
        <f>LOOKUP(99^99,--LEFT(MID(Y7,MIN(FIND({0,1,2,3,4,5,6,7,8,9},Y7&amp;"0123456789")),15),{1,2,3,4,5,6,7,8,9,10,11,12,13,14,15}))</f>
        <v>12</v>
      </c>
      <c r="H7" s="7">
        <f>LOOKUP(99^99,--LEFT(MID(Z7,MIN(FIND({0,1,2,3,4,5,6,7,8,9},Z7&amp;"0123456789")),15),{1,2,3,4,5,6,7,8,9,10,11,12,13,14,15}))</f>
        <v>401</v>
      </c>
      <c r="I7" s="9" t="s">
        <v>2526</v>
      </c>
      <c r="J7" s="9" t="s">
        <v>2527</v>
      </c>
      <c r="K7" s="9" t="s">
        <v>2528</v>
      </c>
      <c r="L7" s="9">
        <v>330600</v>
      </c>
      <c r="M7" s="11"/>
      <c r="N7" s="11"/>
      <c r="O7" s="11"/>
      <c r="P7" s="11"/>
      <c r="Q7" s="11"/>
      <c r="R7" s="11"/>
      <c r="S7" s="11"/>
      <c r="T7" s="11">
        <f>IF(LOOKUP(99^99,--LEFT(MID(AQ7,MIN(FIND({0,1,2,3,4,5,6,7,8,9},AQ7&amp;"0123456789")),15),{1,2,3,4,5,6,7,8,9,10,11,12,13,14,15}))&gt;2000,LOOKUP(99^99,--LEFT(MID(AQ7,MIN(FIND({0,1,2,3,4,5,6,7,8,9},AQ7&amp;"0123456789")),15),{1,2,3,4,5,6,7,8,9,10,11,12,13,14,15})),0)</f>
        <v>330600</v>
      </c>
      <c r="U7" s="11"/>
      <c r="V7" s="11"/>
      <c r="W7" s="11"/>
      <c r="X7" t="s">
        <v>6</v>
      </c>
      <c r="Y7" t="s">
        <v>4794</v>
      </c>
      <c r="Z7" t="s">
        <v>2532</v>
      </c>
      <c r="AA7" t="s">
        <v>2526</v>
      </c>
      <c r="AB7" t="s">
        <v>2527</v>
      </c>
      <c r="AC7" t="s">
        <v>2528</v>
      </c>
      <c r="AD7" t="s">
        <v>59</v>
      </c>
      <c r="AE7" t="s">
        <v>3626</v>
      </c>
      <c r="AF7" t="s">
        <v>3627</v>
      </c>
      <c r="AG7" t="s">
        <v>3671</v>
      </c>
      <c r="AH7" t="s">
        <v>3629</v>
      </c>
      <c r="AI7" t="s">
        <v>3658</v>
      </c>
      <c r="AJ7" t="s">
        <v>3631</v>
      </c>
      <c r="AK7" t="s">
        <v>3652</v>
      </c>
      <c r="AL7" t="s">
        <v>3633</v>
      </c>
      <c r="AM7" t="s">
        <v>3653</v>
      </c>
      <c r="AN7" t="s">
        <v>3674</v>
      </c>
      <c r="AO7" t="s">
        <v>3654</v>
      </c>
      <c r="AP7" t="s">
        <v>3649</v>
      </c>
      <c r="AQ7" t="s">
        <v>3676</v>
      </c>
      <c r="AR7" t="s">
        <v>3641</v>
      </c>
      <c r="AS7" t="s">
        <v>3642</v>
      </c>
      <c r="AT7" t="s">
        <v>3643</v>
      </c>
      <c r="BE7" t="s">
        <v>2586</v>
      </c>
      <c r="BG7" t="s">
        <v>391</v>
      </c>
      <c r="BH7" s="2" t="s">
        <v>851</v>
      </c>
      <c r="BI7" t="s">
        <v>1967</v>
      </c>
    </row>
    <row r="8" spans="1:61" customFormat="1" x14ac:dyDescent="0.25">
      <c r="A8" s="1">
        <v>7</v>
      </c>
      <c r="B8" s="7" t="s">
        <v>4757</v>
      </c>
      <c r="C8" s="7">
        <v>5490</v>
      </c>
      <c r="D8" s="7">
        <f>LOOKUP(99^99,--LEFT(MID(AD8,MIN(FIND({0,1,2,3,4,5,6,7,8,9},AD8&amp;"0123456789")),15),{1,2,3,4,5,6,7,8,9,10,11,12,13,14,15}))</f>
        <v>2019</v>
      </c>
      <c r="E8" s="7">
        <f t="shared" si="1"/>
        <v>4</v>
      </c>
      <c r="F8" s="7">
        <f>LOOKUP(99^99,--LEFT(MID(BG8,MIN(FIND({0,1,2,3,4,5,6,7,8,9},BG8&amp;"0123456789")),15),{1,2,3,4,5,6,7,8,9,10,11,12,13,14,15}))</f>
        <v>5920000</v>
      </c>
      <c r="G8" s="7">
        <f>LOOKUP(99^99,--LEFT(MID(Y8,MIN(FIND({0,1,2,3,4,5,6,7,8,9},Y8&amp;"0123456789")),15),{1,2,3,4,5,6,7,8,9,10,11,12,13,14,15}))</f>
        <v>12</v>
      </c>
      <c r="H8" s="7">
        <f>LOOKUP(99^99,--LEFT(MID(Z8,MIN(FIND({0,1,2,3,4,5,6,7,8,9},Z8&amp;"0123456789")),15),{1,2,3,4,5,6,7,8,9,10,11,12,13,14,15}))</f>
        <v>401</v>
      </c>
      <c r="I8" s="9" t="s">
        <v>2526</v>
      </c>
      <c r="J8" s="9" t="s">
        <v>2527</v>
      </c>
      <c r="K8" s="9" t="s">
        <v>2528</v>
      </c>
      <c r="L8" s="9"/>
      <c r="M8" s="11"/>
      <c r="N8" s="11"/>
      <c r="O8" s="11"/>
      <c r="P8" s="11"/>
      <c r="Q8" s="11"/>
      <c r="R8" s="11"/>
      <c r="S8" s="11"/>
      <c r="T8" s="11"/>
      <c r="U8" s="11"/>
      <c r="V8" s="11"/>
      <c r="W8" s="11"/>
      <c r="X8" t="s">
        <v>2</v>
      </c>
      <c r="Y8" t="s">
        <v>4794</v>
      </c>
      <c r="Z8" t="s">
        <v>2529</v>
      </c>
      <c r="AA8" t="s">
        <v>2526</v>
      </c>
      <c r="AB8" t="s">
        <v>2527</v>
      </c>
      <c r="AC8" t="s">
        <v>2528</v>
      </c>
      <c r="AD8" t="s">
        <v>60</v>
      </c>
      <c r="BE8" t="s">
        <v>2587</v>
      </c>
      <c r="BG8" t="s">
        <v>392</v>
      </c>
      <c r="BH8" s="2" t="s">
        <v>852</v>
      </c>
      <c r="BI8">
        <v>9999</v>
      </c>
    </row>
    <row r="9" spans="1:61" x14ac:dyDescent="0.25">
      <c r="A9" s="4">
        <v>8</v>
      </c>
      <c r="B9" s="13" t="s">
        <v>4757</v>
      </c>
      <c r="C9" s="13" t="str">
        <f t="shared" ref="C9:C30" si="2">LEFT(AG9,FIND("Тип",AG9,FIND("Тип",AG9)+0)-1)</f>
        <v xml:space="preserve"> 53504
</v>
      </c>
      <c r="D9" s="13">
        <f>LOOKUP(99^99,--LEFT(MID(AD9,MIN(FIND({0,1,2,3,4,5,6,7,8,9},AD9&amp;"0123456789")),15),{1,2,3,4,5,6,7,8,9,10,11,12,13,14,15}))</f>
        <v>2018</v>
      </c>
      <c r="E9" s="13">
        <f t="shared" si="1"/>
        <v>5</v>
      </c>
      <c r="F9" s="13">
        <f>LOOKUP(99^99,--LEFT(MID(BG9,MIN(FIND({0,1,2,3,4,5,6,7,8,9},BG9&amp;"0123456789")),15),{1,2,3,4,5,6,7,8,9,10,11,12,13,14,15}))</f>
        <v>4800000</v>
      </c>
      <c r="G9" s="13">
        <f>LOOKUP(99^99,--LEFT(MID(Y9,MIN(FIND({0,1,2,3,4,5,6,7,8,9},Y9&amp;"0123456789")),15),{1,2,3,4,5,6,7,8,9,10,11,12,13,14,15}))</f>
        <v>11.8</v>
      </c>
      <c r="H9" s="13">
        <f>LOOKUP(99^99,--LEFT(MID(Z9,MIN(FIND({0,1,2,3,4,5,6,7,8,9},Z9&amp;"0123456789")),15),{1,2,3,4,5,6,7,8,9,10,11,12,13,14,15}))</f>
        <v>300</v>
      </c>
      <c r="I9" s="10" t="s">
        <v>2531</v>
      </c>
      <c r="J9" s="10" t="s">
        <v>2527</v>
      </c>
      <c r="K9" s="9" t="s">
        <v>2528</v>
      </c>
      <c r="L9" s="9">
        <v>61000</v>
      </c>
      <c r="M9" s="11"/>
      <c r="N9" s="12"/>
      <c r="O9" s="12"/>
      <c r="P9" s="12"/>
      <c r="Q9" s="12"/>
      <c r="R9" s="12"/>
      <c r="S9" s="12">
        <f>IF(LOOKUP(99^99,--LEFT(MID(AP9,MIN(FIND({0,1,2,3,4,5,6,7,8,9},AP9&amp;"0123456789")),15),{1,2,3,4,5,6,7,8,9,10,11,12,13,14,15}))&gt;2000,LOOKUP(99^99,--LEFT(MID(AP9,MIN(FIND({0,1,2,3,4,5,6,7,8,9},AP9&amp;"0123456789")),15),{1,2,3,4,5,6,7,8,9,10,11,12,13,14,15})),0)</f>
        <v>61000</v>
      </c>
      <c r="T9" s="12"/>
      <c r="U9" s="12"/>
      <c r="V9" s="12"/>
      <c r="W9" s="12"/>
      <c r="X9" s="5" t="s">
        <v>5</v>
      </c>
      <c r="Y9" s="5" t="s">
        <v>4795</v>
      </c>
      <c r="Z9" s="5" t="s">
        <v>2530</v>
      </c>
      <c r="AA9" s="5" t="s">
        <v>2531</v>
      </c>
      <c r="AB9" s="5" t="s">
        <v>2527</v>
      </c>
      <c r="AD9" s="5" t="s">
        <v>61</v>
      </c>
      <c r="AE9" s="5" t="s">
        <v>3626</v>
      </c>
      <c r="AF9" s="5" t="s">
        <v>3656</v>
      </c>
      <c r="AG9" s="5" t="s">
        <v>3657</v>
      </c>
      <c r="AH9" s="5" t="s">
        <v>3629</v>
      </c>
      <c r="AI9" s="5" t="s">
        <v>3658</v>
      </c>
      <c r="AJ9" s="5" t="s">
        <v>3659</v>
      </c>
      <c r="AK9" s="5" t="s">
        <v>3677</v>
      </c>
      <c r="AL9" s="5" t="s">
        <v>3653</v>
      </c>
      <c r="AM9" s="5" t="s">
        <v>3635</v>
      </c>
      <c r="AN9" s="5" t="s">
        <v>3678</v>
      </c>
      <c r="AO9" s="5" t="s">
        <v>3649</v>
      </c>
      <c r="AP9" s="5" t="s">
        <v>3679</v>
      </c>
      <c r="AQ9" s="5" t="s">
        <v>3641</v>
      </c>
      <c r="AR9" s="5" t="s">
        <v>3642</v>
      </c>
      <c r="AS9" s="5" t="s">
        <v>3643</v>
      </c>
      <c r="BE9" s="5" t="s">
        <v>2588</v>
      </c>
      <c r="BG9" s="5" t="s">
        <v>393</v>
      </c>
      <c r="BH9" s="6" t="s">
        <v>853</v>
      </c>
      <c r="BI9" s="5" t="s">
        <v>1968</v>
      </c>
    </row>
    <row r="10" spans="1:61" x14ac:dyDescent="0.25">
      <c r="A10" s="4">
        <v>9</v>
      </c>
      <c r="B10" s="13" t="s">
        <v>4757</v>
      </c>
      <c r="C10" s="13" t="str">
        <f t="shared" si="2"/>
        <v xml:space="preserve"> 53504
</v>
      </c>
      <c r="D10" s="13">
        <f>LOOKUP(99^99,--LEFT(MID(AD10,MIN(FIND({0,1,2,3,4,5,6,7,8,9},AD10&amp;"0123456789")),15),{1,2,3,4,5,6,7,8,9,10,11,12,13,14,15}))</f>
        <v>2021</v>
      </c>
      <c r="E10" s="13">
        <f t="shared" si="1"/>
        <v>2</v>
      </c>
      <c r="F10" s="13">
        <f>LOOKUP(99^99,--LEFT(MID(BG10,MIN(FIND({0,1,2,3,4,5,6,7,8,9},BG10&amp;"0123456789")),15),{1,2,3,4,5,6,7,8,9,10,11,12,13,14,15}))</f>
        <v>5500000</v>
      </c>
      <c r="G10" s="13">
        <f>LOOKUP(99^99,--LEFT(MID(Y10,MIN(FIND({0,1,2,3,4,5,6,7,8,9},Y10&amp;"0123456789")),15),{1,2,3,4,5,6,7,8,9,10,11,12,13,14,15}))</f>
        <v>11.8</v>
      </c>
      <c r="H10" s="13">
        <f>LOOKUP(99^99,--LEFT(MID(Z10,MIN(FIND({0,1,2,3,4,5,6,7,8,9},Z10&amp;"0123456789")),15),{1,2,3,4,5,6,7,8,9,10,11,12,13,14,15}))</f>
        <v>300</v>
      </c>
      <c r="I10" s="10" t="s">
        <v>2531</v>
      </c>
      <c r="J10" s="10" t="s">
        <v>2527</v>
      </c>
      <c r="K10" s="9" t="s">
        <v>2528</v>
      </c>
      <c r="L10" s="9"/>
      <c r="M10" s="11"/>
      <c r="N10" s="12"/>
      <c r="O10" s="12"/>
      <c r="P10" s="12"/>
      <c r="Q10" s="12"/>
      <c r="R10" s="12"/>
      <c r="S10" s="12"/>
      <c r="T10" s="12"/>
      <c r="U10" s="12"/>
      <c r="V10" s="12"/>
      <c r="W10" s="12"/>
      <c r="X10" s="5" t="s">
        <v>5</v>
      </c>
      <c r="Y10" s="5" t="s">
        <v>4795</v>
      </c>
      <c r="Z10" s="5" t="s">
        <v>2530</v>
      </c>
      <c r="AA10" s="5" t="s">
        <v>2531</v>
      </c>
      <c r="AB10" s="5" t="s">
        <v>2527</v>
      </c>
      <c r="AD10" s="5" t="s">
        <v>62</v>
      </c>
      <c r="AE10" s="5" t="s">
        <v>3626</v>
      </c>
      <c r="AF10" s="5" t="s">
        <v>3656</v>
      </c>
      <c r="AG10" s="5" t="s">
        <v>3657</v>
      </c>
      <c r="AH10" s="5" t="s">
        <v>3629</v>
      </c>
      <c r="AI10" s="5" t="s">
        <v>3680</v>
      </c>
      <c r="AJ10" s="5" t="s">
        <v>3659</v>
      </c>
      <c r="AK10" s="5" t="s">
        <v>3668</v>
      </c>
      <c r="AL10" s="5" t="s">
        <v>3635</v>
      </c>
      <c r="AM10" s="5" t="s">
        <v>3669</v>
      </c>
      <c r="AN10" s="5" t="s">
        <v>3654</v>
      </c>
      <c r="AO10" s="5" t="s">
        <v>3640</v>
      </c>
      <c r="AP10" s="5" t="s">
        <v>3641</v>
      </c>
      <c r="AQ10" s="5" t="s">
        <v>3681</v>
      </c>
      <c r="AR10" s="5" t="s">
        <v>3643</v>
      </c>
      <c r="BE10" s="5" t="s">
        <v>2589</v>
      </c>
      <c r="BG10" s="5" t="s">
        <v>394</v>
      </c>
      <c r="BH10" s="6" t="s">
        <v>854</v>
      </c>
      <c r="BI10" s="5" t="s">
        <v>1969</v>
      </c>
    </row>
    <row r="11" spans="1:61" customFormat="1" x14ac:dyDescent="0.25">
      <c r="A11" s="1">
        <v>10</v>
      </c>
      <c r="B11" s="7" t="s">
        <v>4757</v>
      </c>
      <c r="C11" s="7" t="str">
        <f t="shared" si="2"/>
        <v xml:space="preserve"> 5490 NEO
</v>
      </c>
      <c r="D11" s="7">
        <f>LOOKUP(99^99,--LEFT(MID(AD11,MIN(FIND({0,1,2,3,4,5,6,7,8,9},AD11&amp;"0123456789")),15),{1,2,3,4,5,6,7,8,9,10,11,12,13,14,15}))</f>
        <v>2018</v>
      </c>
      <c r="E11" s="7">
        <f t="shared" si="1"/>
        <v>5</v>
      </c>
      <c r="F11" s="7">
        <f>LOOKUP(99^99,--LEFT(MID(BG11,MIN(FIND({0,1,2,3,4,5,6,7,8,9},BG11&amp;"0123456789")),15),{1,2,3,4,5,6,7,8,9,10,11,12,13,14,15}))</f>
        <v>3000000</v>
      </c>
      <c r="G11" s="7">
        <f>LOOKUP(99^99,--LEFT(MID(Y11,MIN(FIND({0,1,2,3,4,5,6,7,8,9},Y11&amp;"0123456789")),15),{1,2,3,4,5,6,7,8,9,10,11,12,13,14,15}))</f>
        <v>12</v>
      </c>
      <c r="H11" s="7">
        <f>LOOKUP(99^99,--LEFT(MID(Z11,MIN(FIND({0,1,2,3,4,5,6,7,8,9},Z11&amp;"0123456789")),15),{1,2,3,4,5,6,7,8,9,10,11,12,13,14,15}))</f>
        <v>401</v>
      </c>
      <c r="I11" s="9" t="s">
        <v>2526</v>
      </c>
      <c r="J11" s="9" t="s">
        <v>2527</v>
      </c>
      <c r="K11" s="9" t="s">
        <v>2528</v>
      </c>
      <c r="L11" s="9">
        <v>430000</v>
      </c>
      <c r="M11" s="11"/>
      <c r="N11" s="11"/>
      <c r="O11" s="11"/>
      <c r="P11" s="11"/>
      <c r="Q11" s="11"/>
      <c r="R11" s="11"/>
      <c r="S11" s="11"/>
      <c r="T11" s="11"/>
      <c r="U11" s="11"/>
      <c r="V11" s="11"/>
      <c r="W11" s="11">
        <f>IF(LOOKUP(99^99,--LEFT(MID(AT11,MIN(FIND({0,1,2,3,4,5,6,7,8,9},AT11&amp;"0123456789")),15),{1,2,3,4,5,6,7,8,9,10,11,12,13,14,15}))&gt;2000,LOOKUP(99^99,--LEFT(MID(AT11,MIN(FIND({0,1,2,3,4,5,6,7,8,9},AT11&amp;"0123456789")),15),{1,2,3,4,5,6,7,8,9,10,11,12,13,14,15})),0)</f>
        <v>430000</v>
      </c>
      <c r="X11" t="s">
        <v>6</v>
      </c>
      <c r="Y11" t="s">
        <v>4794</v>
      </c>
      <c r="Z11" t="s">
        <v>2529</v>
      </c>
      <c r="AA11" t="s">
        <v>2526</v>
      </c>
      <c r="AB11" t="s">
        <v>2527</v>
      </c>
      <c r="AC11" t="s">
        <v>2528</v>
      </c>
      <c r="AD11" t="s">
        <v>63</v>
      </c>
      <c r="AE11" t="s">
        <v>3626</v>
      </c>
      <c r="AF11" t="s">
        <v>3627</v>
      </c>
      <c r="AG11" t="s">
        <v>3671</v>
      </c>
      <c r="AH11" t="s">
        <v>3629</v>
      </c>
      <c r="AI11" t="s">
        <v>3658</v>
      </c>
      <c r="AJ11" t="s">
        <v>3631</v>
      </c>
      <c r="AK11" t="s">
        <v>3652</v>
      </c>
      <c r="AL11" t="s">
        <v>3633</v>
      </c>
      <c r="AM11" t="s">
        <v>3634</v>
      </c>
      <c r="AN11" t="s">
        <v>3635</v>
      </c>
      <c r="AO11" t="s">
        <v>3636</v>
      </c>
      <c r="AP11" t="s">
        <v>3637</v>
      </c>
      <c r="AQ11" t="s">
        <v>3662</v>
      </c>
      <c r="AR11" t="s">
        <v>3682</v>
      </c>
      <c r="AS11" t="s">
        <v>3649</v>
      </c>
      <c r="AT11" t="s">
        <v>3683</v>
      </c>
      <c r="AU11" t="s">
        <v>3641</v>
      </c>
      <c r="AV11" t="s">
        <v>3642</v>
      </c>
      <c r="AW11" t="s">
        <v>3643</v>
      </c>
      <c r="BE11" t="s">
        <v>2590</v>
      </c>
      <c r="BG11" t="s">
        <v>395</v>
      </c>
      <c r="BH11" s="2" t="s">
        <v>855</v>
      </c>
      <c r="BI11" t="s">
        <v>1970</v>
      </c>
    </row>
    <row r="12" spans="1:61" customFormat="1" x14ac:dyDescent="0.25">
      <c r="A12" s="1">
        <v>11</v>
      </c>
      <c r="B12" s="7" t="s">
        <v>4757</v>
      </c>
      <c r="C12" s="7" t="str">
        <f t="shared" si="2"/>
        <v xml:space="preserve"> 5490-023-87(S5) NEO
</v>
      </c>
      <c r="D12" s="7">
        <f>LOOKUP(99^99,--LEFT(MID(AD12,MIN(FIND({0,1,2,3,4,5,6,7,8,9},AD12&amp;"0123456789")),15),{1,2,3,4,5,6,7,8,9,10,11,12,13,14,15}))</f>
        <v>2020</v>
      </c>
      <c r="E12" s="7">
        <f t="shared" si="1"/>
        <v>3</v>
      </c>
      <c r="F12" s="7">
        <f>LOOKUP(99^99,--LEFT(MID(BG12,MIN(FIND({0,1,2,3,4,5,6,7,8,9},BG12&amp;"0123456789")),15),{1,2,3,4,5,6,7,8,9,10,11,12,13,14,15}))</f>
        <v>6600000</v>
      </c>
      <c r="G12" s="7">
        <f>LOOKUP(99^99,--LEFT(MID(Y12,MIN(FIND({0,1,2,3,4,5,6,7,8,9},Y12&amp;"0123456789")),15),{1,2,3,4,5,6,7,8,9,10,11,12,13,14,15}))</f>
        <v>12</v>
      </c>
      <c r="H12" s="7">
        <f>LOOKUP(99^99,--LEFT(MID(Z12,MIN(FIND({0,1,2,3,4,5,6,7,8,9},Z12&amp;"0123456789")),15),{1,2,3,4,5,6,7,8,9,10,11,12,13,14,15}))</f>
        <v>401</v>
      </c>
      <c r="I12" s="9" t="s">
        <v>2526</v>
      </c>
      <c r="J12" s="9" t="s">
        <v>2527</v>
      </c>
      <c r="K12" s="9" t="s">
        <v>2528</v>
      </c>
      <c r="L12" s="9">
        <v>95182</v>
      </c>
      <c r="M12" s="11"/>
      <c r="N12" s="11"/>
      <c r="O12" s="11"/>
      <c r="P12" s="11"/>
      <c r="Q12" s="11"/>
      <c r="R12" s="11"/>
      <c r="S12" s="11"/>
      <c r="T12" s="11">
        <f>IF(LOOKUP(99^99,--LEFT(MID(AQ12,MIN(FIND({0,1,2,3,4,5,6,7,8,9},AQ12&amp;"0123456789")),15),{1,2,3,4,5,6,7,8,9,10,11,12,13,14,15}))&gt;2000,LOOKUP(99^99,--LEFT(MID(AQ12,MIN(FIND({0,1,2,3,4,5,6,7,8,9},AQ12&amp;"0123456789")),15),{1,2,3,4,5,6,7,8,9,10,11,12,13,14,15})),0)</f>
        <v>95182</v>
      </c>
      <c r="U12" s="11"/>
      <c r="V12" s="11"/>
      <c r="W12" s="11"/>
      <c r="X12" t="s">
        <v>4</v>
      </c>
      <c r="Y12" t="s">
        <v>4794</v>
      </c>
      <c r="Z12" t="s">
        <v>2529</v>
      </c>
      <c r="AA12" t="s">
        <v>2526</v>
      </c>
      <c r="AC12" t="s">
        <v>2528</v>
      </c>
      <c r="AD12" t="s">
        <v>55</v>
      </c>
      <c r="AE12" t="s">
        <v>3626</v>
      </c>
      <c r="AF12" t="s">
        <v>3627</v>
      </c>
      <c r="AG12" t="s">
        <v>3651</v>
      </c>
      <c r="AH12" t="s">
        <v>3629</v>
      </c>
      <c r="AI12" t="s">
        <v>3645</v>
      </c>
      <c r="AJ12" t="s">
        <v>3631</v>
      </c>
      <c r="AK12" t="s">
        <v>3652</v>
      </c>
      <c r="AL12" t="s">
        <v>3633</v>
      </c>
      <c r="AM12" t="s">
        <v>3684</v>
      </c>
      <c r="AN12" t="s">
        <v>3636</v>
      </c>
      <c r="AO12" t="s">
        <v>3654</v>
      </c>
      <c r="AP12" t="s">
        <v>3649</v>
      </c>
      <c r="AQ12" t="s">
        <v>3685</v>
      </c>
      <c r="AR12" t="s">
        <v>3641</v>
      </c>
      <c r="AS12" t="s">
        <v>3642</v>
      </c>
      <c r="AT12" t="s">
        <v>3643</v>
      </c>
      <c r="BE12" t="s">
        <v>2591</v>
      </c>
      <c r="BG12" t="s">
        <v>396</v>
      </c>
      <c r="BH12" s="2" t="s">
        <v>856</v>
      </c>
      <c r="BI12" t="s">
        <v>1971</v>
      </c>
    </row>
    <row r="13" spans="1:61" customFormat="1" x14ac:dyDescent="0.25">
      <c r="A13" s="1">
        <v>12</v>
      </c>
      <c r="B13" s="7" t="s">
        <v>4757</v>
      </c>
      <c r="C13" s="7" t="str">
        <f t="shared" si="2"/>
        <v xml:space="preserve"> 5490-032-87(S5) NEO 2
</v>
      </c>
      <c r="D13" s="7">
        <f>LOOKUP(99^99,--LEFT(MID(AD13,MIN(FIND({0,1,2,3,4,5,6,7,8,9},AD13&amp;"0123456789")),15),{1,2,3,4,5,6,7,8,9,10,11,12,13,14,15}))</f>
        <v>2021</v>
      </c>
      <c r="E13" s="7">
        <f t="shared" si="1"/>
        <v>2</v>
      </c>
      <c r="F13" s="7">
        <f>LOOKUP(99^99,--LEFT(MID(BG13,MIN(FIND({0,1,2,3,4,5,6,7,8,9},BG13&amp;"0123456789")),15),{1,2,3,4,5,6,7,8,9,10,11,12,13,14,15}))</f>
        <v>8850000</v>
      </c>
      <c r="G13" s="7">
        <f>LOOKUP(99^99,--LEFT(MID(Y13,MIN(FIND({0,1,2,3,4,5,6,7,8,9},Y13&amp;"0123456789")),15),{1,2,3,4,5,6,7,8,9,10,11,12,13,14,15}))</f>
        <v>12</v>
      </c>
      <c r="H13" s="7">
        <f>LOOKUP(99^99,--LEFT(MID(Z13,MIN(FIND({0,1,2,3,4,5,6,7,8,9},Z13&amp;"0123456789")),15),{1,2,3,4,5,6,7,8,9,10,11,12,13,14,15}))</f>
        <v>401</v>
      </c>
      <c r="I13" s="9" t="s">
        <v>2526</v>
      </c>
      <c r="J13" s="9" t="s">
        <v>2527</v>
      </c>
      <c r="K13" s="9" t="s">
        <v>2528</v>
      </c>
      <c r="L13" s="9"/>
      <c r="M13" s="11"/>
      <c r="N13" s="11"/>
      <c r="O13" s="11"/>
      <c r="P13" s="11"/>
      <c r="Q13" s="11"/>
      <c r="R13" s="11"/>
      <c r="S13" s="11"/>
      <c r="T13" s="11"/>
      <c r="U13" s="11"/>
      <c r="V13" s="11"/>
      <c r="W13" s="11"/>
      <c r="X13" t="s">
        <v>7</v>
      </c>
      <c r="Y13" t="s">
        <v>4794</v>
      </c>
      <c r="Z13" t="s">
        <v>2529</v>
      </c>
      <c r="AA13" t="s">
        <v>2526</v>
      </c>
      <c r="AB13" t="s">
        <v>2527</v>
      </c>
      <c r="AC13" t="s">
        <v>2528</v>
      </c>
      <c r="AD13" t="s">
        <v>64</v>
      </c>
      <c r="AE13" t="s">
        <v>3626</v>
      </c>
      <c r="AF13" t="s">
        <v>3627</v>
      </c>
      <c r="AG13" t="s">
        <v>3686</v>
      </c>
      <c r="AH13" t="s">
        <v>3629</v>
      </c>
      <c r="AI13" t="s">
        <v>3680</v>
      </c>
      <c r="AJ13" t="s">
        <v>3631</v>
      </c>
      <c r="AK13" t="s">
        <v>3652</v>
      </c>
      <c r="AL13" t="s">
        <v>3633</v>
      </c>
      <c r="AM13" t="s">
        <v>3634</v>
      </c>
      <c r="AN13" t="s">
        <v>3635</v>
      </c>
      <c r="AO13" t="s">
        <v>3687</v>
      </c>
      <c r="AP13" t="s">
        <v>3649</v>
      </c>
      <c r="AQ13" t="s">
        <v>3688</v>
      </c>
      <c r="AR13" t="s">
        <v>3641</v>
      </c>
      <c r="AS13" t="s">
        <v>3642</v>
      </c>
      <c r="AT13" t="s">
        <v>3643</v>
      </c>
      <c r="BE13" t="s">
        <v>2592</v>
      </c>
      <c r="BG13" t="s">
        <v>397</v>
      </c>
      <c r="BH13" s="2" t="s">
        <v>857</v>
      </c>
      <c r="BI13" t="s">
        <v>1972</v>
      </c>
    </row>
    <row r="14" spans="1:61" customFormat="1" x14ac:dyDescent="0.25">
      <c r="A14" s="1">
        <v>13</v>
      </c>
      <c r="B14" s="7" t="s">
        <v>4757</v>
      </c>
      <c r="C14" s="7" t="str">
        <f t="shared" si="2"/>
        <v xml:space="preserve"> 54901
</v>
      </c>
      <c r="D14" s="7">
        <f>LOOKUP(99^99,--LEFT(MID(AD14,MIN(FIND({0,1,2,3,4,5,6,7,8,9},AD14&amp;"0123456789")),15),{1,2,3,4,5,6,7,8,9,10,11,12,13,14,15}))</f>
        <v>2022</v>
      </c>
      <c r="E14" s="7">
        <f t="shared" si="1"/>
        <v>1</v>
      </c>
      <c r="F14" s="7">
        <f>LOOKUP(99^99,--LEFT(MID(BG14,MIN(FIND({0,1,2,3,4,5,6,7,8,9},BG14&amp;"0123456789")),15),{1,2,3,4,5,6,7,8,9,10,11,12,13,14,15}))</f>
        <v>11500000</v>
      </c>
      <c r="G14" s="7">
        <f>LOOKUP(99^99,--LEFT(MID(Y14,MIN(FIND({0,1,2,3,4,5,6,7,8,9},Y14&amp;"0123456789")),15),{1,2,3,4,5,6,7,8,9,10,11,12,13,14,15}))</f>
        <v>11.9</v>
      </c>
      <c r="H14" s="7">
        <f>LOOKUP(99^99,--LEFT(MID(Z14,MIN(FIND({0,1,2,3,4,5,6,7,8,9},Z14&amp;"0123456789")),15),{1,2,3,4,5,6,7,8,9,10,11,12,13,14,15}))</f>
        <v>450</v>
      </c>
      <c r="I14" s="9" t="s">
        <v>2526</v>
      </c>
      <c r="J14" s="9" t="s">
        <v>2527</v>
      </c>
      <c r="K14" s="9" t="s">
        <v>2528</v>
      </c>
      <c r="L14" s="9"/>
      <c r="M14" s="11"/>
      <c r="N14" s="11"/>
      <c r="O14" s="11"/>
      <c r="P14" s="11"/>
      <c r="Q14" s="11"/>
      <c r="R14" s="11"/>
      <c r="S14" s="11"/>
      <c r="T14" s="11"/>
      <c r="U14" s="11"/>
      <c r="V14" s="11"/>
      <c r="W14" s="11"/>
      <c r="X14" t="s">
        <v>8</v>
      </c>
      <c r="Y14" t="s">
        <v>4796</v>
      </c>
      <c r="Z14" t="s">
        <v>2525</v>
      </c>
      <c r="AA14" t="s">
        <v>2526</v>
      </c>
      <c r="AB14" t="s">
        <v>2527</v>
      </c>
      <c r="AC14" t="s">
        <v>2528</v>
      </c>
      <c r="AD14" t="s">
        <v>65</v>
      </c>
      <c r="AE14" t="s">
        <v>3626</v>
      </c>
      <c r="AF14" t="s">
        <v>3689</v>
      </c>
      <c r="AG14" t="s">
        <v>3690</v>
      </c>
      <c r="AH14" t="s">
        <v>3629</v>
      </c>
      <c r="AI14" t="s">
        <v>3630</v>
      </c>
      <c r="AJ14" t="s">
        <v>3631</v>
      </c>
      <c r="AK14" t="s">
        <v>3632</v>
      </c>
      <c r="AL14" t="s">
        <v>3633</v>
      </c>
      <c r="AM14" t="s">
        <v>3634</v>
      </c>
      <c r="AN14" t="s">
        <v>3635</v>
      </c>
      <c r="AO14" t="s">
        <v>3691</v>
      </c>
      <c r="AP14" t="s">
        <v>3692</v>
      </c>
      <c r="AQ14" t="s">
        <v>3648</v>
      </c>
      <c r="AR14" t="s">
        <v>3640</v>
      </c>
      <c r="AS14" t="s">
        <v>3641</v>
      </c>
      <c r="AT14" t="s">
        <v>3642</v>
      </c>
      <c r="AU14" t="s">
        <v>3643</v>
      </c>
      <c r="BE14" t="s">
        <v>2593</v>
      </c>
      <c r="BG14" t="s">
        <v>398</v>
      </c>
      <c r="BH14" s="2" t="s">
        <v>858</v>
      </c>
      <c r="BI14" t="s">
        <v>1973</v>
      </c>
    </row>
    <row r="15" spans="1:61" customFormat="1" x14ac:dyDescent="0.25">
      <c r="A15" s="1">
        <v>14</v>
      </c>
      <c r="B15" s="7" t="s">
        <v>4757</v>
      </c>
      <c r="C15" s="7" t="str">
        <f t="shared" si="2"/>
        <v xml:space="preserve"> 5490-DC
</v>
      </c>
      <c r="D15" s="7">
        <f>LOOKUP(99^99,--LEFT(MID(AD15,MIN(FIND({0,1,2,3,4,5,6,7,8,9},AD15&amp;"0123456789")),15),{1,2,3,4,5,6,7,8,9,10,11,12,13,14,15}))</f>
        <v>2019</v>
      </c>
      <c r="E15" s="7">
        <f t="shared" si="1"/>
        <v>4</v>
      </c>
      <c r="F15" s="7">
        <f>LOOKUP(99^99,--LEFT(MID(BG15,MIN(FIND({0,1,2,3,4,5,6,7,8,9},BG15&amp;"0123456789")),15),{1,2,3,4,5,6,7,8,9,10,11,12,13,14,15}))</f>
        <v>5990000</v>
      </c>
      <c r="G15" s="7">
        <f>LOOKUP(99^99,--LEFT(MID(Y15,MIN(FIND({0,1,2,3,4,5,6,7,8,9},Y15&amp;"0123456789")),15),{1,2,3,4,5,6,7,8,9,10,11,12,13,14,15}))</f>
        <v>12</v>
      </c>
      <c r="H15" s="7">
        <f>LOOKUP(99^99,--LEFT(MID(Z15,MIN(FIND({0,1,2,3,4,5,6,7,8,9},Z15&amp;"0123456789")),15),{1,2,3,4,5,6,7,8,9,10,11,12,13,14,15}))</f>
        <v>401</v>
      </c>
      <c r="I15" s="9" t="s">
        <v>2526</v>
      </c>
      <c r="J15" s="9" t="s">
        <v>2527</v>
      </c>
      <c r="K15" s="9" t="s">
        <v>2528</v>
      </c>
      <c r="L15" s="9">
        <v>56367</v>
      </c>
      <c r="M15" s="11"/>
      <c r="N15" s="11"/>
      <c r="O15" s="11"/>
      <c r="P15" s="11"/>
      <c r="Q15" s="11"/>
      <c r="R15" s="11"/>
      <c r="S15" s="11"/>
      <c r="T15" s="11"/>
      <c r="U15" s="11"/>
      <c r="V15" s="11"/>
      <c r="W15" s="11">
        <f>IF(LOOKUP(99^99,--LEFT(MID(AT15,MIN(FIND({0,1,2,3,4,5,6,7,8,9},AT15&amp;"0123456789")),15),{1,2,3,4,5,6,7,8,9,10,11,12,13,14,15}))&gt;2000,LOOKUP(99^99,--LEFT(MID(AT15,MIN(FIND({0,1,2,3,4,5,6,7,8,9},AT15&amp;"0123456789")),15),{1,2,3,4,5,6,7,8,9,10,11,12,13,14,15})),0)</f>
        <v>56367</v>
      </c>
      <c r="X15" t="s">
        <v>9</v>
      </c>
      <c r="Y15" t="s">
        <v>4794</v>
      </c>
      <c r="Z15" t="s">
        <v>2529</v>
      </c>
      <c r="AA15" t="s">
        <v>2526</v>
      </c>
      <c r="AB15" t="s">
        <v>2527</v>
      </c>
      <c r="AC15" t="s">
        <v>2528</v>
      </c>
      <c r="AD15" t="s">
        <v>66</v>
      </c>
      <c r="AE15" t="s">
        <v>3626</v>
      </c>
      <c r="AF15" t="s">
        <v>3627</v>
      </c>
      <c r="AG15" t="s">
        <v>3693</v>
      </c>
      <c r="AH15" t="s">
        <v>3629</v>
      </c>
      <c r="AI15" t="s">
        <v>3694</v>
      </c>
      <c r="AJ15" t="s">
        <v>3631</v>
      </c>
      <c r="AK15" t="s">
        <v>3652</v>
      </c>
      <c r="AL15" t="s">
        <v>3633</v>
      </c>
      <c r="AM15" t="s">
        <v>3653</v>
      </c>
      <c r="AN15" t="s">
        <v>3635</v>
      </c>
      <c r="AO15" t="s">
        <v>3636</v>
      </c>
      <c r="AP15" t="s">
        <v>3637</v>
      </c>
      <c r="AQ15" t="s">
        <v>3638</v>
      </c>
      <c r="AR15" t="s">
        <v>3695</v>
      </c>
      <c r="AS15" t="s">
        <v>3649</v>
      </c>
      <c r="AT15" t="s">
        <v>3696</v>
      </c>
      <c r="AU15" t="s">
        <v>3641</v>
      </c>
      <c r="AV15" t="s">
        <v>3642</v>
      </c>
      <c r="AW15" t="s">
        <v>3643</v>
      </c>
      <c r="BE15" t="s">
        <v>2594</v>
      </c>
      <c r="BG15" t="s">
        <v>399</v>
      </c>
      <c r="BH15" s="2" t="s">
        <v>859</v>
      </c>
      <c r="BI15" t="s">
        <v>1974</v>
      </c>
    </row>
    <row r="16" spans="1:61" customFormat="1" x14ac:dyDescent="0.25">
      <c r="A16" s="1">
        <v>17</v>
      </c>
      <c r="B16" s="7" t="s">
        <v>4757</v>
      </c>
      <c r="C16" s="7" t="str">
        <f t="shared" si="2"/>
        <v xml:space="preserve"> 65806-002-68(Т5)
</v>
      </c>
      <c r="D16" s="7">
        <f>LOOKUP(99^99,--LEFT(MID(AD16,MIN(FIND({0,1,2,3,4,5,6,7,8,9},AD16&amp;"0123456789")),15),{1,2,3,4,5,6,7,8,9,10,11,12,13,14,15}))</f>
        <v>2017</v>
      </c>
      <c r="E16" s="7">
        <f t="shared" si="1"/>
        <v>6</v>
      </c>
      <c r="F16" s="7">
        <f>LOOKUP(99^99,--LEFT(MID(BG16,MIN(FIND({0,1,2,3,4,5,6,7,8,9},BG16&amp;"0123456789")),15),{1,2,3,4,5,6,7,8,9,10,11,12,13,14,15}))</f>
        <v>5700000</v>
      </c>
      <c r="G16" s="7">
        <f>LOOKUP(99^99,--LEFT(MID(Y16,MIN(FIND({0,1,2,3,4,5,6,7,8,9},Y16&amp;"0123456789")),15),{1,2,3,4,5,6,7,8,9,10,11,12,13,14,15}))</f>
        <v>11</v>
      </c>
      <c r="H16" s="7">
        <f>LOOKUP(99^99,--LEFT(MID(Z16,MIN(FIND({0,1,2,3,4,5,6,7,8,9},Z16&amp;"0123456789")),15),{1,2,3,4,5,6,7,8,9,10,11,12,13,14,15}))</f>
        <v>428</v>
      </c>
      <c r="I16" s="9" t="s">
        <v>2536</v>
      </c>
      <c r="J16" s="9" t="s">
        <v>2527</v>
      </c>
      <c r="K16" s="9" t="s">
        <v>2528</v>
      </c>
      <c r="L16" s="9">
        <v>540000</v>
      </c>
      <c r="M16" s="11"/>
      <c r="N16" s="11"/>
      <c r="O16" s="11"/>
      <c r="P16" s="11"/>
      <c r="Q16" s="11"/>
      <c r="R16" s="11"/>
      <c r="S16" s="11"/>
      <c r="T16" s="11"/>
      <c r="U16" s="11"/>
      <c r="V16" s="11"/>
      <c r="W16" s="11">
        <f>IF(LOOKUP(99^99,--LEFT(MID(AT16,MIN(FIND({0,1,2,3,4,5,6,7,8,9},AT16&amp;"0123456789")),15),{1,2,3,4,5,6,7,8,9,10,11,12,13,14,15}))&gt;2000,LOOKUP(99^99,--LEFT(MID(AT16,MIN(FIND({0,1,2,3,4,5,6,7,8,9},AT16&amp;"0123456789")),15),{1,2,3,4,5,6,7,8,9,10,11,12,13,14,15})),0)</f>
        <v>540000</v>
      </c>
      <c r="X16" t="s">
        <v>10</v>
      </c>
      <c r="Y16" t="s">
        <v>4797</v>
      </c>
      <c r="Z16" t="s">
        <v>2535</v>
      </c>
      <c r="AA16" t="s">
        <v>2536</v>
      </c>
      <c r="AB16" t="s">
        <v>2527</v>
      </c>
      <c r="AC16" t="s">
        <v>2528</v>
      </c>
      <c r="AD16" t="s">
        <v>67</v>
      </c>
      <c r="AE16" t="s">
        <v>3626</v>
      </c>
      <c r="AF16" t="s">
        <v>3701</v>
      </c>
      <c r="AG16" t="s">
        <v>3702</v>
      </c>
      <c r="AH16" t="s">
        <v>3629</v>
      </c>
      <c r="AI16" t="s">
        <v>3703</v>
      </c>
      <c r="AJ16" t="s">
        <v>3704</v>
      </c>
      <c r="AK16" t="s">
        <v>3705</v>
      </c>
      <c r="AL16" t="s">
        <v>3633</v>
      </c>
      <c r="AM16" t="s">
        <v>3653</v>
      </c>
      <c r="AN16" t="s">
        <v>3635</v>
      </c>
      <c r="AO16" t="s">
        <v>3706</v>
      </c>
      <c r="AP16" t="s">
        <v>3637</v>
      </c>
      <c r="AQ16" t="s">
        <v>3662</v>
      </c>
      <c r="AR16" t="s">
        <v>3707</v>
      </c>
      <c r="AS16" t="s">
        <v>3649</v>
      </c>
      <c r="AT16" t="s">
        <v>3708</v>
      </c>
      <c r="AU16" t="s">
        <v>3709</v>
      </c>
      <c r="AV16" t="s">
        <v>3641</v>
      </c>
      <c r="AW16" t="s">
        <v>3710</v>
      </c>
      <c r="AX16" t="s">
        <v>3643</v>
      </c>
      <c r="BE16" t="s">
        <v>2597</v>
      </c>
      <c r="BG16" t="s">
        <v>402</v>
      </c>
      <c r="BH16" s="2" t="s">
        <v>860</v>
      </c>
      <c r="BI16" t="s">
        <v>1975</v>
      </c>
    </row>
    <row r="17" spans="1:61" customFormat="1" x14ac:dyDescent="0.25">
      <c r="A17" s="1">
        <v>18</v>
      </c>
      <c r="B17" s="7" t="s">
        <v>4757</v>
      </c>
      <c r="C17" s="7" t="str">
        <f t="shared" si="2"/>
        <v xml:space="preserve"> 5490
</v>
      </c>
      <c r="D17" s="7">
        <f>LOOKUP(99^99,--LEFT(MID(AD17,MIN(FIND({0,1,2,3,4,5,6,7,8,9},AD17&amp;"0123456789")),15),{1,2,3,4,5,6,7,8,9,10,11,12,13,14,15}))</f>
        <v>2016</v>
      </c>
      <c r="E17" s="7">
        <f t="shared" si="1"/>
        <v>7</v>
      </c>
      <c r="F17" s="7">
        <f>LOOKUP(99^99,--LEFT(MID(BG17,MIN(FIND({0,1,2,3,4,5,6,7,8,9},BG17&amp;"0123456789")),15),{1,2,3,4,5,6,7,8,9,10,11,12,13,14,15}))</f>
        <v>2850000</v>
      </c>
      <c r="G17" s="7">
        <f>LOOKUP(99^99,--LEFT(MID(Y17,MIN(FIND({0,1,2,3,4,5,6,7,8,9},Y17&amp;"0123456789")),15),{1,2,3,4,5,6,7,8,9,10,11,12,13,14,15}))</f>
        <v>12</v>
      </c>
      <c r="H17" s="7">
        <f>LOOKUP(99^99,--LEFT(MID(Z17,MIN(FIND({0,1,2,3,4,5,6,7,8,9},Z17&amp;"0123456789")),15),{1,2,3,4,5,6,7,8,9,10,11,12,13,14,15}))</f>
        <v>400</v>
      </c>
      <c r="I17" s="9" t="s">
        <v>2526</v>
      </c>
      <c r="J17" s="9" t="s">
        <v>2527</v>
      </c>
      <c r="K17" s="9" t="s">
        <v>2528</v>
      </c>
      <c r="L17" s="9">
        <v>690000</v>
      </c>
      <c r="M17" s="11"/>
      <c r="N17" s="11"/>
      <c r="O17" s="11">
        <f>IF(LOOKUP(99^99,--LEFT(MID(AL17,MIN(FIND({0,1,2,3,4,5,6,7,8,9},AL17&amp;"0123456789")),15),{1,2,3,4,5,6,7,8,9,10,11,12,13,14,15}))&gt;2000,LOOKUP(99^99,--LEFT(MID(AL17,MIN(FIND({0,1,2,3,4,5,6,7,8,9},AL17&amp;"0123456789")),15),{1,2,3,4,5,6,7,8,9,10,11,12,13,14,15})),0)</f>
        <v>690000</v>
      </c>
      <c r="P17" s="11"/>
      <c r="Q17" s="11"/>
      <c r="R17" s="11"/>
      <c r="S17" s="11"/>
      <c r="T17" s="11"/>
      <c r="U17" s="11"/>
      <c r="V17" s="11"/>
      <c r="W17" s="11"/>
      <c r="X17" t="s">
        <v>2</v>
      </c>
      <c r="Y17" t="s">
        <v>4794</v>
      </c>
      <c r="Z17" t="s">
        <v>2537</v>
      </c>
      <c r="AA17" t="s">
        <v>2526</v>
      </c>
      <c r="AB17" t="s">
        <v>2527</v>
      </c>
      <c r="AC17" t="s">
        <v>2528</v>
      </c>
      <c r="AD17" t="s">
        <v>68</v>
      </c>
      <c r="AE17" t="s">
        <v>3626</v>
      </c>
      <c r="AF17" t="s">
        <v>3627</v>
      </c>
      <c r="AG17" t="s">
        <v>3628</v>
      </c>
      <c r="AH17" t="s">
        <v>3629</v>
      </c>
      <c r="AI17" t="s">
        <v>3711</v>
      </c>
      <c r="AJ17" t="s">
        <v>3698</v>
      </c>
      <c r="AK17" t="s">
        <v>3649</v>
      </c>
      <c r="AL17" t="s">
        <v>3712</v>
      </c>
      <c r="AM17" t="s">
        <v>3641</v>
      </c>
      <c r="AN17" t="s">
        <v>3642</v>
      </c>
      <c r="AO17" t="s">
        <v>3643</v>
      </c>
      <c r="BE17" t="s">
        <v>2598</v>
      </c>
      <c r="BG17" t="s">
        <v>403</v>
      </c>
      <c r="BH17" s="2" t="s">
        <v>861</v>
      </c>
      <c r="BI17" t="s">
        <v>1976</v>
      </c>
    </row>
    <row r="18" spans="1:61" customFormat="1" x14ac:dyDescent="0.25">
      <c r="A18" s="1">
        <v>19</v>
      </c>
      <c r="B18" s="7" t="s">
        <v>4757</v>
      </c>
      <c r="C18" s="7" t="str">
        <f t="shared" si="2"/>
        <v xml:space="preserve"> 5490 NEO
</v>
      </c>
      <c r="D18" s="7">
        <f>LOOKUP(99^99,--LEFT(MID(AD18,MIN(FIND({0,1,2,3,4,5,6,7,8,9},AD18&amp;"0123456789")),15),{1,2,3,4,5,6,7,8,9,10,11,12,13,14,15}))</f>
        <v>2018</v>
      </c>
      <c r="E18" s="7">
        <f t="shared" si="1"/>
        <v>5</v>
      </c>
      <c r="F18" s="7">
        <f>LOOKUP(99^99,--LEFT(MID(BG18,MIN(FIND({0,1,2,3,4,5,6,7,8,9},BG18&amp;"0123456789")),15),{1,2,3,4,5,6,7,8,9,10,11,12,13,14,15}))</f>
        <v>3500000</v>
      </c>
      <c r="G18" s="7">
        <f>LOOKUP(99^99,--LEFT(MID(Y18,MIN(FIND({0,1,2,3,4,5,6,7,8,9},Y18&amp;"0123456789")),15),{1,2,3,4,5,6,7,8,9,10,11,12,13,14,15}))</f>
        <v>12</v>
      </c>
      <c r="H18" s="7">
        <f>LOOKUP(99^99,--LEFT(MID(Z18,MIN(FIND({0,1,2,3,4,5,6,7,8,9},Z18&amp;"0123456789")),15),{1,2,3,4,5,6,7,8,9,10,11,12,13,14,15}))</f>
        <v>401</v>
      </c>
      <c r="I18" s="9" t="s">
        <v>2526</v>
      </c>
      <c r="J18" s="9" t="s">
        <v>2527</v>
      </c>
      <c r="K18" s="9" t="s">
        <v>2528</v>
      </c>
      <c r="L18" s="9">
        <v>353000</v>
      </c>
      <c r="M18" s="11"/>
      <c r="N18" s="11"/>
      <c r="O18" s="11"/>
      <c r="P18" s="11"/>
      <c r="Q18" s="11"/>
      <c r="R18" s="11"/>
      <c r="S18" s="11"/>
      <c r="T18" s="11"/>
      <c r="U18" s="11"/>
      <c r="V18" s="11">
        <f>IF(LOOKUP(99^99,--LEFT(MID(AS18,MIN(FIND({0,1,2,3,4,5,6,7,8,9},AS18&amp;"0123456789")),15),{1,2,3,4,5,6,7,8,9,10,11,12,13,14,15}))&gt;2000,LOOKUP(99^99,--LEFT(MID(AS18,MIN(FIND({0,1,2,3,4,5,6,7,8,9},AS18&amp;"0123456789")),15),{1,2,3,4,5,6,7,8,9,10,11,12,13,14,15})),0)</f>
        <v>353000</v>
      </c>
      <c r="W18" s="11"/>
      <c r="X18" t="s">
        <v>6</v>
      </c>
      <c r="Y18" t="s">
        <v>4794</v>
      </c>
      <c r="Z18" t="s">
        <v>2529</v>
      </c>
      <c r="AA18" t="s">
        <v>2526</v>
      </c>
      <c r="AB18" t="s">
        <v>2527</v>
      </c>
      <c r="AC18" t="s">
        <v>2528</v>
      </c>
      <c r="AD18" t="s">
        <v>69</v>
      </c>
      <c r="AE18" t="s">
        <v>3626</v>
      </c>
      <c r="AF18" t="s">
        <v>3627</v>
      </c>
      <c r="AG18" t="s">
        <v>3671</v>
      </c>
      <c r="AH18" t="s">
        <v>3629</v>
      </c>
      <c r="AI18" t="s">
        <v>3658</v>
      </c>
      <c r="AJ18" t="s">
        <v>3631</v>
      </c>
      <c r="AK18" t="s">
        <v>3713</v>
      </c>
      <c r="AL18" t="s">
        <v>3633</v>
      </c>
      <c r="AM18" t="s">
        <v>3653</v>
      </c>
      <c r="AN18" t="s">
        <v>3635</v>
      </c>
      <c r="AO18" t="s">
        <v>3636</v>
      </c>
      <c r="AP18" t="s">
        <v>3692</v>
      </c>
      <c r="AQ18" t="s">
        <v>3714</v>
      </c>
      <c r="AR18" t="s">
        <v>3649</v>
      </c>
      <c r="AS18" t="s">
        <v>3715</v>
      </c>
      <c r="AT18" t="s">
        <v>3641</v>
      </c>
      <c r="AU18" t="s">
        <v>3642</v>
      </c>
      <c r="AV18" t="s">
        <v>3643</v>
      </c>
      <c r="BE18" t="s">
        <v>2599</v>
      </c>
      <c r="BG18" t="s">
        <v>404</v>
      </c>
      <c r="BH18" s="2" t="s">
        <v>862</v>
      </c>
      <c r="BI18" t="s">
        <v>1977</v>
      </c>
    </row>
    <row r="19" spans="1:61" customFormat="1" x14ac:dyDescent="0.25">
      <c r="A19" s="1">
        <v>20</v>
      </c>
      <c r="B19" s="7" t="s">
        <v>4757</v>
      </c>
      <c r="C19" s="7" t="str">
        <f t="shared" si="2"/>
        <v xml:space="preserve"> 5490
</v>
      </c>
      <c r="D19" s="7">
        <f>LOOKUP(99^99,--LEFT(MID(AD19,MIN(FIND({0,1,2,3,4,5,6,7,8,9},AD19&amp;"0123456789")),15),{1,2,3,4,5,6,7,8,9,10,11,12,13,14,15}))</f>
        <v>2018</v>
      </c>
      <c r="E19" s="7">
        <f t="shared" si="1"/>
        <v>5</v>
      </c>
      <c r="F19" s="7">
        <f>LOOKUP(99^99,--LEFT(MID(BG19,MIN(FIND({0,1,2,3,4,5,6,7,8,9},BG19&amp;"0123456789")),15),{1,2,3,4,5,6,7,8,9,10,11,12,13,14,15}))</f>
        <v>3500000</v>
      </c>
      <c r="G19" s="7">
        <f>LOOKUP(99^99,--LEFT(MID(Y19,MIN(FIND({0,1,2,3,4,5,6,7,8,9},Y19&amp;"0123456789")),15),{1,2,3,4,5,6,7,8,9,10,11,12,13,14,15}))</f>
        <v>12</v>
      </c>
      <c r="H19" s="7">
        <f>LOOKUP(99^99,--LEFT(MID(Z19,MIN(FIND({0,1,2,3,4,5,6,7,8,9},Z19&amp;"0123456789")),15),{1,2,3,4,5,6,7,8,9,10,11,12,13,14,15}))</f>
        <v>401</v>
      </c>
      <c r="I19" s="9" t="s">
        <v>2526</v>
      </c>
      <c r="J19" s="9" t="s">
        <v>2527</v>
      </c>
      <c r="K19" s="9" t="s">
        <v>2561</v>
      </c>
      <c r="L19" s="9">
        <v>353273</v>
      </c>
      <c r="M19" s="11"/>
      <c r="N19" s="11"/>
      <c r="O19" s="11"/>
      <c r="P19" s="11"/>
      <c r="Q19" s="11"/>
      <c r="R19" s="11"/>
      <c r="S19" s="11"/>
      <c r="T19" s="11"/>
      <c r="U19" s="11">
        <f>IF(LOOKUP(99^99,--LEFT(MID(AR19,MIN(FIND({0,1,2,3,4,5,6,7,8,9},AR19&amp;"0123456789")),15),{1,2,3,4,5,6,7,8,9,10,11,12,13,14,15}))&gt;2000,LOOKUP(99^99,--LEFT(MID(AR19,MIN(FIND({0,1,2,3,4,5,6,7,8,9},AR19&amp;"0123456789")),15),{1,2,3,4,5,6,7,8,9,10,11,12,13,14,15})),0)</f>
        <v>353273</v>
      </c>
      <c r="V19" s="11"/>
      <c r="W19" s="11"/>
      <c r="X19" t="s">
        <v>2</v>
      </c>
      <c r="Y19" t="s">
        <v>4794</v>
      </c>
      <c r="Z19" t="s">
        <v>2529</v>
      </c>
      <c r="AA19" t="s">
        <v>2526</v>
      </c>
      <c r="AB19" t="s">
        <v>2527</v>
      </c>
      <c r="AC19" t="s">
        <v>2561</v>
      </c>
      <c r="AD19" t="s">
        <v>70</v>
      </c>
      <c r="AE19" t="s">
        <v>3626</v>
      </c>
      <c r="AF19" t="s">
        <v>3627</v>
      </c>
      <c r="AG19" t="s">
        <v>3628</v>
      </c>
      <c r="AH19" t="s">
        <v>3629</v>
      </c>
      <c r="AI19" t="s">
        <v>3658</v>
      </c>
      <c r="AJ19" t="s">
        <v>3631</v>
      </c>
      <c r="AK19" t="s">
        <v>3652</v>
      </c>
      <c r="AL19" t="s">
        <v>3633</v>
      </c>
      <c r="AM19" t="s">
        <v>3634</v>
      </c>
      <c r="AN19" t="s">
        <v>3635</v>
      </c>
      <c r="AO19" t="s">
        <v>3636</v>
      </c>
      <c r="AP19" t="s">
        <v>3654</v>
      </c>
      <c r="AQ19" t="s">
        <v>3649</v>
      </c>
      <c r="AR19" t="s">
        <v>3716</v>
      </c>
      <c r="AS19" t="s">
        <v>3641</v>
      </c>
      <c r="AT19" t="s">
        <v>3642</v>
      </c>
      <c r="AU19" t="s">
        <v>3643</v>
      </c>
      <c r="BE19" t="s">
        <v>2600</v>
      </c>
      <c r="BG19" t="s">
        <v>404</v>
      </c>
      <c r="BH19" s="2" t="s">
        <v>863</v>
      </c>
      <c r="BI19" t="s">
        <v>1978</v>
      </c>
    </row>
    <row r="20" spans="1:61" customFormat="1" x14ac:dyDescent="0.25">
      <c r="A20" s="1">
        <v>21</v>
      </c>
      <c r="B20" s="7" t="s">
        <v>4757</v>
      </c>
      <c r="C20" s="7" t="str">
        <f t="shared" si="2"/>
        <v xml:space="preserve"> 5490
</v>
      </c>
      <c r="D20" s="7">
        <f>LOOKUP(99^99,--LEFT(MID(AD20,MIN(FIND({0,1,2,3,4,5,6,7,8,9},AD20&amp;"0123456789")),15),{1,2,3,4,5,6,7,8,9,10,11,12,13,14,15}))</f>
        <v>2016</v>
      </c>
      <c r="E20" s="7">
        <f t="shared" si="1"/>
        <v>7</v>
      </c>
      <c r="F20" s="7">
        <f>LOOKUP(99^99,--LEFT(MID(BG20,MIN(FIND({0,1,2,3,4,5,6,7,8,9},BG20&amp;"0123456789")),15),{1,2,3,4,5,6,7,8,9,10,11,12,13,14,15}))</f>
        <v>2390000</v>
      </c>
      <c r="G20" s="7">
        <f>LOOKUP(99^99,--LEFT(MID(Y20,MIN(FIND({0,1,2,3,4,5,6,7,8,9},Y20&amp;"0123456789")),15),{1,2,3,4,5,6,7,8,9,10,11,12,13,14,15}))</f>
        <v>12</v>
      </c>
      <c r="H20" s="7">
        <f>LOOKUP(99^99,--LEFT(MID(Z20,MIN(FIND({0,1,2,3,4,5,6,7,8,9},Z20&amp;"0123456789")),15),{1,2,3,4,5,6,7,8,9,10,11,12,13,14,15}))</f>
        <v>430</v>
      </c>
      <c r="I20" s="9" t="s">
        <v>2536</v>
      </c>
      <c r="J20" s="9" t="s">
        <v>2527</v>
      </c>
      <c r="K20" s="9" t="s">
        <v>2528</v>
      </c>
      <c r="L20" s="9">
        <v>671000</v>
      </c>
      <c r="M20" s="11"/>
      <c r="N20" s="11"/>
      <c r="O20" s="11"/>
      <c r="P20" s="11"/>
      <c r="Q20" s="11"/>
      <c r="R20" s="11"/>
      <c r="S20" s="11"/>
      <c r="T20" s="11">
        <f>IF(LOOKUP(99^99,--LEFT(MID(AQ20,MIN(FIND({0,1,2,3,4,5,6,7,8,9},AQ20&amp;"0123456789")),15),{1,2,3,4,5,6,7,8,9,10,11,12,13,14,15}))&gt;2000,LOOKUP(99^99,--LEFT(MID(AQ20,MIN(FIND({0,1,2,3,4,5,6,7,8,9},AQ20&amp;"0123456789")),15),{1,2,3,4,5,6,7,8,9,10,11,12,13,14,15})),0)</f>
        <v>671000</v>
      </c>
      <c r="U20" s="11"/>
      <c r="V20" s="11"/>
      <c r="W20" s="11"/>
      <c r="X20" t="s">
        <v>2</v>
      </c>
      <c r="Y20" t="s">
        <v>4794</v>
      </c>
      <c r="Z20" t="s">
        <v>2538</v>
      </c>
      <c r="AA20" t="s">
        <v>2536</v>
      </c>
      <c r="AB20" t="s">
        <v>2527</v>
      </c>
      <c r="AC20" t="s">
        <v>2528</v>
      </c>
      <c r="AD20" t="s">
        <v>71</v>
      </c>
      <c r="AE20" t="s">
        <v>3626</v>
      </c>
      <c r="AF20" t="s">
        <v>3627</v>
      </c>
      <c r="AG20" t="s">
        <v>3628</v>
      </c>
      <c r="AH20" t="s">
        <v>3629</v>
      </c>
      <c r="AI20" t="s">
        <v>3717</v>
      </c>
      <c r="AJ20" t="s">
        <v>3631</v>
      </c>
      <c r="AK20" t="s">
        <v>3718</v>
      </c>
      <c r="AL20" t="s">
        <v>3635</v>
      </c>
      <c r="AM20" t="s">
        <v>3636</v>
      </c>
      <c r="AN20" t="s">
        <v>3637</v>
      </c>
      <c r="AO20" t="s">
        <v>3648</v>
      </c>
      <c r="AP20" t="s">
        <v>3649</v>
      </c>
      <c r="AQ20" t="s">
        <v>3719</v>
      </c>
      <c r="AR20" t="s">
        <v>3641</v>
      </c>
      <c r="AS20" t="s">
        <v>3642</v>
      </c>
      <c r="AT20" t="s">
        <v>3643</v>
      </c>
      <c r="BE20" t="s">
        <v>2601</v>
      </c>
      <c r="BG20" t="s">
        <v>405</v>
      </c>
      <c r="BH20" s="2" t="s">
        <v>864</v>
      </c>
      <c r="BI20" t="s">
        <v>1979</v>
      </c>
    </row>
    <row r="21" spans="1:61" customFormat="1" x14ac:dyDescent="0.25">
      <c r="A21" s="1">
        <v>22</v>
      </c>
      <c r="B21" s="7" t="s">
        <v>4757</v>
      </c>
      <c r="C21" s="7" t="str">
        <f t="shared" si="2"/>
        <v xml:space="preserve"> 65206-032-68(Т5)
</v>
      </c>
      <c r="D21" s="7">
        <f>LOOKUP(99^99,--LEFT(MID(AD21,MIN(FIND({0,1,2,3,4,5,6,7,8,9},AD21&amp;"0123456789")),15),{1,2,3,4,5,6,7,8,9,10,11,12,13,14,15}))</f>
        <v>2017</v>
      </c>
      <c r="E21" s="7">
        <f t="shared" si="1"/>
        <v>6</v>
      </c>
      <c r="F21" s="7">
        <f>LOOKUP(99^99,--LEFT(MID(BG21,MIN(FIND({0,1,2,3,4,5,6,7,8,9},BG21&amp;"0123456789")),15),{1,2,3,4,5,6,7,8,9,10,11,12,13,14,15}))</f>
        <v>2650000</v>
      </c>
      <c r="G21" s="7">
        <f>LOOKUP(99^99,--LEFT(MID(Y21,MIN(FIND({0,1,2,3,4,5,6,7,8,9},Y21&amp;"0123456789")),15),{1,2,3,4,5,6,7,8,9,10,11,12,13,14,15}))</f>
        <v>12</v>
      </c>
      <c r="H21" s="7">
        <f>LOOKUP(99^99,--LEFT(MID(Z21,MIN(FIND({0,1,2,3,4,5,6,7,8,9},Z21&amp;"0123456789")),15),{1,2,3,4,5,6,7,8,9,10,11,12,13,14,15}))</f>
        <v>401</v>
      </c>
      <c r="I21" s="9" t="s">
        <v>2539</v>
      </c>
      <c r="J21" s="9" t="s">
        <v>2527</v>
      </c>
      <c r="K21" s="9" t="s">
        <v>2561</v>
      </c>
      <c r="L21" s="9">
        <v>320000</v>
      </c>
      <c r="M21" s="11"/>
      <c r="N21" s="11"/>
      <c r="O21" s="11"/>
      <c r="P21" s="11"/>
      <c r="Q21" s="11"/>
      <c r="R21" s="11"/>
      <c r="S21" s="11"/>
      <c r="T21" s="11"/>
      <c r="U21" s="11"/>
      <c r="V21" s="11"/>
      <c r="W21" s="11">
        <f>IF(LOOKUP(99^99,--LEFT(MID(AT21,MIN(FIND({0,1,2,3,4,5,6,7,8,9},AT21&amp;"0123456789")),15),{1,2,3,4,5,6,7,8,9,10,11,12,13,14,15}))&gt;2000,LOOKUP(99^99,--LEFT(MID(AT21,MIN(FIND({0,1,2,3,4,5,6,7,8,9},AT21&amp;"0123456789")),15),{1,2,3,4,5,6,7,8,9,10,11,12,13,14,15})),0)</f>
        <v>320000</v>
      </c>
      <c r="X21" t="s">
        <v>11</v>
      </c>
      <c r="Y21" t="s">
        <v>4794</v>
      </c>
      <c r="Z21" t="s">
        <v>2529</v>
      </c>
      <c r="AA21" t="s">
        <v>2539</v>
      </c>
      <c r="AB21" t="s">
        <v>2527</v>
      </c>
      <c r="AC21" t="s">
        <v>2561</v>
      </c>
      <c r="AD21" t="s">
        <v>72</v>
      </c>
      <c r="AE21" t="s">
        <v>3626</v>
      </c>
      <c r="AF21" t="s">
        <v>3720</v>
      </c>
      <c r="AG21" t="s">
        <v>3721</v>
      </c>
      <c r="AH21" t="s">
        <v>3629</v>
      </c>
      <c r="AI21" t="s">
        <v>3703</v>
      </c>
      <c r="AJ21" t="s">
        <v>3704</v>
      </c>
      <c r="AK21" t="s">
        <v>3722</v>
      </c>
      <c r="AL21" t="s">
        <v>3633</v>
      </c>
      <c r="AM21" t="s">
        <v>3653</v>
      </c>
      <c r="AN21" t="s">
        <v>3635</v>
      </c>
      <c r="AO21" t="s">
        <v>3636</v>
      </c>
      <c r="AP21" t="s">
        <v>3637</v>
      </c>
      <c r="AQ21" t="s">
        <v>3662</v>
      </c>
      <c r="AR21" t="s">
        <v>3723</v>
      </c>
      <c r="AS21" t="s">
        <v>3649</v>
      </c>
      <c r="AT21" t="s">
        <v>3724</v>
      </c>
      <c r="AU21" t="s">
        <v>3641</v>
      </c>
      <c r="AV21" t="s">
        <v>3710</v>
      </c>
      <c r="AW21" t="s">
        <v>3643</v>
      </c>
      <c r="BE21" t="s">
        <v>2602</v>
      </c>
      <c r="BG21" t="s">
        <v>406</v>
      </c>
      <c r="BH21" s="2" t="s">
        <v>865</v>
      </c>
      <c r="BI21" t="s">
        <v>1980</v>
      </c>
    </row>
    <row r="22" spans="1:61" customFormat="1" x14ac:dyDescent="0.25">
      <c r="A22" s="1">
        <v>23</v>
      </c>
      <c r="B22" s="7" t="s">
        <v>4757</v>
      </c>
      <c r="C22" s="7" t="str">
        <f t="shared" si="2"/>
        <v xml:space="preserve"> 65209
</v>
      </c>
      <c r="D22" s="7">
        <f>LOOKUP(99^99,--LEFT(MID(AD22,MIN(FIND({0,1,2,3,4,5,6,7,8,9},AD22&amp;"0123456789")),15),{1,2,3,4,5,6,7,8,9,10,11,12,13,14,15}))</f>
        <v>2021</v>
      </c>
      <c r="E22" s="7">
        <f t="shared" si="1"/>
        <v>2</v>
      </c>
      <c r="F22" s="7">
        <f>LOOKUP(99^99,--LEFT(MID(BG22,MIN(FIND({0,1,2,3,4,5,6,7,8,9},BG22&amp;"0123456789")),15),{1,2,3,4,5,6,7,8,9,10,11,12,13,14,15}))</f>
        <v>9600000</v>
      </c>
      <c r="G22" s="7">
        <f>LOOKUP(99^99,--LEFT(MID(Y22,MIN(FIND({0,1,2,3,4,5,6,7,8,9},Y22&amp;"0123456789")),15),{1,2,3,4,5,6,7,8,9,10,11,12,13,14,15}))</f>
        <v>12</v>
      </c>
      <c r="H22" s="7">
        <f>LOOKUP(99^99,--LEFT(MID(Z22,MIN(FIND({0,1,2,3,4,5,6,7,8,9},Z22&amp;"0123456789")),15),{1,2,3,4,5,6,7,8,9,10,11,12,13,14,15}))</f>
        <v>428</v>
      </c>
      <c r="I22" s="9" t="s">
        <v>2536</v>
      </c>
      <c r="J22" s="9" t="s">
        <v>2527</v>
      </c>
      <c r="K22" s="9" t="s">
        <v>2528</v>
      </c>
      <c r="L22" s="9">
        <v>81000</v>
      </c>
      <c r="M22" s="11"/>
      <c r="N22" s="11"/>
      <c r="O22" s="11"/>
      <c r="P22" s="11"/>
      <c r="Q22" s="11"/>
      <c r="R22" s="11"/>
      <c r="S22" s="11"/>
      <c r="T22" s="11">
        <f>IF(LOOKUP(99^99,--LEFT(MID(AQ22,MIN(FIND({0,1,2,3,4,5,6,7,8,9},AQ22&amp;"0123456789")),15),{1,2,3,4,5,6,7,8,9,10,11,12,13,14,15}))&gt;2000,LOOKUP(99^99,--LEFT(MID(AQ22,MIN(FIND({0,1,2,3,4,5,6,7,8,9},AQ22&amp;"0123456789")),15),{1,2,3,4,5,6,7,8,9,10,11,12,13,14,15})),0)</f>
        <v>81000</v>
      </c>
      <c r="U22" s="11"/>
      <c r="V22" s="11"/>
      <c r="W22" s="11"/>
      <c r="X22" t="s">
        <v>12</v>
      </c>
      <c r="Y22" t="s">
        <v>4794</v>
      </c>
      <c r="Z22" t="s">
        <v>2535</v>
      </c>
      <c r="AA22" t="s">
        <v>2536</v>
      </c>
      <c r="AB22" t="s">
        <v>2527</v>
      </c>
      <c r="AC22" t="s">
        <v>2528</v>
      </c>
      <c r="AD22" t="s">
        <v>73</v>
      </c>
      <c r="AE22" t="s">
        <v>3626</v>
      </c>
      <c r="AF22" t="s">
        <v>3725</v>
      </c>
      <c r="AG22" t="s">
        <v>3726</v>
      </c>
      <c r="AH22" t="s">
        <v>3629</v>
      </c>
      <c r="AI22" t="s">
        <v>3680</v>
      </c>
      <c r="AJ22" t="s">
        <v>3727</v>
      </c>
      <c r="AK22" t="s">
        <v>3646</v>
      </c>
      <c r="AL22" t="s">
        <v>3634</v>
      </c>
      <c r="AM22" t="s">
        <v>3635</v>
      </c>
      <c r="AN22" t="s">
        <v>3636</v>
      </c>
      <c r="AO22" t="s">
        <v>3654</v>
      </c>
      <c r="AP22" t="s">
        <v>3649</v>
      </c>
      <c r="AQ22" t="s">
        <v>3728</v>
      </c>
      <c r="AR22" t="s">
        <v>3729</v>
      </c>
      <c r="AS22" t="s">
        <v>3641</v>
      </c>
      <c r="AT22" t="s">
        <v>3710</v>
      </c>
      <c r="AU22" t="s">
        <v>3643</v>
      </c>
      <c r="BE22" t="s">
        <v>2603</v>
      </c>
      <c r="BG22" t="s">
        <v>407</v>
      </c>
      <c r="BH22" s="2" t="s">
        <v>866</v>
      </c>
      <c r="BI22" t="s">
        <v>1981</v>
      </c>
    </row>
    <row r="23" spans="1:61" customFormat="1" x14ac:dyDescent="0.25">
      <c r="A23" s="1">
        <v>24</v>
      </c>
      <c r="B23" s="7" t="s">
        <v>4757</v>
      </c>
      <c r="C23" s="7" t="str">
        <f t="shared" si="2"/>
        <v xml:space="preserve"> 65806
</v>
      </c>
      <c r="D23" s="7">
        <f>LOOKUP(99^99,--LEFT(MID(AD23,MIN(FIND({0,1,2,3,4,5,6,7,8,9},AD23&amp;"0123456789")),15),{1,2,3,4,5,6,7,8,9,10,11,12,13,14,15}))</f>
        <v>2018</v>
      </c>
      <c r="E23" s="7">
        <f t="shared" si="1"/>
        <v>5</v>
      </c>
      <c r="F23" s="7">
        <f>LOOKUP(99^99,--LEFT(MID(BG23,MIN(FIND({0,1,2,3,4,5,6,7,8,9},BG23&amp;"0123456789")),15),{1,2,3,4,5,6,7,8,9,10,11,12,13,14,15}))</f>
        <v>6000000</v>
      </c>
      <c r="G23" s="7">
        <f>LOOKUP(99^99,--LEFT(MID(Y23,MIN(FIND({0,1,2,3,4,5,6,7,8,9},Y23&amp;"0123456789")),15),{1,2,3,4,5,6,7,8,9,10,11,12,13,14,15}))</f>
        <v>12</v>
      </c>
      <c r="H23" s="7">
        <f>LOOKUP(99^99,--LEFT(MID(Z23,MIN(FIND({0,1,2,3,4,5,6,7,8,9},Z23&amp;"0123456789")),15),{1,2,3,4,5,6,7,8,9,10,11,12,13,14,15}))</f>
        <v>401</v>
      </c>
      <c r="I23" s="9" t="s">
        <v>2526</v>
      </c>
      <c r="J23" s="9" t="s">
        <v>2527</v>
      </c>
      <c r="K23" s="9" t="s">
        <v>2528</v>
      </c>
      <c r="L23" s="9">
        <v>140000</v>
      </c>
      <c r="M23" s="11"/>
      <c r="N23" s="11"/>
      <c r="O23" s="11"/>
      <c r="P23" s="11"/>
      <c r="Q23" s="11"/>
      <c r="R23" s="11"/>
      <c r="S23" s="11"/>
      <c r="T23" s="11"/>
      <c r="U23" s="11"/>
      <c r="V23" s="11"/>
      <c r="W23" s="11">
        <f>IF(LOOKUP(99^99,--LEFT(MID(AT23,MIN(FIND({0,1,2,3,4,5,6,7,8,9},AT23&amp;"0123456789")),15),{1,2,3,4,5,6,7,8,9,10,11,12,13,14,15}))&gt;2000,LOOKUP(99^99,--LEFT(MID(AT23,MIN(FIND({0,1,2,3,4,5,6,7,8,9},AT23&amp;"0123456789")),15),{1,2,3,4,5,6,7,8,9,10,11,12,13,14,15})),0)</f>
        <v>140000</v>
      </c>
      <c r="X23" t="s">
        <v>13</v>
      </c>
      <c r="Y23" t="s">
        <v>4794</v>
      </c>
      <c r="Z23" t="s">
        <v>2529</v>
      </c>
      <c r="AA23" t="s">
        <v>2526</v>
      </c>
      <c r="AB23" t="s">
        <v>2527</v>
      </c>
      <c r="AC23" t="s">
        <v>2528</v>
      </c>
      <c r="AD23" t="s">
        <v>74</v>
      </c>
      <c r="AE23" t="s">
        <v>3626</v>
      </c>
      <c r="AF23" t="s">
        <v>3701</v>
      </c>
      <c r="AG23" t="s">
        <v>3730</v>
      </c>
      <c r="AH23" t="s">
        <v>3629</v>
      </c>
      <c r="AI23" t="s">
        <v>3658</v>
      </c>
      <c r="AJ23" t="s">
        <v>3704</v>
      </c>
      <c r="AK23" t="s">
        <v>3705</v>
      </c>
      <c r="AL23" t="s">
        <v>3633</v>
      </c>
      <c r="AM23" t="s">
        <v>3653</v>
      </c>
      <c r="AN23" t="s">
        <v>3635</v>
      </c>
      <c r="AO23" t="s">
        <v>3636</v>
      </c>
      <c r="AP23" t="s">
        <v>3637</v>
      </c>
      <c r="AQ23" t="s">
        <v>3662</v>
      </c>
      <c r="AR23" t="s">
        <v>3731</v>
      </c>
      <c r="AS23" t="s">
        <v>3649</v>
      </c>
      <c r="AT23" t="s">
        <v>3732</v>
      </c>
      <c r="AU23" t="s">
        <v>3733</v>
      </c>
      <c r="AV23" t="s">
        <v>3641</v>
      </c>
      <c r="AW23" t="s">
        <v>3710</v>
      </c>
      <c r="AX23" t="s">
        <v>3643</v>
      </c>
      <c r="BE23" t="s">
        <v>2604</v>
      </c>
      <c r="BG23" t="s">
        <v>408</v>
      </c>
      <c r="BH23" s="2" t="s">
        <v>867</v>
      </c>
      <c r="BI23" t="s">
        <v>1982</v>
      </c>
    </row>
    <row r="24" spans="1:61" customFormat="1" x14ac:dyDescent="0.25">
      <c r="A24" s="1">
        <v>25</v>
      </c>
      <c r="B24" s="7" t="s">
        <v>4757</v>
      </c>
      <c r="C24" s="7" t="str">
        <f t="shared" si="2"/>
        <v xml:space="preserve"> 5490
</v>
      </c>
      <c r="D24" s="7">
        <f>LOOKUP(99^99,--LEFT(MID(AD24,MIN(FIND({0,1,2,3,4,5,6,7,8,9},AD24&amp;"0123456789")),15),{1,2,3,4,5,6,7,8,9,10,11,12,13,14,15}))</f>
        <v>2015</v>
      </c>
      <c r="E24" s="7">
        <f t="shared" si="1"/>
        <v>8</v>
      </c>
      <c r="F24" s="7">
        <f>LOOKUP(99^99,--LEFT(MID(BG24,MIN(FIND({0,1,2,3,4,5,6,7,8,9},BG24&amp;"0123456789")),15),{1,2,3,4,5,6,7,8,9,10,11,12,13,14,15}))</f>
        <v>430000</v>
      </c>
      <c r="G24" s="7">
        <f>LOOKUP(99^99,--LEFT(MID(Y24,MIN(FIND({0,1,2,3,4,5,6,7,8,9},Y24&amp;"0123456789")),15),{1,2,3,4,5,6,7,8,9,10,11,12,13,14,15}))</f>
        <v>12</v>
      </c>
      <c r="H24" s="7">
        <f>LOOKUP(99^99,--LEFT(MID(Z24,MIN(FIND({0,1,2,3,4,5,6,7,8,9},Z24&amp;"0123456789")),15),{1,2,3,4,5,6,7,8,9,10,11,12,13,14,15}))</f>
        <v>401</v>
      </c>
      <c r="I24" s="9" t="s">
        <v>2526</v>
      </c>
      <c r="J24" s="9" t="s">
        <v>2527</v>
      </c>
      <c r="K24" s="9" t="s">
        <v>2561</v>
      </c>
      <c r="L24" s="9">
        <v>793125</v>
      </c>
      <c r="M24" s="11"/>
      <c r="N24" s="11"/>
      <c r="O24" s="11"/>
      <c r="P24" s="11"/>
      <c r="Q24" s="11"/>
      <c r="R24" s="11"/>
      <c r="S24" s="11"/>
      <c r="T24" s="11"/>
      <c r="U24" s="11"/>
      <c r="V24" s="11">
        <f>IF(LOOKUP(99^99,--LEFT(MID(AS24,MIN(FIND({0,1,2,3,4,5,6,7,8,9},AS24&amp;"0123456789")),15),{1,2,3,4,5,6,7,8,9,10,11,12,13,14,15}))&gt;2000,LOOKUP(99^99,--LEFT(MID(AS24,MIN(FIND({0,1,2,3,4,5,6,7,8,9},AS24&amp;"0123456789")),15),{1,2,3,4,5,6,7,8,9,10,11,12,13,14,15})),0)</f>
        <v>793125</v>
      </c>
      <c r="W24" s="11"/>
      <c r="X24" t="s">
        <v>2</v>
      </c>
      <c r="Y24" t="s">
        <v>4794</v>
      </c>
      <c r="Z24" t="s">
        <v>2529</v>
      </c>
      <c r="AA24" t="s">
        <v>2526</v>
      </c>
      <c r="AB24" t="s">
        <v>2527</v>
      </c>
      <c r="AC24" t="s">
        <v>2561</v>
      </c>
      <c r="AD24" t="s">
        <v>75</v>
      </c>
      <c r="AE24" t="s">
        <v>3626</v>
      </c>
      <c r="AF24" t="s">
        <v>3627</v>
      </c>
      <c r="AG24" t="s">
        <v>3628</v>
      </c>
      <c r="AH24" t="s">
        <v>3629</v>
      </c>
      <c r="AI24" t="s">
        <v>3667</v>
      </c>
      <c r="AJ24" t="s">
        <v>3631</v>
      </c>
      <c r="AK24" t="s">
        <v>3652</v>
      </c>
      <c r="AL24" t="s">
        <v>3633</v>
      </c>
      <c r="AM24" t="s">
        <v>3653</v>
      </c>
      <c r="AN24" t="s">
        <v>3635</v>
      </c>
      <c r="AO24" t="s">
        <v>3636</v>
      </c>
      <c r="AP24" t="s">
        <v>3734</v>
      </c>
      <c r="AQ24" t="s">
        <v>3695</v>
      </c>
      <c r="AR24" t="s">
        <v>3649</v>
      </c>
      <c r="AS24" t="s">
        <v>3735</v>
      </c>
      <c r="AT24" t="s">
        <v>3736</v>
      </c>
      <c r="AU24" t="s">
        <v>3641</v>
      </c>
      <c r="AV24" t="s">
        <v>3642</v>
      </c>
      <c r="AW24" t="s">
        <v>3643</v>
      </c>
      <c r="BE24" t="s">
        <v>2605</v>
      </c>
      <c r="BG24" t="s">
        <v>409</v>
      </c>
      <c r="BH24" s="2" t="s">
        <v>868</v>
      </c>
      <c r="BI24" t="s">
        <v>1983</v>
      </c>
    </row>
    <row r="25" spans="1:61" x14ac:dyDescent="0.25">
      <c r="A25" s="4">
        <v>26</v>
      </c>
      <c r="B25" s="13" t="s">
        <v>4757</v>
      </c>
      <c r="C25" s="13" t="str">
        <f t="shared" si="2"/>
        <v xml:space="preserve"> 5490
</v>
      </c>
      <c r="D25" s="13">
        <f>LOOKUP(99^99,--LEFT(MID(AD25,MIN(FIND({0,1,2,3,4,5,6,7,8,9},AD25&amp;"0123456789")),15),{1,2,3,4,5,6,7,8,9,10,11,12,13,14,15}))</f>
        <v>2015</v>
      </c>
      <c r="E25" s="13">
        <f t="shared" si="1"/>
        <v>8</v>
      </c>
      <c r="F25" s="13">
        <f>LOOKUP(99^99,--LEFT(MID(BG25,MIN(FIND({0,1,2,3,4,5,6,7,8,9},BG25&amp;"0123456789")),15),{1,2,3,4,5,6,7,8,9,10,11,12,13,14,15}))</f>
        <v>1800000</v>
      </c>
      <c r="G25" s="13">
        <f>LOOKUP(99^99,--LEFT(MID(Y25,MIN(FIND({0,1,2,3,4,5,6,7,8,9},Y25&amp;"0123456789")),15),{1,2,3,4,5,6,7,8,9,10,11,12,13,14,15}))</f>
        <v>12</v>
      </c>
      <c r="H25" s="13">
        <f>LOOKUP(99^99,--LEFT(MID(Z25,MIN(FIND({0,1,2,3,4,5,6,7,8,9},Z25&amp;"0123456789")),15),{1,2,3,4,5,6,7,8,9,10,11,12,13,14,15}))</f>
        <v>401</v>
      </c>
      <c r="I25" s="10" t="s">
        <v>2526</v>
      </c>
      <c r="J25" s="10" t="s">
        <v>2527</v>
      </c>
      <c r="K25" s="10" t="s">
        <v>2528</v>
      </c>
      <c r="L25" s="9">
        <v>969370</v>
      </c>
      <c r="M25" s="11"/>
      <c r="N25" s="12"/>
      <c r="O25" s="12"/>
      <c r="P25" s="12"/>
      <c r="Q25" s="12"/>
      <c r="R25" s="12"/>
      <c r="S25" s="12">
        <f>IF(LOOKUP(99^99,--LEFT(MID(AP25,MIN(FIND({0,1,2,3,4,5,6,7,8,9},AP25&amp;"0123456789")),15),{1,2,3,4,5,6,7,8,9,10,11,12,13,14,15}))&gt;2000,LOOKUP(99^99,--LEFT(MID(AP25,MIN(FIND({0,1,2,3,4,5,6,7,8,9},AP25&amp;"0123456789")),15),{1,2,3,4,5,6,7,8,9,10,11,12,13,14,15})),0)</f>
        <v>969370</v>
      </c>
      <c r="T25" s="12"/>
      <c r="U25" s="12"/>
      <c r="V25" s="12"/>
      <c r="W25" s="12"/>
      <c r="X25" s="5" t="s">
        <v>2</v>
      </c>
      <c r="Y25" s="5" t="s">
        <v>4794</v>
      </c>
      <c r="Z25" s="5" t="s">
        <v>2529</v>
      </c>
      <c r="AA25" s="5" t="s">
        <v>2526</v>
      </c>
      <c r="AB25" s="5" t="s">
        <v>2527</v>
      </c>
      <c r="AC25" s="5" t="s">
        <v>2528</v>
      </c>
      <c r="AD25" s="5" t="s">
        <v>75</v>
      </c>
      <c r="AE25" s="5" t="s">
        <v>3626</v>
      </c>
      <c r="AF25" s="5" t="s">
        <v>3627</v>
      </c>
      <c r="AG25" s="5" t="s">
        <v>3628</v>
      </c>
      <c r="AH25" s="5" t="s">
        <v>3629</v>
      </c>
      <c r="AI25" s="5" t="s">
        <v>3737</v>
      </c>
      <c r="AJ25" s="5" t="s">
        <v>3718</v>
      </c>
      <c r="AK25" s="5" t="s">
        <v>3635</v>
      </c>
      <c r="AL25" s="5" t="s">
        <v>3636</v>
      </c>
      <c r="AM25" s="5" t="s">
        <v>3738</v>
      </c>
      <c r="AN25" s="5" t="s">
        <v>3695</v>
      </c>
      <c r="AO25" s="5" t="s">
        <v>3649</v>
      </c>
      <c r="AP25" s="5" t="s">
        <v>3739</v>
      </c>
      <c r="AQ25" s="5" t="s">
        <v>3740</v>
      </c>
      <c r="AR25" s="5" t="s">
        <v>3641</v>
      </c>
      <c r="AS25" s="5" t="s">
        <v>3642</v>
      </c>
      <c r="AT25" s="5" t="s">
        <v>3643</v>
      </c>
      <c r="BE25" s="5" t="s">
        <v>2606</v>
      </c>
      <c r="BG25" s="5" t="s">
        <v>410</v>
      </c>
      <c r="BH25" s="6" t="s">
        <v>869</v>
      </c>
      <c r="BI25" s="5" t="s">
        <v>1983</v>
      </c>
    </row>
    <row r="26" spans="1:61" customFormat="1" x14ac:dyDescent="0.25">
      <c r="A26" s="1">
        <v>27</v>
      </c>
      <c r="B26" s="7" t="s">
        <v>4757</v>
      </c>
      <c r="C26" s="7" t="str">
        <f t="shared" si="2"/>
        <v xml:space="preserve"> 5490-022-87(S5)
</v>
      </c>
      <c r="D26" s="7">
        <f>LOOKUP(99^99,--LEFT(MID(AD26,MIN(FIND({0,1,2,3,4,5,6,7,8,9},AD26&amp;"0123456789")),15),{1,2,3,4,5,6,7,8,9,10,11,12,13,14,15}))</f>
        <v>2017</v>
      </c>
      <c r="E26" s="7">
        <f t="shared" si="1"/>
        <v>6</v>
      </c>
      <c r="F26" s="7">
        <f>LOOKUP(99^99,--LEFT(MID(BG26,MIN(FIND({0,1,2,3,4,5,6,7,8,9},BG26&amp;"0123456789")),15),{1,2,3,4,5,6,7,8,9,10,11,12,13,14,15}))</f>
        <v>2050000</v>
      </c>
      <c r="G26" s="7">
        <f>LOOKUP(99^99,--LEFT(MID(Y26,MIN(FIND({0,1,2,3,4,5,6,7,8,9},Y26&amp;"0123456789")),15),{1,2,3,4,5,6,7,8,9,10,11,12,13,14,15}))</f>
        <v>11.8</v>
      </c>
      <c r="H26" s="7">
        <f>LOOKUP(99^99,--LEFT(MID(Z26,MIN(FIND({0,1,2,3,4,5,6,7,8,9},Z26&amp;"0123456789")),15),{1,2,3,4,5,6,7,8,9,10,11,12,13,14,15}))</f>
        <v>300</v>
      </c>
      <c r="I26" s="9" t="s">
        <v>2531</v>
      </c>
      <c r="J26" s="9" t="s">
        <v>2527</v>
      </c>
      <c r="K26" s="9" t="s">
        <v>2533</v>
      </c>
      <c r="L26" s="9">
        <v>499369</v>
      </c>
      <c r="M26" s="11"/>
      <c r="N26" s="11"/>
      <c r="O26" s="11"/>
      <c r="P26" s="11"/>
      <c r="Q26" s="11"/>
      <c r="R26" s="11"/>
      <c r="S26" s="11"/>
      <c r="T26" s="11"/>
      <c r="U26" s="11">
        <f>IF(LOOKUP(99^99,--LEFT(MID(AR26,MIN(FIND({0,1,2,3,4,5,6,7,8,9},AR26&amp;"0123456789")),15),{1,2,3,4,5,6,7,8,9,10,11,12,13,14,15}))&gt;2000,LOOKUP(99^99,--LEFT(MID(AR26,MIN(FIND({0,1,2,3,4,5,6,7,8,9},AR26&amp;"0123456789")),15),{1,2,3,4,5,6,7,8,9,10,11,12,13,14,15})),0)</f>
        <v>499369</v>
      </c>
      <c r="V26" s="11"/>
      <c r="W26" s="11"/>
      <c r="X26" t="s">
        <v>14</v>
      </c>
      <c r="Y26" t="s">
        <v>4795</v>
      </c>
      <c r="Z26" t="s">
        <v>2530</v>
      </c>
      <c r="AA26" t="s">
        <v>2531</v>
      </c>
      <c r="AB26" t="s">
        <v>2527</v>
      </c>
      <c r="AC26" t="s">
        <v>2533</v>
      </c>
      <c r="AD26" t="s">
        <v>76</v>
      </c>
      <c r="AE26" t="s">
        <v>3626</v>
      </c>
      <c r="AF26" t="s">
        <v>3627</v>
      </c>
      <c r="AG26" t="s">
        <v>3741</v>
      </c>
      <c r="AH26" t="s">
        <v>3629</v>
      </c>
      <c r="AI26" t="s">
        <v>3703</v>
      </c>
      <c r="AJ26" t="s">
        <v>3631</v>
      </c>
      <c r="AK26" t="s">
        <v>3652</v>
      </c>
      <c r="AL26" t="s">
        <v>3633</v>
      </c>
      <c r="AM26" t="s">
        <v>3653</v>
      </c>
      <c r="AN26" t="s">
        <v>3635</v>
      </c>
      <c r="AO26" t="s">
        <v>3742</v>
      </c>
      <c r="AP26" t="s">
        <v>3743</v>
      </c>
      <c r="AQ26" t="s">
        <v>3649</v>
      </c>
      <c r="AR26" t="s">
        <v>3744</v>
      </c>
      <c r="AS26" t="s">
        <v>3641</v>
      </c>
      <c r="AT26" t="s">
        <v>3642</v>
      </c>
      <c r="AU26" t="s">
        <v>3643</v>
      </c>
      <c r="BE26" t="s">
        <v>2607</v>
      </c>
      <c r="BG26" t="s">
        <v>411</v>
      </c>
      <c r="BH26" s="2" t="s">
        <v>870</v>
      </c>
      <c r="BI26" t="s">
        <v>1984</v>
      </c>
    </row>
    <row r="27" spans="1:61" customFormat="1" x14ac:dyDescent="0.25">
      <c r="A27" s="1">
        <v>28</v>
      </c>
      <c r="B27" s="7" t="s">
        <v>4757</v>
      </c>
      <c r="C27" s="7" t="str">
        <f t="shared" si="2"/>
        <v xml:space="preserve"> 43118
</v>
      </c>
      <c r="D27" s="7">
        <f>LOOKUP(99^99,--LEFT(MID(AD27,MIN(FIND({0,1,2,3,4,5,6,7,8,9},AD27&amp;"0123456789")),15),{1,2,3,4,5,6,7,8,9,10,11,12,13,14,15}))</f>
        <v>2018</v>
      </c>
      <c r="E27" s="7">
        <f t="shared" si="1"/>
        <v>5</v>
      </c>
      <c r="F27" s="7">
        <f>LOOKUP(99^99,--LEFT(MID(BG27,MIN(FIND({0,1,2,3,4,5,6,7,8,9},BG27&amp;"0123456789")),15),{1,2,3,4,5,6,7,8,9,10,11,12,13,14,15}))</f>
        <v>3650000</v>
      </c>
      <c r="G27" s="7">
        <f>LOOKUP(99^99,--LEFT(MID(Y27,MIN(FIND({0,1,2,3,4,5,6,7,8,9},Y27&amp;"0123456789")),15),{1,2,3,4,5,6,7,8,9,10,11,12,13,14,15}))</f>
        <v>12</v>
      </c>
      <c r="H27" s="7">
        <f>LOOKUP(99^99,--LEFT(MID(Z27,MIN(FIND({0,1,2,3,4,5,6,7,8,9},Z27&amp;"0123456789")),15),{1,2,3,4,5,6,7,8,9,10,11,12,13,14,15}))</f>
        <v>401</v>
      </c>
      <c r="I27" s="9" t="s">
        <v>2526</v>
      </c>
      <c r="J27" s="9" t="s">
        <v>2527</v>
      </c>
      <c r="K27" s="9" t="s">
        <v>2534</v>
      </c>
      <c r="L27" s="9">
        <v>41000</v>
      </c>
      <c r="M27" s="11"/>
      <c r="N27" s="11"/>
      <c r="O27" s="11"/>
      <c r="P27" s="11"/>
      <c r="Q27" s="11"/>
      <c r="R27" s="11"/>
      <c r="S27" s="11"/>
      <c r="T27" s="11"/>
      <c r="U27" s="11"/>
      <c r="V27" s="11">
        <f>IF(LOOKUP(99^99,--LEFT(MID(AS27,MIN(FIND({0,1,2,3,4,5,6,7,8,9},AS27&amp;"0123456789")),15),{1,2,3,4,5,6,7,8,9,10,11,12,13,14,15}))&gt;2000,LOOKUP(99^99,--LEFT(MID(AS27,MIN(FIND({0,1,2,3,4,5,6,7,8,9},AS27&amp;"0123456789")),15),{1,2,3,4,5,6,7,8,9,10,11,12,13,14,15})),0)</f>
        <v>41000</v>
      </c>
      <c r="W27" s="11"/>
      <c r="X27" t="s">
        <v>15</v>
      </c>
      <c r="Y27" t="s">
        <v>4794</v>
      </c>
      <c r="Z27" t="s">
        <v>2529</v>
      </c>
      <c r="AA27" t="s">
        <v>2526</v>
      </c>
      <c r="AB27" t="s">
        <v>2527</v>
      </c>
      <c r="AC27" t="s">
        <v>2534</v>
      </c>
      <c r="AD27" t="s">
        <v>77</v>
      </c>
      <c r="AE27" t="s">
        <v>3626</v>
      </c>
      <c r="AF27" t="s">
        <v>3745</v>
      </c>
      <c r="AG27" t="s">
        <v>3746</v>
      </c>
      <c r="AH27" t="s">
        <v>3629</v>
      </c>
      <c r="AI27" t="s">
        <v>3658</v>
      </c>
      <c r="AJ27" t="s">
        <v>3659</v>
      </c>
      <c r="AK27" t="s">
        <v>3660</v>
      </c>
      <c r="AL27" t="s">
        <v>3673</v>
      </c>
      <c r="AM27" t="s">
        <v>3653</v>
      </c>
      <c r="AN27" t="s">
        <v>3635</v>
      </c>
      <c r="AO27" t="s">
        <v>3669</v>
      </c>
      <c r="AP27" t="s">
        <v>3637</v>
      </c>
      <c r="AQ27" t="s">
        <v>3714</v>
      </c>
      <c r="AR27" t="s">
        <v>3649</v>
      </c>
      <c r="AS27" t="s">
        <v>3747</v>
      </c>
      <c r="AT27" t="s">
        <v>3641</v>
      </c>
      <c r="AU27" t="s">
        <v>3748</v>
      </c>
      <c r="AV27" t="s">
        <v>3643</v>
      </c>
      <c r="BE27" t="s">
        <v>2608</v>
      </c>
      <c r="BG27" t="s">
        <v>412</v>
      </c>
      <c r="BH27" s="2" t="s">
        <v>871</v>
      </c>
      <c r="BI27" t="s">
        <v>1985</v>
      </c>
    </row>
    <row r="28" spans="1:61" customFormat="1" x14ac:dyDescent="0.25">
      <c r="A28" s="1">
        <v>29</v>
      </c>
      <c r="B28" s="7" t="s">
        <v>4757</v>
      </c>
      <c r="C28" s="7" t="str">
        <f t="shared" si="2"/>
        <v xml:space="preserve"> 5490-032-87(S5) NEO 2
</v>
      </c>
      <c r="D28" s="7">
        <f>LOOKUP(99^99,--LEFT(MID(AD28,MIN(FIND({0,1,2,3,4,5,6,7,8,9},AD28&amp;"0123456789")),15),{1,2,3,4,5,6,7,8,9,10,11,12,13,14,15}))</f>
        <v>2020</v>
      </c>
      <c r="E28" s="7">
        <f t="shared" si="1"/>
        <v>3</v>
      </c>
      <c r="F28" s="7">
        <f>LOOKUP(99^99,--LEFT(MID(BG28,MIN(FIND({0,1,2,3,4,5,6,7,8,9},BG28&amp;"0123456789")),15),{1,2,3,4,5,6,7,8,9,10,11,12,13,14,15}))</f>
        <v>6750000</v>
      </c>
      <c r="G28" s="7">
        <f>LOOKUP(99^99,--LEFT(MID(Y28,MIN(FIND({0,1,2,3,4,5,6,7,8,9},Y28&amp;"0123456789")),15),{1,2,3,4,5,6,7,8,9,10,11,12,13,14,15}))</f>
        <v>12</v>
      </c>
      <c r="H28" s="7">
        <f>LOOKUP(99^99,--LEFT(MID(Z28,MIN(FIND({0,1,2,3,4,5,6,7,8,9},Z28&amp;"0123456789")),15),{1,2,3,4,5,6,7,8,9,10,11,12,13,14,15}))</f>
        <v>401</v>
      </c>
      <c r="I28" s="9" t="s">
        <v>2526</v>
      </c>
      <c r="J28" s="9" t="s">
        <v>4771</v>
      </c>
      <c r="K28" s="9" t="s">
        <v>2528</v>
      </c>
      <c r="L28" s="9">
        <v>73555</v>
      </c>
      <c r="M28" s="11"/>
      <c r="N28" s="11"/>
      <c r="O28" s="11"/>
      <c r="P28" s="11"/>
      <c r="Q28" s="11"/>
      <c r="R28" s="11"/>
      <c r="S28" s="11"/>
      <c r="T28" s="11"/>
      <c r="U28" s="11">
        <f>IF(LOOKUP(99^99,--LEFT(MID(AR28,MIN(FIND({0,1,2,3,4,5,6,7,8,9},AR28&amp;"0123456789")),15),{1,2,3,4,5,6,7,8,9,10,11,12,13,14,15}))&gt;2000,LOOKUP(99^99,--LEFT(MID(AR28,MIN(FIND({0,1,2,3,4,5,6,7,8,9},AR28&amp;"0123456789")),15),{1,2,3,4,5,6,7,8,9,10,11,12,13,14,15})),0)</f>
        <v>73555</v>
      </c>
      <c r="V28" s="11"/>
      <c r="W28" s="11"/>
      <c r="X28" t="s">
        <v>7</v>
      </c>
      <c r="Y28" t="s">
        <v>4794</v>
      </c>
      <c r="Z28" t="s">
        <v>2529</v>
      </c>
      <c r="AA28" t="s">
        <v>2526</v>
      </c>
      <c r="AB28" t="s">
        <v>4771</v>
      </c>
      <c r="AC28" t="s">
        <v>2528</v>
      </c>
      <c r="AD28" t="s">
        <v>55</v>
      </c>
      <c r="AE28" t="s">
        <v>3626</v>
      </c>
      <c r="AF28" t="s">
        <v>3627</v>
      </c>
      <c r="AG28" t="s">
        <v>3686</v>
      </c>
      <c r="AH28" t="s">
        <v>3629</v>
      </c>
      <c r="AI28" t="s">
        <v>3645</v>
      </c>
      <c r="AJ28" t="s">
        <v>3631</v>
      </c>
      <c r="AK28" t="s">
        <v>3646</v>
      </c>
      <c r="AL28" t="s">
        <v>3634</v>
      </c>
      <c r="AM28" t="s">
        <v>3635</v>
      </c>
      <c r="AN28" t="s">
        <v>3636</v>
      </c>
      <c r="AO28" t="s">
        <v>3637</v>
      </c>
      <c r="AP28" t="s">
        <v>3648</v>
      </c>
      <c r="AQ28" t="s">
        <v>3649</v>
      </c>
      <c r="AR28" t="s">
        <v>3749</v>
      </c>
      <c r="AS28" t="s">
        <v>3641</v>
      </c>
      <c r="AT28" t="s">
        <v>3642</v>
      </c>
      <c r="AU28" t="s">
        <v>3643</v>
      </c>
      <c r="BE28" t="s">
        <v>2609</v>
      </c>
      <c r="BG28" t="s">
        <v>413</v>
      </c>
      <c r="BH28" s="2" t="s">
        <v>872</v>
      </c>
      <c r="BI28" t="s">
        <v>1963</v>
      </c>
    </row>
    <row r="29" spans="1:61" customFormat="1" x14ac:dyDescent="0.25">
      <c r="A29" s="1">
        <v>30</v>
      </c>
      <c r="B29" s="7" t="s">
        <v>4757</v>
      </c>
      <c r="C29" s="7" t="str">
        <f t="shared" si="2"/>
        <v xml:space="preserve"> 5490-023-87(S5) NEO
</v>
      </c>
      <c r="D29" s="7">
        <f>LOOKUP(99^99,--LEFT(MID(AD29,MIN(FIND({0,1,2,3,4,5,6,7,8,9},AD29&amp;"0123456789")),15),{1,2,3,4,5,6,7,8,9,10,11,12,13,14,15}))</f>
        <v>2017</v>
      </c>
      <c r="E29" s="7">
        <f t="shared" si="1"/>
        <v>6</v>
      </c>
      <c r="F29" s="7">
        <f>LOOKUP(99^99,--LEFT(MID(BG29,MIN(FIND({0,1,2,3,4,5,6,7,8,9},BG29&amp;"0123456789")),15),{1,2,3,4,5,6,7,8,9,10,11,12,13,14,15}))</f>
        <v>3400000</v>
      </c>
      <c r="G29" s="7">
        <f>LOOKUP(99^99,--LEFT(MID(Y29,MIN(FIND({0,1,2,3,4,5,6,7,8,9},Y29&amp;"0123456789")),15),{1,2,3,4,5,6,7,8,9,10,11,12,13,14,15}))</f>
        <v>11.8</v>
      </c>
      <c r="H29" s="7">
        <f>LOOKUP(99^99,--LEFT(MID(Z29,MIN(FIND({0,1,2,3,4,5,6,7,8,9},Z29&amp;"0123456789")),15),{1,2,3,4,5,6,7,8,9,10,11,12,13,14,15}))</f>
        <v>400</v>
      </c>
      <c r="I29" s="9" t="s">
        <v>2531</v>
      </c>
      <c r="J29" s="9" t="s">
        <v>2527</v>
      </c>
      <c r="K29" s="9" t="s">
        <v>2533</v>
      </c>
      <c r="L29" s="9">
        <v>430542</v>
      </c>
      <c r="M29" s="11"/>
      <c r="N29" s="11"/>
      <c r="O29" s="11"/>
      <c r="P29" s="11"/>
      <c r="Q29" s="11"/>
      <c r="R29" s="11"/>
      <c r="S29" s="11"/>
      <c r="T29" s="11">
        <f>IF(LOOKUP(99^99,--LEFT(MID(AQ29,MIN(FIND({0,1,2,3,4,5,6,7,8,9},AQ29&amp;"0123456789")),15),{1,2,3,4,5,6,7,8,9,10,11,12,13,14,15}))&gt;2000,LOOKUP(99^99,--LEFT(MID(AQ29,MIN(FIND({0,1,2,3,4,5,6,7,8,9},AQ29&amp;"0123456789")),15),{1,2,3,4,5,6,7,8,9,10,11,12,13,14,15})),0)</f>
        <v>430542</v>
      </c>
      <c r="U29" s="11"/>
      <c r="V29" s="11"/>
      <c r="W29" s="11"/>
      <c r="X29" t="s">
        <v>4</v>
      </c>
      <c r="Y29" t="s">
        <v>4795</v>
      </c>
      <c r="Z29" t="s">
        <v>2537</v>
      </c>
      <c r="AA29" t="s">
        <v>2531</v>
      </c>
      <c r="AB29" t="s">
        <v>2527</v>
      </c>
      <c r="AC29" t="s">
        <v>2533</v>
      </c>
      <c r="AD29" t="s">
        <v>78</v>
      </c>
      <c r="AE29" t="s">
        <v>3626</v>
      </c>
      <c r="AF29" t="s">
        <v>3627</v>
      </c>
      <c r="AG29" t="s">
        <v>3651</v>
      </c>
      <c r="AH29" t="s">
        <v>3629</v>
      </c>
      <c r="AI29" t="s">
        <v>3703</v>
      </c>
      <c r="AJ29" t="s">
        <v>3631</v>
      </c>
      <c r="AK29" t="s">
        <v>3652</v>
      </c>
      <c r="AL29" t="s">
        <v>3633</v>
      </c>
      <c r="AM29" t="s">
        <v>3750</v>
      </c>
      <c r="AN29" t="s">
        <v>3636</v>
      </c>
      <c r="AO29" t="s">
        <v>3654</v>
      </c>
      <c r="AP29" t="s">
        <v>3649</v>
      </c>
      <c r="AQ29" t="s">
        <v>3751</v>
      </c>
      <c r="AR29" t="s">
        <v>3641</v>
      </c>
      <c r="AS29" t="s">
        <v>3642</v>
      </c>
      <c r="AT29" t="s">
        <v>3643</v>
      </c>
      <c r="BE29" t="s">
        <v>2610</v>
      </c>
      <c r="BG29" t="s">
        <v>414</v>
      </c>
      <c r="BH29" s="2" t="s">
        <v>873</v>
      </c>
      <c r="BI29" t="s">
        <v>1986</v>
      </c>
    </row>
    <row r="30" spans="1:61" customFormat="1" x14ac:dyDescent="0.25">
      <c r="A30" s="1">
        <v>31</v>
      </c>
      <c r="B30" s="7" t="s">
        <v>4757</v>
      </c>
      <c r="C30" s="7" t="str">
        <f t="shared" si="2"/>
        <v xml:space="preserve"> 65221-53
</v>
      </c>
      <c r="D30" s="7">
        <f>LOOKUP(99^99,--LEFT(MID(AD30,MIN(FIND({0,1,2,3,4,5,6,7,8,9},AD30&amp;"0123456789")),15),{1,2,3,4,5,6,7,8,9,10,11,12,13,14,15}))</f>
        <v>2015</v>
      </c>
      <c r="E30" s="7">
        <f t="shared" si="1"/>
        <v>8</v>
      </c>
      <c r="F30" s="7">
        <f>LOOKUP(99^99,--LEFT(MID(BG30,MIN(FIND({0,1,2,3,4,5,6,7,8,9},BG30&amp;"0123456789")),15),{1,2,3,4,5,6,7,8,9,10,11,12,13,14,15}))</f>
        <v>4249999</v>
      </c>
      <c r="G30" s="7">
        <f>LOOKUP(99^99,--LEFT(MID(Y30,MIN(FIND({0,1,2,3,4,5,6,7,8,9},Y30&amp;"0123456789")),15),{1,2,3,4,5,6,7,8,9,10,11,12,13,14,15}))</f>
        <v>12</v>
      </c>
      <c r="H30" s="7">
        <f>LOOKUP(99^99,--LEFT(MID(Z30,MIN(FIND({0,1,2,3,4,5,6,7,8,9},Z30&amp;"0123456789")),15),{1,2,3,4,5,6,7,8,9,10,11,12,13,14,15}))</f>
        <v>401</v>
      </c>
      <c r="I30" s="9" t="s">
        <v>2526</v>
      </c>
      <c r="J30" s="9" t="s">
        <v>4771</v>
      </c>
      <c r="K30" s="9" t="s">
        <v>2528</v>
      </c>
      <c r="L30" s="9">
        <v>32000</v>
      </c>
      <c r="M30" s="11"/>
      <c r="N30" s="11"/>
      <c r="O30" s="11"/>
      <c r="P30" s="11"/>
      <c r="Q30" s="11"/>
      <c r="R30" s="11"/>
      <c r="S30" s="11"/>
      <c r="T30" s="11"/>
      <c r="U30" s="11"/>
      <c r="V30" s="11"/>
      <c r="W30" s="11">
        <f>IF(LOOKUP(99^99,--LEFT(MID(AT30,MIN(FIND({0,1,2,3,4,5,6,7,8,9},AT30&amp;"0123456789")),15),{1,2,3,4,5,6,7,8,9,10,11,12,13,14,15}))&gt;2000,LOOKUP(99^99,--LEFT(MID(AT30,MIN(FIND({0,1,2,3,4,5,6,7,8,9},AT30&amp;"0123456789")),15),{1,2,3,4,5,6,7,8,9,10,11,12,13,14,15})),0)</f>
        <v>32000</v>
      </c>
      <c r="X30" t="s">
        <v>16</v>
      </c>
      <c r="Y30" t="s">
        <v>4794</v>
      </c>
      <c r="Z30" t="s">
        <v>2529</v>
      </c>
      <c r="AA30" t="s">
        <v>2526</v>
      </c>
      <c r="AB30" t="s">
        <v>4771</v>
      </c>
      <c r="AC30" t="s">
        <v>2528</v>
      </c>
      <c r="AD30" t="s">
        <v>79</v>
      </c>
      <c r="AE30" t="s">
        <v>3626</v>
      </c>
      <c r="AF30" t="s">
        <v>3752</v>
      </c>
      <c r="AG30" t="s">
        <v>3753</v>
      </c>
      <c r="AH30" t="s">
        <v>3629</v>
      </c>
      <c r="AI30" t="s">
        <v>3667</v>
      </c>
      <c r="AJ30" t="s">
        <v>3659</v>
      </c>
      <c r="AK30" t="s">
        <v>3713</v>
      </c>
      <c r="AL30" t="s">
        <v>3673</v>
      </c>
      <c r="AM30" t="s">
        <v>3653</v>
      </c>
      <c r="AN30" t="s">
        <v>3635</v>
      </c>
      <c r="AO30" t="s">
        <v>3669</v>
      </c>
      <c r="AP30" t="s">
        <v>3637</v>
      </c>
      <c r="AQ30" t="s">
        <v>3638</v>
      </c>
      <c r="AR30" t="s">
        <v>3754</v>
      </c>
      <c r="AS30" t="s">
        <v>3649</v>
      </c>
      <c r="AT30" t="s">
        <v>3755</v>
      </c>
      <c r="AU30" t="s">
        <v>3756</v>
      </c>
      <c r="AV30" t="s">
        <v>3641</v>
      </c>
      <c r="AW30" t="s">
        <v>3710</v>
      </c>
      <c r="AX30" t="s">
        <v>3643</v>
      </c>
      <c r="BE30" t="s">
        <v>2611</v>
      </c>
      <c r="BG30" t="s">
        <v>415</v>
      </c>
      <c r="BH30" s="2" t="s">
        <v>874</v>
      </c>
      <c r="BI30">
        <v>9999</v>
      </c>
    </row>
    <row r="31" spans="1:61" customFormat="1" x14ac:dyDescent="0.25">
      <c r="A31" s="1">
        <v>32</v>
      </c>
      <c r="B31" s="7" t="s">
        <v>4757</v>
      </c>
      <c r="C31" s="7" t="s">
        <v>4775</v>
      </c>
      <c r="D31" s="7">
        <f>LOOKUP(99^99,--LEFT(MID(AD31,MIN(FIND({0,1,2,3,4,5,6,7,8,9},AD31&amp;"0123456789")),15),{1,2,3,4,5,6,7,8,9,10,11,12,13,14,15}))</f>
        <v>2017</v>
      </c>
      <c r="E31" s="7">
        <f t="shared" si="1"/>
        <v>6</v>
      </c>
      <c r="F31" s="7">
        <f>LOOKUP(99^99,--LEFT(MID(BG31,MIN(FIND({0,1,2,3,4,5,6,7,8,9},BG31&amp;"0123456789")),15),{1,2,3,4,5,6,7,8,9,10,11,12,13,14,15}))</f>
        <v>2800000</v>
      </c>
      <c r="G31" s="7">
        <f>LOOKUP(99^99,--LEFT(MID(Y31,MIN(FIND({0,1,2,3,4,5,6,7,8,9},Y31&amp;"0123456789")),15),{1,2,3,4,5,6,7,8,9,10,11,12,13,14,15}))</f>
        <v>11.8</v>
      </c>
      <c r="H31" s="7">
        <f>LOOKUP(99^99,--LEFT(MID(Z31,MIN(FIND({0,1,2,3,4,5,6,7,8,9},Z31&amp;"0123456789")),15),{1,2,3,4,5,6,7,8,9,10,11,12,13,14,15}))</f>
        <v>300</v>
      </c>
      <c r="I31" s="9" t="s">
        <v>2526</v>
      </c>
      <c r="J31" s="9" t="s">
        <v>2527</v>
      </c>
      <c r="K31" s="9" t="s">
        <v>2533</v>
      </c>
      <c r="L31" s="9"/>
      <c r="M31" s="11"/>
      <c r="N31" s="11"/>
      <c r="O31" s="11"/>
      <c r="P31" s="11"/>
      <c r="Q31" s="11"/>
      <c r="R31" s="11"/>
      <c r="S31" s="11"/>
      <c r="T31" s="11"/>
      <c r="U31" s="11"/>
      <c r="V31" s="11"/>
      <c r="W31" s="11"/>
      <c r="X31" t="s">
        <v>4</v>
      </c>
      <c r="Y31" t="s">
        <v>4795</v>
      </c>
      <c r="Z31" t="s">
        <v>2530</v>
      </c>
      <c r="AB31" t="s">
        <v>2527</v>
      </c>
      <c r="AC31" t="s">
        <v>2533</v>
      </c>
      <c r="AD31" t="s">
        <v>80</v>
      </c>
      <c r="BE31" t="s">
        <v>2612</v>
      </c>
      <c r="BG31" t="s">
        <v>416</v>
      </c>
      <c r="BH31" s="2" t="s">
        <v>875</v>
      </c>
      <c r="BI31">
        <v>9999</v>
      </c>
    </row>
    <row r="32" spans="1:61" customFormat="1" x14ac:dyDescent="0.25">
      <c r="A32" s="1">
        <v>33</v>
      </c>
      <c r="B32" s="7" t="s">
        <v>4757</v>
      </c>
      <c r="C32" s="7">
        <v>780535</v>
      </c>
      <c r="D32" s="7">
        <f>LOOKUP(99^99,--LEFT(MID(AD32,MIN(FIND({0,1,2,3,4,5,6,7,8,9},AD32&amp;"0123456789")),15),{1,2,3,4,5,6,7,8,9,10,11,12,13,14,15}))</f>
        <v>2017</v>
      </c>
      <c r="E32" s="7">
        <f t="shared" si="1"/>
        <v>6</v>
      </c>
      <c r="F32" s="7">
        <f>LOOKUP(99^99,--LEFT(MID(BG32,MIN(FIND({0,1,2,3,4,5,6,7,8,9},BG32&amp;"0123456789")),15),{1,2,3,4,5,6,7,8,9,10,11,12,13,14,15}))</f>
        <v>5000000</v>
      </c>
      <c r="G32" s="7">
        <f>LOOKUP(99^99,--LEFT(MID(Y32,MIN(FIND({0,1,2,3,4,5,6,7,8,9},Y32&amp;"0123456789")),15),{1,2,3,4,5,6,7,8,9,10,11,12,13,14,15}))</f>
        <v>12</v>
      </c>
      <c r="H32" s="7">
        <f>LOOKUP(99^99,--LEFT(MID(Z32,MIN(FIND({0,1,2,3,4,5,6,7,8,9},Z32&amp;"0123456789")),15),{1,2,3,4,5,6,7,8,9,10,11,12,13,14,15}))</f>
        <v>401</v>
      </c>
      <c r="I32" s="9" t="s">
        <v>2526</v>
      </c>
      <c r="J32" s="9" t="s">
        <v>2527</v>
      </c>
      <c r="K32" s="9" t="s">
        <v>2528</v>
      </c>
      <c r="L32" s="9"/>
      <c r="M32" s="11"/>
      <c r="N32" s="11"/>
      <c r="O32" s="11"/>
      <c r="P32" s="11"/>
      <c r="Q32" s="11"/>
      <c r="R32" s="11"/>
      <c r="S32" s="11"/>
      <c r="T32" s="11"/>
      <c r="U32" s="11"/>
      <c r="V32" s="11"/>
      <c r="W32" s="11"/>
      <c r="X32" t="s">
        <v>17</v>
      </c>
      <c r="Y32" t="s">
        <v>4794</v>
      </c>
      <c r="Z32" t="s">
        <v>2529</v>
      </c>
      <c r="AA32" t="s">
        <v>2526</v>
      </c>
      <c r="AB32" t="s">
        <v>2527</v>
      </c>
      <c r="AC32" t="s">
        <v>2528</v>
      </c>
      <c r="AD32" t="s">
        <v>81</v>
      </c>
      <c r="BE32" t="s">
        <v>2613</v>
      </c>
      <c r="BG32" t="s">
        <v>417</v>
      </c>
      <c r="BH32" s="2" t="s">
        <v>876</v>
      </c>
      <c r="BI32">
        <v>9999</v>
      </c>
    </row>
    <row r="33" spans="1:61" customFormat="1" x14ac:dyDescent="0.25">
      <c r="A33" s="1">
        <v>34</v>
      </c>
      <c r="B33" s="7" t="s">
        <v>4757</v>
      </c>
      <c r="C33" s="7">
        <v>5490</v>
      </c>
      <c r="D33" s="7">
        <f>LOOKUP(99^99,--LEFT(MID(AD33,MIN(FIND({0,1,2,3,4,5,6,7,8,9},AD33&amp;"0123456789")),15),{1,2,3,4,5,6,7,8,9,10,11,12,13,14,15}))</f>
        <v>2016</v>
      </c>
      <c r="E33" s="7">
        <f t="shared" si="1"/>
        <v>7</v>
      </c>
      <c r="F33" s="7">
        <f>LOOKUP(99^99,--LEFT(MID(BG33,MIN(FIND({0,1,2,3,4,5,6,7,8,9},BG33&amp;"0123456789")),15),{1,2,3,4,5,6,7,8,9,10,11,12,13,14,15}))</f>
        <v>2100000</v>
      </c>
      <c r="G33" s="7">
        <f>LOOKUP(99^99,--LEFT(MID(Y33,MIN(FIND({0,1,2,3,4,5,6,7,8,9},Y33&amp;"0123456789")),15),{1,2,3,4,5,6,7,8,9,10,11,12,13,14,15}))</f>
        <v>11.8</v>
      </c>
      <c r="H33" s="7">
        <f>LOOKUP(99^99,--LEFT(MID(Z33,MIN(FIND({0,1,2,3,4,5,6,7,8,9},Z33&amp;"0123456789")),15),{1,2,3,4,5,6,7,8,9,10,11,12,13,14,15}))</f>
        <v>400</v>
      </c>
      <c r="I33" s="9" t="s">
        <v>2531</v>
      </c>
      <c r="J33" s="9" t="s">
        <v>2527</v>
      </c>
      <c r="K33" s="9" t="s">
        <v>2528</v>
      </c>
      <c r="L33" s="9"/>
      <c r="M33" s="11"/>
      <c r="N33" s="11"/>
      <c r="O33" s="11"/>
      <c r="P33" s="11"/>
      <c r="Q33" s="11"/>
      <c r="R33" s="11"/>
      <c r="S33" s="11"/>
      <c r="T33" s="11"/>
      <c r="U33" s="11"/>
      <c r="V33" s="11"/>
      <c r="W33" s="11"/>
      <c r="X33" t="s">
        <v>2</v>
      </c>
      <c r="Y33" t="s">
        <v>4795</v>
      </c>
      <c r="Z33" t="s">
        <v>2537</v>
      </c>
      <c r="AA33" t="s">
        <v>2531</v>
      </c>
      <c r="AB33" t="s">
        <v>2527</v>
      </c>
      <c r="AD33" t="s">
        <v>82</v>
      </c>
      <c r="BE33" t="s">
        <v>2614</v>
      </c>
      <c r="BG33" t="s">
        <v>418</v>
      </c>
      <c r="BH33" s="2" t="s">
        <v>877</v>
      </c>
      <c r="BI33">
        <v>9999</v>
      </c>
    </row>
    <row r="34" spans="1:61" x14ac:dyDescent="0.25">
      <c r="A34" s="4">
        <v>35</v>
      </c>
      <c r="B34" s="13" t="s">
        <v>4757</v>
      </c>
      <c r="C34" s="13" t="str">
        <f t="shared" ref="C34:C62" si="3">LEFT(AG34,FIND("Тип",AG34,FIND("Тип",AG34)+0)-1)</f>
        <v xml:space="preserve"> 65225
</v>
      </c>
      <c r="D34" s="13">
        <f>LOOKUP(99^99,--LEFT(MID(AD34,MIN(FIND({0,1,2,3,4,5,6,7,8,9},AD34&amp;"0123456789")),15),{1,2,3,4,5,6,7,8,9,10,11,12,13,14,15}))</f>
        <v>2019</v>
      </c>
      <c r="E34" s="13">
        <f t="shared" si="1"/>
        <v>4</v>
      </c>
      <c r="F34" s="13">
        <f>LOOKUP(99^99,--LEFT(MID(BG34,MIN(FIND({0,1,2,3,4,5,6,7,8,9},BG34&amp;"0123456789")),15),{1,2,3,4,5,6,7,8,9,10,11,12,13,14,15}))</f>
        <v>6000000</v>
      </c>
      <c r="G34" s="13">
        <f>LOOKUP(99^99,--LEFT(MID(Y34,MIN(FIND({0,1,2,3,4,5,6,7,8,9},Y34&amp;"0123456789")),15),{1,2,3,4,5,6,7,8,9,10,11,12,13,14,15}))</f>
        <v>12</v>
      </c>
      <c r="H34" s="13">
        <f>LOOKUP(99^99,--LEFT(MID(Z34,MIN(FIND({0,1,2,3,4,5,6,7,8,9},Z34&amp;"0123456789")),15),{1,2,3,4,5,6,7,8,9,10,11,12,13,14,15}))</f>
        <v>428</v>
      </c>
      <c r="I34" s="10" t="s">
        <v>2536</v>
      </c>
      <c r="J34" s="10" t="s">
        <v>2527</v>
      </c>
      <c r="K34" s="10" t="s">
        <v>2528</v>
      </c>
      <c r="L34" s="9">
        <v>45530</v>
      </c>
      <c r="M34" s="11"/>
      <c r="N34" s="12"/>
      <c r="O34" s="12"/>
      <c r="P34" s="12"/>
      <c r="Q34" s="12"/>
      <c r="R34" s="12"/>
      <c r="S34" s="12">
        <f>IF(LOOKUP(99^99,--LEFT(MID(AP34,MIN(FIND({0,1,2,3,4,5,6,7,8,9},AP34&amp;"0123456789")),15),{1,2,3,4,5,6,7,8,9,10,11,12,13,14,15}))&gt;2000,LOOKUP(99^99,--LEFT(MID(AP34,MIN(FIND({0,1,2,3,4,5,6,7,8,9},AP34&amp;"0123456789")),15),{1,2,3,4,5,6,7,8,9,10,11,12,13,14,15})),0)</f>
        <v>45530</v>
      </c>
      <c r="T34" s="12"/>
      <c r="U34" s="12"/>
      <c r="V34" s="12"/>
      <c r="W34" s="12"/>
      <c r="X34" s="5" t="s">
        <v>18</v>
      </c>
      <c r="Y34" s="5" t="s">
        <v>4794</v>
      </c>
      <c r="Z34" s="5" t="s">
        <v>2535</v>
      </c>
      <c r="AA34" s="5" t="s">
        <v>2536</v>
      </c>
      <c r="AB34" s="5" t="s">
        <v>2527</v>
      </c>
      <c r="AC34" s="5" t="s">
        <v>2528</v>
      </c>
      <c r="AD34" s="5" t="s">
        <v>83</v>
      </c>
      <c r="AE34" s="5" t="s">
        <v>3626</v>
      </c>
      <c r="AF34" s="5" t="s">
        <v>3757</v>
      </c>
      <c r="AG34" s="5" t="s">
        <v>3758</v>
      </c>
      <c r="AH34" s="5" t="s">
        <v>3629</v>
      </c>
      <c r="AI34" s="5" t="s">
        <v>3694</v>
      </c>
      <c r="AJ34" s="5" t="s">
        <v>3659</v>
      </c>
      <c r="AK34" s="5" t="s">
        <v>3759</v>
      </c>
      <c r="AL34" s="5" t="s">
        <v>3635</v>
      </c>
      <c r="AM34" s="5" t="s">
        <v>3669</v>
      </c>
      <c r="AN34" s="5" t="s">
        <v>3654</v>
      </c>
      <c r="AO34" s="5" t="s">
        <v>3649</v>
      </c>
      <c r="AP34" s="5" t="s">
        <v>3760</v>
      </c>
      <c r="AQ34" s="5" t="s">
        <v>3761</v>
      </c>
      <c r="AR34" s="5" t="s">
        <v>3641</v>
      </c>
      <c r="AS34" s="5" t="s">
        <v>3762</v>
      </c>
      <c r="AT34" s="5" t="s">
        <v>3643</v>
      </c>
      <c r="BE34" s="5" t="s">
        <v>2615</v>
      </c>
      <c r="BG34" s="5" t="s">
        <v>408</v>
      </c>
      <c r="BH34" s="6" t="s">
        <v>878</v>
      </c>
      <c r="BI34" s="5" t="s">
        <v>1987</v>
      </c>
    </row>
    <row r="35" spans="1:61" customFormat="1" x14ac:dyDescent="0.25">
      <c r="A35" s="1">
        <v>36</v>
      </c>
      <c r="B35" s="7" t="s">
        <v>4757</v>
      </c>
      <c r="C35" s="7" t="str">
        <f t="shared" si="3"/>
        <v xml:space="preserve"> 65206
</v>
      </c>
      <c r="D35" s="7">
        <f>LOOKUP(99^99,--LEFT(MID(AD35,MIN(FIND({0,1,2,3,4,5,6,7,8,9},AD35&amp;"0123456789")),15),{1,2,3,4,5,6,7,8,9,10,11,12,13,14,15}))</f>
        <v>2015</v>
      </c>
      <c r="E35" s="7">
        <f t="shared" si="1"/>
        <v>8</v>
      </c>
      <c r="F35" s="7">
        <f>LOOKUP(99^99,--LEFT(MID(BG35,MIN(FIND({0,1,2,3,4,5,6,7,8,9},BG35&amp;"0123456789")),15),{1,2,3,4,5,6,7,8,9,10,11,12,13,14,15}))</f>
        <v>3000000</v>
      </c>
      <c r="G35" s="7">
        <f>LOOKUP(99^99,--LEFT(MID(Y35,MIN(FIND({0,1,2,3,4,5,6,7,8,9},Y35&amp;"0123456789")),15),{1,2,3,4,5,6,7,8,9,10,11,12,13,14,15}))</f>
        <v>12</v>
      </c>
      <c r="H35" s="7">
        <f>LOOKUP(99^99,--LEFT(MID(Z35,MIN(FIND({0,1,2,3,4,5,6,7,8,9},Z35&amp;"0123456789")),15),{1,2,3,4,5,6,7,8,9,10,11,12,13,14,15}))</f>
        <v>400</v>
      </c>
      <c r="I35" s="9" t="s">
        <v>2526</v>
      </c>
      <c r="J35" s="9" t="s">
        <v>2527</v>
      </c>
      <c r="K35" s="9" t="s">
        <v>2528</v>
      </c>
      <c r="L35" s="9">
        <v>720000</v>
      </c>
      <c r="M35" s="11"/>
      <c r="N35" s="11"/>
      <c r="O35" s="11"/>
      <c r="P35" s="11"/>
      <c r="Q35" s="11"/>
      <c r="R35" s="11"/>
      <c r="S35" s="11"/>
      <c r="T35" s="11"/>
      <c r="U35" s="11"/>
      <c r="V35" s="11"/>
      <c r="W35" s="11">
        <f>IF(LOOKUP(99^99,--LEFT(MID(AT35,MIN(FIND({0,1,2,3,4,5,6,7,8,9},AT35&amp;"0123456789")),15),{1,2,3,4,5,6,7,8,9,10,11,12,13,14,15}))&gt;2000,LOOKUP(99^99,--LEFT(MID(AT35,MIN(FIND({0,1,2,3,4,5,6,7,8,9},AT35&amp;"0123456789")),15),{1,2,3,4,5,6,7,8,9,10,11,12,13,14,15})),0)</f>
        <v>720000</v>
      </c>
      <c r="X35" t="s">
        <v>19</v>
      </c>
      <c r="Y35" t="s">
        <v>4794</v>
      </c>
      <c r="Z35" t="s">
        <v>2537</v>
      </c>
      <c r="AA35" t="s">
        <v>2526</v>
      </c>
      <c r="AB35" t="s">
        <v>2527</v>
      </c>
      <c r="AC35" t="s">
        <v>2528</v>
      </c>
      <c r="AD35" t="s">
        <v>84</v>
      </c>
      <c r="AE35" t="s">
        <v>3626</v>
      </c>
      <c r="AF35" t="s">
        <v>3720</v>
      </c>
      <c r="AG35" t="s">
        <v>3763</v>
      </c>
      <c r="AH35" t="s">
        <v>3629</v>
      </c>
      <c r="AI35" t="s">
        <v>3667</v>
      </c>
      <c r="AJ35" t="s">
        <v>3704</v>
      </c>
      <c r="AK35" t="s">
        <v>3705</v>
      </c>
      <c r="AL35" t="s">
        <v>3633</v>
      </c>
      <c r="AM35" t="s">
        <v>3653</v>
      </c>
      <c r="AN35" t="s">
        <v>3635</v>
      </c>
      <c r="AO35" t="s">
        <v>3764</v>
      </c>
      <c r="AP35" t="s">
        <v>3637</v>
      </c>
      <c r="AQ35" t="s">
        <v>3638</v>
      </c>
      <c r="AR35" t="s">
        <v>3682</v>
      </c>
      <c r="AS35" t="s">
        <v>3649</v>
      </c>
      <c r="AT35" t="s">
        <v>3765</v>
      </c>
      <c r="AU35" t="s">
        <v>3641</v>
      </c>
      <c r="AV35" t="s">
        <v>3710</v>
      </c>
      <c r="AW35" t="s">
        <v>3643</v>
      </c>
      <c r="BE35" t="s">
        <v>2616</v>
      </c>
      <c r="BG35" t="s">
        <v>395</v>
      </c>
      <c r="BH35" s="2" t="s">
        <v>879</v>
      </c>
      <c r="BI35" t="s">
        <v>1988</v>
      </c>
    </row>
    <row r="36" spans="1:61" customFormat="1" x14ac:dyDescent="0.25">
      <c r="A36" s="1">
        <v>37</v>
      </c>
      <c r="B36" s="7" t="s">
        <v>4757</v>
      </c>
      <c r="C36" s="7" t="str">
        <f t="shared" si="3"/>
        <v xml:space="preserve"> 5490 NEO
</v>
      </c>
      <c r="D36" s="7">
        <f>LOOKUP(99^99,--LEFT(MID(AD36,MIN(FIND({0,1,2,3,4,5,6,7,8,9},AD36&amp;"0123456789")),15),{1,2,3,4,5,6,7,8,9,10,11,12,13,14,15}))</f>
        <v>2018</v>
      </c>
      <c r="E36" s="7">
        <f t="shared" si="1"/>
        <v>5</v>
      </c>
      <c r="F36" s="7">
        <f>LOOKUP(99^99,--LEFT(MID(BG36,MIN(FIND({0,1,2,3,4,5,6,7,8,9},BG36&amp;"0123456789")),15),{1,2,3,4,5,6,7,8,9,10,11,12,13,14,15}))</f>
        <v>3250000</v>
      </c>
      <c r="G36" s="7">
        <f>LOOKUP(99^99,--LEFT(MID(Y36,MIN(FIND({0,1,2,3,4,5,6,7,8,9},Y36&amp;"0123456789")),15),{1,2,3,4,5,6,7,8,9,10,11,12,13,14,15}))</f>
        <v>11.9</v>
      </c>
      <c r="H36" s="7">
        <f>LOOKUP(99^99,--LEFT(MID(Z36,MIN(FIND({0,1,2,3,4,5,6,7,8,9},Z36&amp;"0123456789")),15),{1,2,3,4,5,6,7,8,9,10,11,12,13,14,15}))</f>
        <v>450</v>
      </c>
      <c r="I36" s="9" t="s">
        <v>2526</v>
      </c>
      <c r="J36" s="9" t="s">
        <v>2527</v>
      </c>
      <c r="K36" s="9" t="s">
        <v>2528</v>
      </c>
      <c r="L36" s="9">
        <v>739000</v>
      </c>
      <c r="M36" s="11"/>
      <c r="N36" s="11"/>
      <c r="O36" s="11"/>
      <c r="P36" s="11"/>
      <c r="Q36" s="11"/>
      <c r="R36" s="11"/>
      <c r="S36" s="11"/>
      <c r="T36" s="11"/>
      <c r="U36" s="11"/>
      <c r="V36" s="11"/>
      <c r="W36" s="11">
        <f>IF(LOOKUP(99^99,--LEFT(MID(AT36,MIN(FIND({0,1,2,3,4,5,6,7,8,9},AT36&amp;"0123456789")),15),{1,2,3,4,5,6,7,8,9,10,11,12,13,14,15}))&gt;2000,LOOKUP(99^99,--LEFT(MID(AT36,MIN(FIND({0,1,2,3,4,5,6,7,8,9},AT36&amp;"0123456789")),15),{1,2,3,4,5,6,7,8,9,10,11,12,13,14,15})),0)</f>
        <v>739000</v>
      </c>
      <c r="X36" t="s">
        <v>6</v>
      </c>
      <c r="Y36" t="s">
        <v>4796</v>
      </c>
      <c r="Z36" t="s">
        <v>2525</v>
      </c>
      <c r="AA36" t="s">
        <v>2526</v>
      </c>
      <c r="AB36" t="s">
        <v>2527</v>
      </c>
      <c r="AC36" t="s">
        <v>2528</v>
      </c>
      <c r="AD36" t="s">
        <v>85</v>
      </c>
      <c r="AE36" t="s">
        <v>3626</v>
      </c>
      <c r="AF36" t="s">
        <v>3627</v>
      </c>
      <c r="AG36" t="s">
        <v>3671</v>
      </c>
      <c r="AH36" t="s">
        <v>3629</v>
      </c>
      <c r="AI36" t="s">
        <v>3658</v>
      </c>
      <c r="AJ36" t="s">
        <v>3631</v>
      </c>
      <c r="AK36" t="s">
        <v>3713</v>
      </c>
      <c r="AL36" t="s">
        <v>3633</v>
      </c>
      <c r="AM36" t="s">
        <v>3653</v>
      </c>
      <c r="AN36" t="s">
        <v>3635</v>
      </c>
      <c r="AO36" t="s">
        <v>3636</v>
      </c>
      <c r="AP36" t="s">
        <v>3637</v>
      </c>
      <c r="AQ36" t="s">
        <v>3662</v>
      </c>
      <c r="AR36" t="s">
        <v>3695</v>
      </c>
      <c r="AS36" t="s">
        <v>3649</v>
      </c>
      <c r="AT36" t="s">
        <v>3766</v>
      </c>
      <c r="AU36" t="s">
        <v>3641</v>
      </c>
      <c r="AV36" t="s">
        <v>3642</v>
      </c>
      <c r="AW36" t="s">
        <v>3643</v>
      </c>
      <c r="BE36" t="s">
        <v>2617</v>
      </c>
      <c r="BG36" t="s">
        <v>419</v>
      </c>
      <c r="BH36" s="2" t="s">
        <v>880</v>
      </c>
      <c r="BI36" t="s">
        <v>1989</v>
      </c>
    </row>
    <row r="37" spans="1:61" customFormat="1" x14ac:dyDescent="0.25">
      <c r="A37" s="1">
        <v>38</v>
      </c>
      <c r="B37" s="7" t="s">
        <v>4757</v>
      </c>
      <c r="C37" s="7" t="str">
        <f t="shared" si="3"/>
        <v xml:space="preserve"> 54901-004-92
</v>
      </c>
      <c r="D37" s="7">
        <f>LOOKUP(99^99,--LEFT(MID(AD37,MIN(FIND({0,1,2,3,4,5,6,7,8,9},AD37&amp;"0123456789")),15),{1,2,3,4,5,6,7,8,9,10,11,12,13,14,15}))</f>
        <v>2020</v>
      </c>
      <c r="E37" s="7">
        <f t="shared" si="1"/>
        <v>3</v>
      </c>
      <c r="F37" s="7">
        <f>LOOKUP(99^99,--LEFT(MID(BG37,MIN(FIND({0,1,2,3,4,5,6,7,8,9},BG37&amp;"0123456789")),15),{1,2,3,4,5,6,7,8,9,10,11,12,13,14,15}))</f>
        <v>2600000</v>
      </c>
      <c r="G37" s="7">
        <f>LOOKUP(99^99,--LEFT(MID(Y37,MIN(FIND({0,1,2,3,4,5,6,7,8,9},Y37&amp;"0123456789")),15),{1,2,3,4,5,6,7,8,9,10,11,12,13,14,15}))</f>
        <v>12</v>
      </c>
      <c r="H37" s="7">
        <f>LOOKUP(99^99,--LEFT(MID(Z37,MIN(FIND({0,1,2,3,4,5,6,7,8,9},Z37&amp;"0123456789")),15),{1,2,3,4,5,6,7,8,9,10,11,12,13,14,15}))</f>
        <v>450</v>
      </c>
      <c r="I37" s="9" t="s">
        <v>2526</v>
      </c>
      <c r="J37" s="9" t="s">
        <v>2527</v>
      </c>
      <c r="K37" s="9" t="s">
        <v>2528</v>
      </c>
      <c r="L37" s="9">
        <v>120000</v>
      </c>
      <c r="M37" s="11"/>
      <c r="N37" s="11"/>
      <c r="O37" s="11"/>
      <c r="P37" s="11"/>
      <c r="Q37" s="11"/>
      <c r="R37" s="11"/>
      <c r="S37" s="11"/>
      <c r="T37" s="11"/>
      <c r="U37" s="11"/>
      <c r="V37" s="11"/>
      <c r="W37" s="11">
        <f>IF(LOOKUP(99^99,--LEFT(MID(AT37,MIN(FIND({0,1,2,3,4,5,6,7,8,9},AT37&amp;"0123456789")),15),{1,2,3,4,5,6,7,8,9,10,11,12,13,14,15}))&gt;2000,LOOKUP(99^99,--LEFT(MID(AT37,MIN(FIND({0,1,2,3,4,5,6,7,8,9},AT37&amp;"0123456789")),15),{1,2,3,4,5,6,7,8,9,10,11,12,13,14,15})),0)</f>
        <v>120000</v>
      </c>
      <c r="X37" t="s">
        <v>20</v>
      </c>
      <c r="Y37" t="s">
        <v>4794</v>
      </c>
      <c r="Z37" t="s">
        <v>2540</v>
      </c>
      <c r="AA37" t="s">
        <v>2526</v>
      </c>
      <c r="AB37" t="s">
        <v>2527</v>
      </c>
      <c r="AC37" t="s">
        <v>2528</v>
      </c>
      <c r="AD37" t="s">
        <v>86</v>
      </c>
      <c r="AE37" t="s">
        <v>3626</v>
      </c>
      <c r="AF37" t="s">
        <v>3689</v>
      </c>
      <c r="AG37" t="s">
        <v>3767</v>
      </c>
      <c r="AH37" t="s">
        <v>3629</v>
      </c>
      <c r="AI37" t="s">
        <v>3645</v>
      </c>
      <c r="AJ37" t="s">
        <v>3631</v>
      </c>
      <c r="AK37" t="s">
        <v>3632</v>
      </c>
      <c r="AL37" t="s">
        <v>3633</v>
      </c>
      <c r="AM37" t="s">
        <v>3634</v>
      </c>
      <c r="AN37" t="s">
        <v>3635</v>
      </c>
      <c r="AO37" t="s">
        <v>3691</v>
      </c>
      <c r="AP37" t="s">
        <v>3692</v>
      </c>
      <c r="AQ37" t="s">
        <v>3662</v>
      </c>
      <c r="AR37" t="s">
        <v>3695</v>
      </c>
      <c r="AS37" t="s">
        <v>3649</v>
      </c>
      <c r="AT37" t="s">
        <v>3768</v>
      </c>
      <c r="AU37" t="s">
        <v>3641</v>
      </c>
      <c r="AV37" t="s">
        <v>3642</v>
      </c>
      <c r="AW37" t="s">
        <v>3643</v>
      </c>
      <c r="BE37" t="s">
        <v>2618</v>
      </c>
      <c r="BG37" t="s">
        <v>420</v>
      </c>
      <c r="BH37" s="2" t="s">
        <v>881</v>
      </c>
      <c r="BI37" t="s">
        <v>1990</v>
      </c>
    </row>
    <row r="38" spans="1:61" customFormat="1" x14ac:dyDescent="0.25">
      <c r="A38" s="1">
        <v>39</v>
      </c>
      <c r="B38" s="7" t="s">
        <v>4757</v>
      </c>
      <c r="C38" s="7" t="str">
        <f t="shared" si="3"/>
        <v xml:space="preserve"> 54901
</v>
      </c>
      <c r="D38" s="7">
        <f>LOOKUP(99^99,--LEFT(MID(AD38,MIN(FIND({0,1,2,3,4,5,6,7,8,9},AD38&amp;"0123456789")),15),{1,2,3,4,5,6,7,8,9,10,11,12,13,14,15}))</f>
        <v>2020</v>
      </c>
      <c r="E38" s="7">
        <f t="shared" si="1"/>
        <v>3</v>
      </c>
      <c r="F38" s="7">
        <f>LOOKUP(99^99,--LEFT(MID(BG38,MIN(FIND({0,1,2,3,4,5,6,7,8,9},BG38&amp;"0123456789")),15),{1,2,3,4,5,6,7,8,9,10,11,12,13,14,15}))</f>
        <v>8500000</v>
      </c>
      <c r="G38" s="7">
        <f>LOOKUP(99^99,--LEFT(MID(Y38,MIN(FIND({0,1,2,3,4,5,6,7,8,9},Y38&amp;"0123456789")),15),{1,2,3,4,5,6,7,8,9,10,11,12,13,14,15}))</f>
        <v>12</v>
      </c>
      <c r="H38" s="7">
        <f>LOOKUP(99^99,--LEFT(MID(Z38,MIN(FIND({0,1,2,3,4,5,6,7,8,9},Z38&amp;"0123456789")),15),{1,2,3,4,5,6,7,8,9,10,11,12,13,14,15}))</f>
        <v>401</v>
      </c>
      <c r="I38" s="9" t="s">
        <v>2526</v>
      </c>
      <c r="J38" s="9" t="s">
        <v>2527</v>
      </c>
      <c r="K38" s="9" t="s">
        <v>2528</v>
      </c>
      <c r="L38" s="9">
        <v>250000</v>
      </c>
      <c r="M38" s="11"/>
      <c r="N38" s="11"/>
      <c r="O38" s="11"/>
      <c r="P38" s="11"/>
      <c r="Q38" s="11"/>
      <c r="R38" s="11"/>
      <c r="S38" s="11"/>
      <c r="T38" s="11"/>
      <c r="U38" s="11">
        <f>IF(LOOKUP(99^99,--LEFT(MID(AR38,MIN(FIND({0,1,2,3,4,5,6,7,8,9},AR38&amp;"0123456789")),15),{1,2,3,4,5,6,7,8,9,10,11,12,13,14,15}))&gt;2000,LOOKUP(99^99,--LEFT(MID(AR38,MIN(FIND({0,1,2,3,4,5,6,7,8,9},AR38&amp;"0123456789")),15),{1,2,3,4,5,6,7,8,9,10,11,12,13,14,15})),0)</f>
        <v>250000</v>
      </c>
      <c r="V38" s="11"/>
      <c r="W38" s="11"/>
      <c r="X38" t="s">
        <v>8</v>
      </c>
      <c r="Y38" t="s">
        <v>4794</v>
      </c>
      <c r="Z38" t="s">
        <v>2529</v>
      </c>
      <c r="AA38" t="s">
        <v>2526</v>
      </c>
      <c r="AB38" t="s">
        <v>2527</v>
      </c>
      <c r="AC38" t="s">
        <v>2528</v>
      </c>
      <c r="AD38" t="s">
        <v>87</v>
      </c>
      <c r="AE38" t="s">
        <v>3626</v>
      </c>
      <c r="AF38" t="s">
        <v>3689</v>
      </c>
      <c r="AG38" t="s">
        <v>3690</v>
      </c>
      <c r="AH38" t="s">
        <v>3629</v>
      </c>
      <c r="AI38" t="s">
        <v>3645</v>
      </c>
      <c r="AJ38" t="s">
        <v>3631</v>
      </c>
      <c r="AK38" t="s">
        <v>3632</v>
      </c>
      <c r="AL38" t="s">
        <v>3633</v>
      </c>
      <c r="AM38" t="s">
        <v>3634</v>
      </c>
      <c r="AN38" t="s">
        <v>3674</v>
      </c>
      <c r="AO38" t="s">
        <v>3734</v>
      </c>
      <c r="AP38" t="s">
        <v>3695</v>
      </c>
      <c r="AQ38" t="s">
        <v>3649</v>
      </c>
      <c r="AR38" t="s">
        <v>3769</v>
      </c>
      <c r="AS38" t="s">
        <v>3641</v>
      </c>
      <c r="AT38" t="s">
        <v>3642</v>
      </c>
      <c r="AU38" t="s">
        <v>3643</v>
      </c>
      <c r="BE38" t="s">
        <v>2619</v>
      </c>
      <c r="BG38" t="s">
        <v>421</v>
      </c>
      <c r="BH38" s="2" t="s">
        <v>882</v>
      </c>
      <c r="BI38" t="s">
        <v>1991</v>
      </c>
    </row>
    <row r="39" spans="1:61" customFormat="1" x14ac:dyDescent="0.25">
      <c r="A39" s="1">
        <v>40</v>
      </c>
      <c r="B39" s="7" t="s">
        <v>4757</v>
      </c>
      <c r="C39" s="7" t="str">
        <f t="shared" si="3"/>
        <v xml:space="preserve"> 5490
</v>
      </c>
      <c r="D39" s="7">
        <f>LOOKUP(99^99,--LEFT(MID(AD39,MIN(FIND({0,1,2,3,4,5,6,7,8,9},AD39&amp;"0123456789")),15),{1,2,3,4,5,6,7,8,9,10,11,12,13,14,15}))</f>
        <v>2018</v>
      </c>
      <c r="E39" s="7">
        <f t="shared" si="1"/>
        <v>5</v>
      </c>
      <c r="F39" s="7">
        <f>LOOKUP(99^99,--LEFT(MID(BG39,MIN(FIND({0,1,2,3,4,5,6,7,8,9},BG39&amp;"0123456789")),15),{1,2,3,4,5,6,7,8,9,10,11,12,13,14,15}))</f>
        <v>3000000</v>
      </c>
      <c r="G39" s="7">
        <f>LOOKUP(99^99,--LEFT(MID(Y39,MIN(FIND({0,1,2,3,4,5,6,7,8,9},Y39&amp;"0123456789")),15),{1,2,3,4,5,6,7,8,9,10,11,12,13,14,15}))</f>
        <v>12</v>
      </c>
      <c r="H39" s="7">
        <f>LOOKUP(99^99,--LEFT(MID(Z39,MIN(FIND({0,1,2,3,4,5,6,7,8,9},Z39&amp;"0123456789")),15),{1,2,3,4,5,6,7,8,9,10,11,12,13,14,15}))</f>
        <v>401</v>
      </c>
      <c r="I39" s="9" t="s">
        <v>2526</v>
      </c>
      <c r="J39" s="9" t="s">
        <v>2527</v>
      </c>
      <c r="K39" s="9" t="s">
        <v>2528</v>
      </c>
      <c r="L39" s="9">
        <v>300000</v>
      </c>
      <c r="M39" s="11"/>
      <c r="N39" s="11"/>
      <c r="O39" s="11"/>
      <c r="P39" s="11"/>
      <c r="Q39" s="11"/>
      <c r="R39" s="11"/>
      <c r="S39" s="11"/>
      <c r="T39" s="11"/>
      <c r="U39" s="11"/>
      <c r="V39" s="11"/>
      <c r="W39" s="11">
        <f>IF(LOOKUP(99^99,--LEFT(MID(AT39,MIN(FIND({0,1,2,3,4,5,6,7,8,9},AT39&amp;"0123456789")),15),{1,2,3,4,5,6,7,8,9,10,11,12,13,14,15}))&gt;2000,LOOKUP(99^99,--LEFT(MID(AT39,MIN(FIND({0,1,2,3,4,5,6,7,8,9},AT39&amp;"0123456789")),15),{1,2,3,4,5,6,7,8,9,10,11,12,13,14,15})),0)</f>
        <v>300000</v>
      </c>
      <c r="X39" t="s">
        <v>2</v>
      </c>
      <c r="Y39" t="s">
        <v>4794</v>
      </c>
      <c r="Z39" t="s">
        <v>2529</v>
      </c>
      <c r="AA39" t="s">
        <v>2526</v>
      </c>
      <c r="AB39" t="s">
        <v>2527</v>
      </c>
      <c r="AC39" t="s">
        <v>2528</v>
      </c>
      <c r="AD39" t="s">
        <v>88</v>
      </c>
      <c r="AE39" t="s">
        <v>3626</v>
      </c>
      <c r="AF39" t="s">
        <v>3627</v>
      </c>
      <c r="AG39" t="s">
        <v>3628</v>
      </c>
      <c r="AH39" t="s">
        <v>3629</v>
      </c>
      <c r="AI39" t="s">
        <v>3658</v>
      </c>
      <c r="AJ39" t="s">
        <v>3631</v>
      </c>
      <c r="AK39" t="s">
        <v>3652</v>
      </c>
      <c r="AL39" t="s">
        <v>3633</v>
      </c>
      <c r="AM39" t="s">
        <v>3653</v>
      </c>
      <c r="AN39" t="s">
        <v>3635</v>
      </c>
      <c r="AO39" t="s">
        <v>3636</v>
      </c>
      <c r="AP39" t="s">
        <v>3637</v>
      </c>
      <c r="AQ39" t="s">
        <v>3662</v>
      </c>
      <c r="AR39" t="s">
        <v>3770</v>
      </c>
      <c r="AS39" t="s">
        <v>3649</v>
      </c>
      <c r="AT39" t="s">
        <v>3675</v>
      </c>
      <c r="AU39" t="s">
        <v>3641</v>
      </c>
      <c r="AV39" t="s">
        <v>3642</v>
      </c>
      <c r="AW39" t="s">
        <v>3643</v>
      </c>
      <c r="BE39" t="s">
        <v>2620</v>
      </c>
      <c r="BG39" t="s">
        <v>422</v>
      </c>
      <c r="BH39" s="2" t="s">
        <v>883</v>
      </c>
      <c r="BI39" t="s">
        <v>1992</v>
      </c>
    </row>
    <row r="40" spans="1:61" customFormat="1" x14ac:dyDescent="0.25">
      <c r="A40" s="1">
        <v>41</v>
      </c>
      <c r="B40" s="7" t="s">
        <v>4757</v>
      </c>
      <c r="C40" s="7" t="str">
        <f t="shared" si="3"/>
        <v xml:space="preserve"> 5490
</v>
      </c>
      <c r="D40" s="7">
        <f>LOOKUP(99^99,--LEFT(MID(AD40,MIN(FIND({0,1,2,3,4,5,6,7,8,9},AD40&amp;"0123456789")),15),{1,2,3,4,5,6,7,8,9,10,11,12,13,14,15}))</f>
        <v>2016</v>
      </c>
      <c r="E40" s="7">
        <f t="shared" si="1"/>
        <v>7</v>
      </c>
      <c r="F40" s="7">
        <f>LOOKUP(99^99,--LEFT(MID(BG40,MIN(FIND({0,1,2,3,4,5,6,7,8,9},BG40&amp;"0123456789")),15),{1,2,3,4,5,6,7,8,9,10,11,12,13,14,15}))</f>
        <v>1990000</v>
      </c>
      <c r="G40" s="7">
        <f>LOOKUP(99^99,--LEFT(MID(Y40,MIN(FIND({0,1,2,3,4,5,6,7,8,9},Y40&amp;"0123456789")),15),{1,2,3,4,5,6,7,8,9,10,11,12,13,14,15}))</f>
        <v>11.8</v>
      </c>
      <c r="H40" s="7">
        <f>LOOKUP(99^99,--LEFT(MID(Z40,MIN(FIND({0,1,2,3,4,5,6,7,8,9},Z40&amp;"0123456789")),15),{1,2,3,4,5,6,7,8,9,10,11,12,13,14,15}))</f>
        <v>300</v>
      </c>
      <c r="I40" s="9" t="s">
        <v>2531</v>
      </c>
      <c r="J40" s="9" t="s">
        <v>2527</v>
      </c>
      <c r="K40" s="9" t="s">
        <v>2533</v>
      </c>
      <c r="L40" s="9">
        <v>736110</v>
      </c>
      <c r="M40" s="11"/>
      <c r="N40" s="11"/>
      <c r="O40" s="11"/>
      <c r="P40" s="11"/>
      <c r="Q40" s="11"/>
      <c r="R40" s="11"/>
      <c r="S40" s="11"/>
      <c r="T40" s="11"/>
      <c r="U40" s="11">
        <f>IF(LOOKUP(99^99,--LEFT(MID(AR40,MIN(FIND({0,1,2,3,4,5,6,7,8,9},AR40&amp;"0123456789")),15),{1,2,3,4,5,6,7,8,9,10,11,12,13,14,15}))&gt;2000,LOOKUP(99^99,--LEFT(MID(AR40,MIN(FIND({0,1,2,3,4,5,6,7,8,9},AR40&amp;"0123456789")),15),{1,2,3,4,5,6,7,8,9,10,11,12,13,14,15})),0)</f>
        <v>736110</v>
      </c>
      <c r="V40" s="11"/>
      <c r="W40" s="11"/>
      <c r="X40" t="s">
        <v>2</v>
      </c>
      <c r="Y40" t="s">
        <v>4795</v>
      </c>
      <c r="Z40" t="s">
        <v>2530</v>
      </c>
      <c r="AA40" t="s">
        <v>2531</v>
      </c>
      <c r="AB40" t="s">
        <v>2527</v>
      </c>
      <c r="AC40" t="s">
        <v>2533</v>
      </c>
      <c r="AD40" t="s">
        <v>89</v>
      </c>
      <c r="AE40" t="s">
        <v>3626</v>
      </c>
      <c r="AF40" t="s">
        <v>3627</v>
      </c>
      <c r="AG40" t="s">
        <v>3628</v>
      </c>
      <c r="AH40" t="s">
        <v>3629</v>
      </c>
      <c r="AI40" t="s">
        <v>3717</v>
      </c>
      <c r="AJ40" t="s">
        <v>3631</v>
      </c>
      <c r="AK40" t="s">
        <v>3652</v>
      </c>
      <c r="AL40" t="s">
        <v>3633</v>
      </c>
      <c r="AM40" t="s">
        <v>3653</v>
      </c>
      <c r="AN40" t="s">
        <v>3635</v>
      </c>
      <c r="AO40" t="s">
        <v>3636</v>
      </c>
      <c r="AP40" t="s">
        <v>3654</v>
      </c>
      <c r="AQ40" t="s">
        <v>3649</v>
      </c>
      <c r="AR40" t="s">
        <v>3771</v>
      </c>
      <c r="AS40" t="s">
        <v>3641</v>
      </c>
      <c r="AT40" t="s">
        <v>3642</v>
      </c>
      <c r="AU40" t="s">
        <v>3643</v>
      </c>
      <c r="BE40" t="s">
        <v>2621</v>
      </c>
      <c r="BG40" t="s">
        <v>423</v>
      </c>
      <c r="BH40" s="2" t="s">
        <v>884</v>
      </c>
      <c r="BI40" t="s">
        <v>1993</v>
      </c>
    </row>
    <row r="41" spans="1:61" customFormat="1" x14ac:dyDescent="0.25">
      <c r="A41" s="1">
        <v>42</v>
      </c>
      <c r="B41" s="7" t="s">
        <v>4757</v>
      </c>
      <c r="C41" s="7" t="str">
        <f t="shared" si="3"/>
        <v xml:space="preserve"> 43118
</v>
      </c>
      <c r="D41" s="7">
        <f>LOOKUP(99^99,--LEFT(MID(AD41,MIN(FIND({0,1,2,3,4,5,6,7,8,9},AD41&amp;"0123456789")),15),{1,2,3,4,5,6,7,8,9,10,11,12,13,14,15}))</f>
        <v>2018</v>
      </c>
      <c r="E41" s="7">
        <f t="shared" si="1"/>
        <v>5</v>
      </c>
      <c r="F41" s="7">
        <f>LOOKUP(99^99,--LEFT(MID(BG41,MIN(FIND({0,1,2,3,4,5,6,7,8,9},BG41&amp;"0123456789")),15),{1,2,3,4,5,6,7,8,9,10,11,12,13,14,15}))</f>
        <v>3600000</v>
      </c>
      <c r="G41" s="7">
        <f>LOOKUP(99^99,--LEFT(MID(Y41,MIN(FIND({0,1,2,3,4,5,6,7,8,9},Y41&amp;"0123456789")),15),{1,2,3,4,5,6,7,8,9,10,11,12,13,14,15}))</f>
        <v>12</v>
      </c>
      <c r="H41" s="7">
        <f>LOOKUP(99^99,--LEFT(MID(Z41,MIN(FIND({0,1,2,3,4,5,6,7,8,9},Z41&amp;"0123456789")),15),{1,2,3,4,5,6,7,8,9,10,11,12,13,14,15}))</f>
        <v>401</v>
      </c>
      <c r="I41" s="9" t="s">
        <v>2526</v>
      </c>
      <c r="J41" s="9" t="s">
        <v>2527</v>
      </c>
      <c r="K41" s="9" t="s">
        <v>2528</v>
      </c>
      <c r="L41" s="9">
        <v>41000</v>
      </c>
      <c r="M41" s="11"/>
      <c r="N41" s="11"/>
      <c r="O41" s="11"/>
      <c r="P41" s="11"/>
      <c r="Q41" s="11"/>
      <c r="R41" s="11"/>
      <c r="S41" s="11"/>
      <c r="T41" s="11"/>
      <c r="U41" s="11"/>
      <c r="V41" s="11">
        <f>IF(LOOKUP(99^99,--LEFT(MID(AS41,MIN(FIND({0,1,2,3,4,5,6,7,8,9},AS41&amp;"0123456789")),15),{1,2,3,4,5,6,7,8,9,10,11,12,13,14,15}))&gt;2000,LOOKUP(99^99,--LEFT(MID(AS41,MIN(FIND({0,1,2,3,4,5,6,7,8,9},AS41&amp;"0123456789")),15),{1,2,3,4,5,6,7,8,9,10,11,12,13,14,15})),0)</f>
        <v>41000</v>
      </c>
      <c r="W41" s="11"/>
      <c r="X41" t="s">
        <v>15</v>
      </c>
      <c r="Y41" t="s">
        <v>4794</v>
      </c>
      <c r="Z41" t="s">
        <v>2529</v>
      </c>
      <c r="AA41" t="s">
        <v>2526</v>
      </c>
      <c r="AB41" t="s">
        <v>2527</v>
      </c>
      <c r="AC41" t="s">
        <v>2528</v>
      </c>
      <c r="AD41" t="s">
        <v>77</v>
      </c>
      <c r="AE41" t="s">
        <v>3626</v>
      </c>
      <c r="AF41" t="s">
        <v>3745</v>
      </c>
      <c r="AG41" t="s">
        <v>3746</v>
      </c>
      <c r="AH41" t="s">
        <v>3629</v>
      </c>
      <c r="AI41" t="s">
        <v>3658</v>
      </c>
      <c r="AJ41" t="s">
        <v>3659</v>
      </c>
      <c r="AK41" t="s">
        <v>3660</v>
      </c>
      <c r="AL41" t="s">
        <v>3673</v>
      </c>
      <c r="AM41" t="s">
        <v>3653</v>
      </c>
      <c r="AN41" t="s">
        <v>3635</v>
      </c>
      <c r="AO41" t="s">
        <v>3669</v>
      </c>
      <c r="AP41" t="s">
        <v>3772</v>
      </c>
      <c r="AQ41" t="s">
        <v>3714</v>
      </c>
      <c r="AR41" t="s">
        <v>3649</v>
      </c>
      <c r="AS41" t="s">
        <v>3747</v>
      </c>
      <c r="AT41" t="s">
        <v>3641</v>
      </c>
      <c r="AU41" t="s">
        <v>3748</v>
      </c>
      <c r="AV41" t="s">
        <v>3643</v>
      </c>
      <c r="BE41" t="s">
        <v>2622</v>
      </c>
      <c r="BG41" t="s">
        <v>400</v>
      </c>
      <c r="BH41" s="2" t="s">
        <v>885</v>
      </c>
      <c r="BI41" t="s">
        <v>1994</v>
      </c>
    </row>
    <row r="42" spans="1:61" customFormat="1" x14ac:dyDescent="0.25">
      <c r="A42" s="1">
        <v>43</v>
      </c>
      <c r="B42" s="7" t="s">
        <v>4757</v>
      </c>
      <c r="C42" s="7" t="str">
        <f t="shared" si="3"/>
        <v xml:space="preserve"> 5490 NEO
</v>
      </c>
      <c r="D42" s="7">
        <f>LOOKUP(99^99,--LEFT(MID(AD42,MIN(FIND({0,1,2,3,4,5,6,7,8,9},AD42&amp;"0123456789")),15),{1,2,3,4,5,6,7,8,9,10,11,12,13,14,15}))</f>
        <v>2017</v>
      </c>
      <c r="E42" s="7">
        <f t="shared" si="1"/>
        <v>6</v>
      </c>
      <c r="F42" s="7">
        <f>LOOKUP(99^99,--LEFT(MID(BG42,MIN(FIND({0,1,2,3,4,5,6,7,8,9},BG42&amp;"0123456789")),15),{1,2,3,4,5,6,7,8,9,10,11,12,13,14,15}))</f>
        <v>2500000</v>
      </c>
      <c r="G42" s="7">
        <f>LOOKUP(99^99,--LEFT(MID(Y42,MIN(FIND({0,1,2,3,4,5,6,7,8,9},Y42&amp;"0123456789")),15),{1,2,3,4,5,6,7,8,9,10,11,12,13,14,15}))</f>
        <v>12</v>
      </c>
      <c r="H42" s="7">
        <f>LOOKUP(99^99,--LEFT(MID(Z42,MIN(FIND({0,1,2,3,4,5,6,7,8,9},Z42&amp;"0123456789")),15),{1,2,3,4,5,6,7,8,9,10,11,12,13,14,15}))</f>
        <v>401</v>
      </c>
      <c r="I42" s="9" t="s">
        <v>2526</v>
      </c>
      <c r="J42" s="9" t="s">
        <v>2527</v>
      </c>
      <c r="K42" s="9" t="s">
        <v>2528</v>
      </c>
      <c r="L42" s="9">
        <v>575000</v>
      </c>
      <c r="M42" s="11"/>
      <c r="N42" s="11"/>
      <c r="O42" s="11"/>
      <c r="P42" s="11"/>
      <c r="Q42" s="11"/>
      <c r="R42" s="11"/>
      <c r="S42" s="11"/>
      <c r="T42" s="11"/>
      <c r="U42" s="11"/>
      <c r="V42" s="11">
        <f>IF(LOOKUP(99^99,--LEFT(MID(AS42,MIN(FIND({0,1,2,3,4,5,6,7,8,9},AS42&amp;"0123456789")),15),{1,2,3,4,5,6,7,8,9,10,11,12,13,14,15}))&gt;2000,LOOKUP(99^99,--LEFT(MID(AS42,MIN(FIND({0,1,2,3,4,5,6,7,8,9},AS42&amp;"0123456789")),15),{1,2,3,4,5,6,7,8,9,10,11,12,13,14,15})),0)</f>
        <v>575000</v>
      </c>
      <c r="W42" s="11"/>
      <c r="X42" t="s">
        <v>6</v>
      </c>
      <c r="Y42" t="s">
        <v>4794</v>
      </c>
      <c r="Z42" t="s">
        <v>2529</v>
      </c>
      <c r="AA42" t="s">
        <v>2526</v>
      </c>
      <c r="AB42" t="s">
        <v>2527</v>
      </c>
      <c r="AC42" t="s">
        <v>2528</v>
      </c>
      <c r="AD42" t="s">
        <v>90</v>
      </c>
      <c r="AE42" t="s">
        <v>3626</v>
      </c>
      <c r="AF42" t="s">
        <v>3627</v>
      </c>
      <c r="AG42" t="s">
        <v>3671</v>
      </c>
      <c r="AH42" t="s">
        <v>3629</v>
      </c>
      <c r="AI42" t="s">
        <v>3703</v>
      </c>
      <c r="AJ42" t="s">
        <v>3631</v>
      </c>
      <c r="AK42" t="s">
        <v>3652</v>
      </c>
      <c r="AL42" t="s">
        <v>3633</v>
      </c>
      <c r="AM42" t="s">
        <v>3653</v>
      </c>
      <c r="AN42" t="s">
        <v>3635</v>
      </c>
      <c r="AO42" t="s">
        <v>3636</v>
      </c>
      <c r="AP42" t="s">
        <v>3637</v>
      </c>
      <c r="AQ42" t="s">
        <v>3714</v>
      </c>
      <c r="AR42" t="s">
        <v>3649</v>
      </c>
      <c r="AS42" t="s">
        <v>3773</v>
      </c>
      <c r="AT42" t="s">
        <v>3641</v>
      </c>
      <c r="AU42" t="s">
        <v>3642</v>
      </c>
      <c r="AV42" t="s">
        <v>3643</v>
      </c>
      <c r="BE42" t="s">
        <v>2623</v>
      </c>
      <c r="BG42" t="s">
        <v>424</v>
      </c>
      <c r="BH42" s="2" t="s">
        <v>886</v>
      </c>
      <c r="BI42" t="s">
        <v>1995</v>
      </c>
    </row>
    <row r="43" spans="1:61" customFormat="1" x14ac:dyDescent="0.25">
      <c r="A43" s="1">
        <v>44</v>
      </c>
      <c r="B43" s="7" t="s">
        <v>4757</v>
      </c>
      <c r="C43" s="7" t="str">
        <f t="shared" si="3"/>
        <v xml:space="preserve"> 5490
</v>
      </c>
      <c r="D43" s="7">
        <f>LOOKUP(99^99,--LEFT(MID(AD43,MIN(FIND({0,1,2,3,4,5,6,7,8,9},AD43&amp;"0123456789")),15),{1,2,3,4,5,6,7,8,9,10,11,12,13,14,15}))</f>
        <v>2016</v>
      </c>
      <c r="E43" s="7">
        <f t="shared" si="1"/>
        <v>7</v>
      </c>
      <c r="F43" s="7">
        <f>LOOKUP(99^99,--LEFT(MID(BG43,MIN(FIND({0,1,2,3,4,5,6,7,8,9},BG43&amp;"0123456789")),15),{1,2,3,4,5,6,7,8,9,10,11,12,13,14,15}))</f>
        <v>2270000</v>
      </c>
      <c r="G43" s="7">
        <f>LOOKUP(99^99,--LEFT(MID(Y43,MIN(FIND({0,1,2,3,4,5,6,7,8,9},Y43&amp;"0123456789")),15),{1,2,3,4,5,6,7,8,9,10,11,12,13,14,15}))</f>
        <v>12</v>
      </c>
      <c r="H43" s="7">
        <f>LOOKUP(99^99,--LEFT(MID(Z43,MIN(FIND({0,1,2,3,4,5,6,7,8,9},Z43&amp;"0123456789")),15),{1,2,3,4,5,6,7,8,9,10,11,12,13,14,15}))</f>
        <v>401</v>
      </c>
      <c r="I43" s="9" t="s">
        <v>2526</v>
      </c>
      <c r="J43" s="9" t="s">
        <v>2527</v>
      </c>
      <c r="K43" s="9" t="s">
        <v>2528</v>
      </c>
      <c r="L43" s="9">
        <v>796578</v>
      </c>
      <c r="M43" s="11"/>
      <c r="N43" s="11"/>
      <c r="O43" s="11"/>
      <c r="P43" s="11"/>
      <c r="Q43" s="11"/>
      <c r="R43" s="11"/>
      <c r="S43" s="11"/>
      <c r="T43" s="11"/>
      <c r="U43" s="11"/>
      <c r="V43" s="11">
        <f>IF(LOOKUP(99^99,--LEFT(MID(AS43,MIN(FIND({0,1,2,3,4,5,6,7,8,9},AS43&amp;"0123456789")),15),{1,2,3,4,5,6,7,8,9,10,11,12,13,14,15}))&gt;2000,LOOKUP(99^99,--LEFT(MID(AS43,MIN(FIND({0,1,2,3,4,5,6,7,8,9},AS43&amp;"0123456789")),15),{1,2,3,4,5,6,7,8,9,10,11,12,13,14,15})),0)</f>
        <v>796578</v>
      </c>
      <c r="W43" s="11"/>
      <c r="X43" t="s">
        <v>2</v>
      </c>
      <c r="Y43" t="s">
        <v>4794</v>
      </c>
      <c r="Z43" t="s">
        <v>2529</v>
      </c>
      <c r="AA43" t="s">
        <v>2526</v>
      </c>
      <c r="AB43" t="s">
        <v>2527</v>
      </c>
      <c r="AC43" t="s">
        <v>2528</v>
      </c>
      <c r="AD43" t="s">
        <v>91</v>
      </c>
      <c r="AE43" t="s">
        <v>3626</v>
      </c>
      <c r="AF43" t="s">
        <v>3627</v>
      </c>
      <c r="AG43" t="s">
        <v>3628</v>
      </c>
      <c r="AH43" t="s">
        <v>3629</v>
      </c>
      <c r="AI43" t="s">
        <v>3717</v>
      </c>
      <c r="AJ43" t="s">
        <v>3631</v>
      </c>
      <c r="AK43" t="s">
        <v>3652</v>
      </c>
      <c r="AL43" t="s">
        <v>3633</v>
      </c>
      <c r="AM43" t="s">
        <v>3653</v>
      </c>
      <c r="AN43" t="s">
        <v>3635</v>
      </c>
      <c r="AO43" t="s">
        <v>3636</v>
      </c>
      <c r="AP43" t="s">
        <v>3637</v>
      </c>
      <c r="AQ43" t="s">
        <v>3714</v>
      </c>
      <c r="AR43" t="s">
        <v>3649</v>
      </c>
      <c r="AS43" t="s">
        <v>3774</v>
      </c>
      <c r="AT43" t="s">
        <v>3641</v>
      </c>
      <c r="AU43" t="s">
        <v>3642</v>
      </c>
      <c r="AV43" t="s">
        <v>3643</v>
      </c>
      <c r="BE43" t="s">
        <v>2624</v>
      </c>
      <c r="BG43" t="s">
        <v>425</v>
      </c>
      <c r="BH43" s="2" t="s">
        <v>887</v>
      </c>
      <c r="BI43" t="s">
        <v>1996</v>
      </c>
    </row>
    <row r="44" spans="1:61" customFormat="1" x14ac:dyDescent="0.25">
      <c r="A44" s="1">
        <v>45</v>
      </c>
      <c r="B44" s="7" t="s">
        <v>4757</v>
      </c>
      <c r="C44" s="7" t="str">
        <f t="shared" si="3"/>
        <v xml:space="preserve"> 5490-023-87(S5) NEO
</v>
      </c>
      <c r="D44" s="7">
        <f>LOOKUP(99^99,--LEFT(MID(AD44,MIN(FIND({0,1,2,3,4,5,6,7,8,9},AD44&amp;"0123456789")),15),{1,2,3,4,5,6,7,8,9,10,11,12,13,14,15}))</f>
        <v>2021</v>
      </c>
      <c r="E44" s="7">
        <f t="shared" si="1"/>
        <v>2</v>
      </c>
      <c r="F44" s="7">
        <f>LOOKUP(99^99,--LEFT(MID(BG44,MIN(FIND({0,1,2,3,4,5,6,7,8,9},BG44&amp;"0123456789")),15),{1,2,3,4,5,6,7,8,9,10,11,12,13,14,15}))</f>
        <v>6900000</v>
      </c>
      <c r="G44" s="7">
        <f>LOOKUP(99^99,--LEFT(MID(Y44,MIN(FIND({0,1,2,3,4,5,6,7,8,9},Y44&amp;"0123456789")),15),{1,2,3,4,5,6,7,8,9,10,11,12,13,14,15}))</f>
        <v>12</v>
      </c>
      <c r="H44" s="7">
        <f>LOOKUP(99^99,--LEFT(MID(Z44,MIN(FIND({0,1,2,3,4,5,6,7,8,9},Z44&amp;"0123456789")),15),{1,2,3,4,5,6,7,8,9,10,11,12,13,14,15}))</f>
        <v>401</v>
      </c>
      <c r="I44" s="9" t="s">
        <v>2526</v>
      </c>
      <c r="J44" s="9" t="s">
        <v>2527</v>
      </c>
      <c r="K44" s="9" t="s">
        <v>2528</v>
      </c>
      <c r="L44" s="9">
        <v>67931</v>
      </c>
      <c r="M44" s="11"/>
      <c r="N44" s="11"/>
      <c r="O44" s="11"/>
      <c r="P44" s="11"/>
      <c r="Q44" s="11"/>
      <c r="R44" s="11"/>
      <c r="S44" s="11"/>
      <c r="T44" s="11"/>
      <c r="U44" s="11">
        <f>IF(LOOKUP(99^99,--LEFT(MID(AR44,MIN(FIND({0,1,2,3,4,5,6,7,8,9},AR44&amp;"0123456789")),15),{1,2,3,4,5,6,7,8,9,10,11,12,13,14,15}))&gt;2000,LOOKUP(99^99,--LEFT(MID(AR44,MIN(FIND({0,1,2,3,4,5,6,7,8,9},AR44&amp;"0123456789")),15),{1,2,3,4,5,6,7,8,9,10,11,12,13,14,15})),0)</f>
        <v>67931</v>
      </c>
      <c r="V44" s="11"/>
      <c r="W44" s="11"/>
      <c r="X44" t="s">
        <v>4</v>
      </c>
      <c r="Y44" t="s">
        <v>4794</v>
      </c>
      <c r="Z44" t="s">
        <v>2529</v>
      </c>
      <c r="AA44" t="s">
        <v>2526</v>
      </c>
      <c r="AB44" t="s">
        <v>2527</v>
      </c>
      <c r="AC44" t="s">
        <v>2528</v>
      </c>
      <c r="AD44" t="s">
        <v>92</v>
      </c>
      <c r="AE44" t="s">
        <v>3626</v>
      </c>
      <c r="AF44" t="s">
        <v>3627</v>
      </c>
      <c r="AG44" t="s">
        <v>3651</v>
      </c>
      <c r="AH44" t="s">
        <v>3629</v>
      </c>
      <c r="AI44" t="s">
        <v>3680</v>
      </c>
      <c r="AJ44" t="s">
        <v>3631</v>
      </c>
      <c r="AK44" t="s">
        <v>3652</v>
      </c>
      <c r="AL44" t="s">
        <v>3775</v>
      </c>
      <c r="AM44" t="s">
        <v>3635</v>
      </c>
      <c r="AN44" t="s">
        <v>3636</v>
      </c>
      <c r="AO44" t="s">
        <v>3637</v>
      </c>
      <c r="AP44" t="s">
        <v>3714</v>
      </c>
      <c r="AQ44" t="s">
        <v>3649</v>
      </c>
      <c r="AR44" t="s">
        <v>3776</v>
      </c>
      <c r="AS44" t="s">
        <v>3641</v>
      </c>
      <c r="AT44" t="s">
        <v>3642</v>
      </c>
      <c r="AU44" t="s">
        <v>3643</v>
      </c>
      <c r="BE44" t="s">
        <v>2625</v>
      </c>
      <c r="BG44" t="s">
        <v>426</v>
      </c>
      <c r="BH44" s="2" t="s">
        <v>888</v>
      </c>
      <c r="BI44" t="s">
        <v>1971</v>
      </c>
    </row>
    <row r="45" spans="1:61" customFormat="1" x14ac:dyDescent="0.25">
      <c r="A45" s="1">
        <v>47</v>
      </c>
      <c r="B45" s="7" t="s">
        <v>4757</v>
      </c>
      <c r="C45" s="7" t="str">
        <f t="shared" si="3"/>
        <v xml:space="preserve"> 5490 NEO 2
</v>
      </c>
      <c r="D45" s="7">
        <f>LOOKUP(99^99,--LEFT(MID(AD45,MIN(FIND({0,1,2,3,4,5,6,7,8,9},AD45&amp;"0123456789")),15),{1,2,3,4,5,6,7,8,9,10,11,12,13,14,15}))</f>
        <v>2021</v>
      </c>
      <c r="E45" s="7">
        <f t="shared" si="1"/>
        <v>2</v>
      </c>
      <c r="F45" s="7">
        <f>LOOKUP(99^99,--LEFT(MID(BG45,MIN(FIND({0,1,2,3,4,5,6,7,8,9},BG45&amp;"0123456789")),15),{1,2,3,4,5,6,7,8,9,10,11,12,13,14,15}))</f>
        <v>2000000</v>
      </c>
      <c r="G45" s="7">
        <f>LOOKUP(99^99,--LEFT(MID(Y45,MIN(FIND({0,1,2,3,4,5,6,7,8,9},Y45&amp;"0123456789")),15),{1,2,3,4,5,6,7,8,9,10,11,12,13,14,15}))</f>
        <v>12</v>
      </c>
      <c r="H45" s="7">
        <f>LOOKUP(99^99,--LEFT(MID(Z45,MIN(FIND({0,1,2,3,4,5,6,7,8,9},Z45&amp;"0123456789")),15),{1,2,3,4,5,6,7,8,9,10,11,12,13,14,15}))</f>
        <v>400</v>
      </c>
      <c r="I45" s="9" t="s">
        <v>2526</v>
      </c>
      <c r="J45" s="9" t="s">
        <v>2527</v>
      </c>
      <c r="K45" s="9" t="s">
        <v>2528</v>
      </c>
      <c r="L45" s="9">
        <v>115000</v>
      </c>
      <c r="M45" s="11"/>
      <c r="N45" s="11"/>
      <c r="O45" s="11"/>
      <c r="P45" s="11"/>
      <c r="Q45" s="11"/>
      <c r="R45" s="11"/>
      <c r="S45" s="11"/>
      <c r="T45" s="11"/>
      <c r="U45" s="11"/>
      <c r="V45" s="11"/>
      <c r="W45" s="11">
        <f>IF(LOOKUP(99^99,--LEFT(MID(AT45,MIN(FIND({0,1,2,3,4,5,6,7,8,9},AT45&amp;"0123456789")),15),{1,2,3,4,5,6,7,8,9,10,11,12,13,14,15}))&gt;2000,LOOKUP(99^99,--LEFT(MID(AT45,MIN(FIND({0,1,2,3,4,5,6,7,8,9},AT45&amp;"0123456789")),15),{1,2,3,4,5,6,7,8,9,10,11,12,13,14,15})),0)</f>
        <v>115000</v>
      </c>
      <c r="X45" t="s">
        <v>3</v>
      </c>
      <c r="Y45" t="s">
        <v>4794</v>
      </c>
      <c r="Z45" t="s">
        <v>2541</v>
      </c>
      <c r="AA45" t="s">
        <v>2526</v>
      </c>
      <c r="AB45" t="s">
        <v>2527</v>
      </c>
      <c r="AC45" t="s">
        <v>2528</v>
      </c>
      <c r="AD45" t="s">
        <v>93</v>
      </c>
      <c r="AE45" t="s">
        <v>3626</v>
      </c>
      <c r="AF45" t="s">
        <v>3627</v>
      </c>
      <c r="AG45" t="s">
        <v>3644</v>
      </c>
      <c r="AH45" t="s">
        <v>3629</v>
      </c>
      <c r="AI45" t="s">
        <v>3680</v>
      </c>
      <c r="AJ45" t="s">
        <v>3631</v>
      </c>
      <c r="AK45" t="s">
        <v>3713</v>
      </c>
      <c r="AL45" t="s">
        <v>3633</v>
      </c>
      <c r="AM45" t="s">
        <v>3653</v>
      </c>
      <c r="AN45" t="s">
        <v>3635</v>
      </c>
      <c r="AO45" t="s">
        <v>3636</v>
      </c>
      <c r="AP45" t="s">
        <v>3692</v>
      </c>
      <c r="AQ45" t="s">
        <v>3638</v>
      </c>
      <c r="AR45" t="s">
        <v>3695</v>
      </c>
      <c r="AS45" t="s">
        <v>3649</v>
      </c>
      <c r="AT45" t="s">
        <v>3777</v>
      </c>
      <c r="AU45" t="s">
        <v>3641</v>
      </c>
      <c r="AV45" t="s">
        <v>3642</v>
      </c>
      <c r="AW45" t="s">
        <v>3643</v>
      </c>
      <c r="BE45" t="s">
        <v>2627</v>
      </c>
      <c r="BG45" t="s">
        <v>428</v>
      </c>
      <c r="BH45" s="2" t="s">
        <v>889</v>
      </c>
      <c r="BI45" t="s">
        <v>1997</v>
      </c>
    </row>
    <row r="46" spans="1:61" customFormat="1" x14ac:dyDescent="0.25">
      <c r="A46" s="1">
        <v>48</v>
      </c>
      <c r="B46" s="7" t="s">
        <v>4757</v>
      </c>
      <c r="C46" s="7" t="str">
        <f t="shared" si="3"/>
        <v xml:space="preserve"> 5490
</v>
      </c>
      <c r="D46" s="7">
        <f>LOOKUP(99^99,--LEFT(MID(AD46,MIN(FIND({0,1,2,3,4,5,6,7,8,9},AD46&amp;"0123456789")),15),{1,2,3,4,5,6,7,8,9,10,11,12,13,14,15}))</f>
        <v>2017</v>
      </c>
      <c r="E46" s="7">
        <f t="shared" si="1"/>
        <v>6</v>
      </c>
      <c r="F46" s="7">
        <f>LOOKUP(99^99,--LEFT(MID(BG46,MIN(FIND({0,1,2,3,4,5,6,7,8,9},BG46&amp;"0123456789")),15),{1,2,3,4,5,6,7,8,9,10,11,12,13,14,15}))</f>
        <v>2000000</v>
      </c>
      <c r="G46" s="7">
        <f>LOOKUP(99^99,--LEFT(MID(Y46,MIN(FIND({0,1,2,3,4,5,6,7,8,9},Y46&amp;"0123456789")),15),{1,2,3,4,5,6,7,8,9,10,11,12,13,14,15}))</f>
        <v>12</v>
      </c>
      <c r="H46" s="7">
        <f>LOOKUP(99^99,--LEFT(MID(Z46,MIN(FIND({0,1,2,3,4,5,6,7,8,9},Z46&amp;"0123456789")),15),{1,2,3,4,5,6,7,8,9,10,11,12,13,14,15}))</f>
        <v>400</v>
      </c>
      <c r="I46" s="9" t="s">
        <v>2526</v>
      </c>
      <c r="J46" s="9" t="s">
        <v>2527</v>
      </c>
      <c r="K46" s="9" t="s">
        <v>2528</v>
      </c>
      <c r="L46" s="9"/>
      <c r="M46" s="11"/>
      <c r="N46" s="11"/>
      <c r="O46" s="11"/>
      <c r="P46" s="11"/>
      <c r="Q46" s="11"/>
      <c r="R46" s="11"/>
      <c r="S46" s="11"/>
      <c r="T46" s="11"/>
      <c r="U46" s="11"/>
      <c r="V46" s="11"/>
      <c r="W46" s="11"/>
      <c r="X46" t="s">
        <v>2</v>
      </c>
      <c r="Y46" t="s">
        <v>4794</v>
      </c>
      <c r="Z46" t="s">
        <v>2537</v>
      </c>
      <c r="AA46" t="s">
        <v>2526</v>
      </c>
      <c r="AB46" t="s">
        <v>2527</v>
      </c>
      <c r="AC46" t="s">
        <v>2528</v>
      </c>
      <c r="AD46" t="s">
        <v>94</v>
      </c>
      <c r="AE46" t="s">
        <v>3626</v>
      </c>
      <c r="AF46" t="s">
        <v>3627</v>
      </c>
      <c r="AG46" t="s">
        <v>3628</v>
      </c>
      <c r="AH46" t="s">
        <v>3629</v>
      </c>
      <c r="AI46" t="s">
        <v>3703</v>
      </c>
      <c r="AJ46" t="s">
        <v>3631</v>
      </c>
      <c r="AK46" t="s">
        <v>3713</v>
      </c>
      <c r="AL46" t="s">
        <v>3633</v>
      </c>
      <c r="AM46" t="s">
        <v>3653</v>
      </c>
      <c r="AN46" t="s">
        <v>3674</v>
      </c>
      <c r="AO46" t="s">
        <v>3637</v>
      </c>
      <c r="AP46" t="s">
        <v>3648</v>
      </c>
      <c r="AQ46" t="s">
        <v>3649</v>
      </c>
      <c r="AR46" t="s">
        <v>3778</v>
      </c>
      <c r="AS46" t="s">
        <v>3641</v>
      </c>
      <c r="AT46" t="s">
        <v>3642</v>
      </c>
      <c r="AU46" t="s">
        <v>3643</v>
      </c>
      <c r="BE46" t="s">
        <v>2628</v>
      </c>
      <c r="BG46" t="s">
        <v>428</v>
      </c>
      <c r="BH46" s="2" t="s">
        <v>890</v>
      </c>
      <c r="BI46" t="s">
        <v>1998</v>
      </c>
    </row>
    <row r="47" spans="1:61" customFormat="1" x14ac:dyDescent="0.25">
      <c r="A47" s="1">
        <v>49</v>
      </c>
      <c r="B47" s="7" t="s">
        <v>4757</v>
      </c>
      <c r="C47" s="7" t="str">
        <f t="shared" si="3"/>
        <v xml:space="preserve"> 5490-023-87(S5) NEO
</v>
      </c>
      <c r="D47" s="7">
        <f>LOOKUP(99^99,--LEFT(MID(AD47,MIN(FIND({0,1,2,3,4,5,6,7,8,9},AD47&amp;"0123456789")),15),{1,2,3,4,5,6,7,8,9,10,11,12,13,14,15}))</f>
        <v>2017</v>
      </c>
      <c r="E47" s="7">
        <f t="shared" si="1"/>
        <v>6</v>
      </c>
      <c r="F47" s="7">
        <f>LOOKUP(99^99,--LEFT(MID(BG47,MIN(FIND({0,1,2,3,4,5,6,7,8,9},BG47&amp;"0123456789")),15),{1,2,3,4,5,6,7,8,9,10,11,12,13,14,15}))</f>
        <v>2830000</v>
      </c>
      <c r="G47" s="7">
        <f>LOOKUP(99^99,--LEFT(MID(Y47,MIN(FIND({0,1,2,3,4,5,6,7,8,9},Y47&amp;"0123456789")),15),{1,2,3,4,5,6,7,8,9,10,11,12,13,14,15}))</f>
        <v>11.8</v>
      </c>
      <c r="H47" s="7">
        <f>LOOKUP(99^99,--LEFT(MID(Z47,MIN(FIND({0,1,2,3,4,5,6,7,8,9},Z47&amp;"0123456789")),15),{1,2,3,4,5,6,7,8,9,10,11,12,13,14,15}))</f>
        <v>300</v>
      </c>
      <c r="I47" s="9" t="s">
        <v>2531</v>
      </c>
      <c r="J47" s="9" t="s">
        <v>2527</v>
      </c>
      <c r="K47" s="9" t="s">
        <v>2533</v>
      </c>
      <c r="L47" s="9">
        <v>600000</v>
      </c>
      <c r="M47" s="11"/>
      <c r="N47" s="11"/>
      <c r="O47" s="11"/>
      <c r="P47" s="11"/>
      <c r="Q47" s="11"/>
      <c r="R47" s="11"/>
      <c r="S47" s="11"/>
      <c r="T47" s="11"/>
      <c r="U47" s="11"/>
      <c r="V47" s="11"/>
      <c r="W47" s="11">
        <f>IF(LOOKUP(99^99,--LEFT(MID(AT47,MIN(FIND({0,1,2,3,4,5,6,7,8,9},AT47&amp;"0123456789")),15),{1,2,3,4,5,6,7,8,9,10,11,12,13,14,15}))&gt;2000,LOOKUP(99^99,--LEFT(MID(AT47,MIN(FIND({0,1,2,3,4,5,6,7,8,9},AT47&amp;"0123456789")),15),{1,2,3,4,5,6,7,8,9,10,11,12,13,14,15})),0)</f>
        <v>600000</v>
      </c>
      <c r="X47" t="s">
        <v>4</v>
      </c>
      <c r="Y47" t="s">
        <v>4795</v>
      </c>
      <c r="Z47" t="s">
        <v>2542</v>
      </c>
      <c r="AA47" t="s">
        <v>2531</v>
      </c>
      <c r="AB47" t="s">
        <v>2527</v>
      </c>
      <c r="AC47" t="s">
        <v>2533</v>
      </c>
      <c r="AD47" t="s">
        <v>95</v>
      </c>
      <c r="AE47" t="s">
        <v>3626</v>
      </c>
      <c r="AF47" t="s">
        <v>3627</v>
      </c>
      <c r="AG47" t="s">
        <v>3651</v>
      </c>
      <c r="AH47" t="s">
        <v>3629</v>
      </c>
      <c r="AI47" t="s">
        <v>3703</v>
      </c>
      <c r="AJ47" t="s">
        <v>3631</v>
      </c>
      <c r="AK47" t="s">
        <v>3713</v>
      </c>
      <c r="AL47" t="s">
        <v>3633</v>
      </c>
      <c r="AM47" t="s">
        <v>3653</v>
      </c>
      <c r="AN47" t="s">
        <v>3635</v>
      </c>
      <c r="AO47" t="s">
        <v>3636</v>
      </c>
      <c r="AP47" t="s">
        <v>3692</v>
      </c>
      <c r="AQ47" t="s">
        <v>3662</v>
      </c>
      <c r="AR47" t="s">
        <v>3695</v>
      </c>
      <c r="AS47" t="s">
        <v>3649</v>
      </c>
      <c r="AT47" t="s">
        <v>3779</v>
      </c>
      <c r="AU47" t="s">
        <v>3641</v>
      </c>
      <c r="AV47" t="s">
        <v>3642</v>
      </c>
      <c r="AW47" t="s">
        <v>3643</v>
      </c>
      <c r="BE47" t="s">
        <v>2629</v>
      </c>
      <c r="BG47" t="s">
        <v>429</v>
      </c>
      <c r="BH47" s="2" t="s">
        <v>891</v>
      </c>
      <c r="BI47" t="s">
        <v>1999</v>
      </c>
    </row>
    <row r="48" spans="1:61" customFormat="1" x14ac:dyDescent="0.25">
      <c r="A48" s="1">
        <v>50</v>
      </c>
      <c r="B48" s="7" t="s">
        <v>4757</v>
      </c>
      <c r="C48" s="7" t="str">
        <f t="shared" si="3"/>
        <v xml:space="preserve"> 53504-46
</v>
      </c>
      <c r="D48" s="7">
        <f>LOOKUP(99^99,--LEFT(MID(AD48,MIN(FIND({0,1,2,3,4,5,6,7,8,9},AD48&amp;"0123456789")),15),{1,2,3,4,5,6,7,8,9,10,11,12,13,14,15}))</f>
        <v>2016</v>
      </c>
      <c r="E48" s="7">
        <f t="shared" si="1"/>
        <v>7</v>
      </c>
      <c r="F48" s="7">
        <f>LOOKUP(99^99,--LEFT(MID(BG48,MIN(FIND({0,1,2,3,4,5,6,7,8,9},BG48&amp;"0123456789")),15),{1,2,3,4,5,6,7,8,9,10,11,12,13,14,15}))</f>
        <v>2600000</v>
      </c>
      <c r="G48" s="7">
        <f>LOOKUP(99^99,--LEFT(MID(Y48,MIN(FIND({0,1,2,3,4,5,6,7,8,9},Y48&amp;"0123456789")),15),{1,2,3,4,5,6,7,8,9,10,11,12,13,14,15}))</f>
        <v>12</v>
      </c>
      <c r="H48" s="7">
        <f>LOOKUP(99^99,--LEFT(MID(Z48,MIN(FIND({0,1,2,3,4,5,6,7,8,9},Z48&amp;"0123456789")),15),{1,2,3,4,5,6,7,8,9,10,11,12,13,14,15}))</f>
        <v>401</v>
      </c>
      <c r="I48" s="9" t="s">
        <v>2526</v>
      </c>
      <c r="J48" s="9" t="s">
        <v>2527</v>
      </c>
      <c r="K48" s="9" t="s">
        <v>2533</v>
      </c>
      <c r="L48" s="9">
        <v>200000</v>
      </c>
      <c r="M48" s="11"/>
      <c r="N48" s="11"/>
      <c r="O48" s="11"/>
      <c r="P48" s="11"/>
      <c r="Q48" s="11"/>
      <c r="R48" s="11"/>
      <c r="S48" s="11"/>
      <c r="T48" s="11">
        <f>IF(LOOKUP(99^99,--LEFT(MID(AQ48,MIN(FIND({0,1,2,3,4,5,6,7,8,9},AQ48&amp;"0123456789")),15),{1,2,3,4,5,6,7,8,9,10,11,12,13,14,15}))&gt;2000,LOOKUP(99^99,--LEFT(MID(AQ48,MIN(FIND({0,1,2,3,4,5,6,7,8,9},AQ48&amp;"0123456789")),15),{1,2,3,4,5,6,7,8,9,10,11,12,13,14,15})),0)</f>
        <v>200000</v>
      </c>
      <c r="U48" s="11"/>
      <c r="V48" s="11"/>
      <c r="W48" s="11"/>
      <c r="X48" t="s">
        <v>21</v>
      </c>
      <c r="Y48" t="s">
        <v>4794</v>
      </c>
      <c r="Z48" t="s">
        <v>2529</v>
      </c>
      <c r="AA48" t="s">
        <v>2526</v>
      </c>
      <c r="AB48" t="s">
        <v>2527</v>
      </c>
      <c r="AC48" t="s">
        <v>2533</v>
      </c>
      <c r="AD48" t="s">
        <v>96</v>
      </c>
      <c r="AE48" t="s">
        <v>3626</v>
      </c>
      <c r="AF48" t="s">
        <v>3656</v>
      </c>
      <c r="AG48" t="s">
        <v>3780</v>
      </c>
      <c r="AH48" t="s">
        <v>3629</v>
      </c>
      <c r="AI48" t="s">
        <v>3717</v>
      </c>
      <c r="AJ48" t="s">
        <v>3659</v>
      </c>
      <c r="AK48" t="s">
        <v>3660</v>
      </c>
      <c r="AL48" t="s">
        <v>3781</v>
      </c>
      <c r="AM48" t="s">
        <v>3674</v>
      </c>
      <c r="AN48" t="s">
        <v>3637</v>
      </c>
      <c r="AO48" t="s">
        <v>3714</v>
      </c>
      <c r="AP48" t="s">
        <v>3649</v>
      </c>
      <c r="AQ48" t="s">
        <v>3782</v>
      </c>
      <c r="AR48" t="s">
        <v>3641</v>
      </c>
      <c r="AS48" t="s">
        <v>3783</v>
      </c>
      <c r="AT48" t="s">
        <v>3643</v>
      </c>
      <c r="BE48" t="s">
        <v>2580</v>
      </c>
      <c r="BG48" t="s">
        <v>430</v>
      </c>
      <c r="BH48" s="2" t="s">
        <v>892</v>
      </c>
      <c r="BI48" t="s">
        <v>2000</v>
      </c>
    </row>
    <row r="49" spans="1:61" customFormat="1" x14ac:dyDescent="0.25">
      <c r="A49" s="1">
        <v>51</v>
      </c>
      <c r="B49" s="7" t="s">
        <v>4757</v>
      </c>
      <c r="C49" s="7" t="str">
        <f t="shared" si="3"/>
        <v xml:space="preserve"> 5490 NEO
</v>
      </c>
      <c r="D49" s="7">
        <f>LOOKUP(99^99,--LEFT(MID(AD49,MIN(FIND({0,1,2,3,4,5,6,7,8,9},AD49&amp;"0123456789")),15),{1,2,3,4,5,6,7,8,9,10,11,12,13,14,15}))</f>
        <v>2018</v>
      </c>
      <c r="E49" s="7">
        <f t="shared" si="1"/>
        <v>5</v>
      </c>
      <c r="F49" s="7">
        <f>LOOKUP(99^99,--LEFT(MID(BG49,MIN(FIND({0,1,2,3,4,5,6,7,8,9},BG49&amp;"0123456789")),15),{1,2,3,4,5,6,7,8,9,10,11,12,13,14,15}))</f>
        <v>3500000</v>
      </c>
      <c r="G49" s="7">
        <f>LOOKUP(99^99,--LEFT(MID(Y49,MIN(FIND({0,1,2,3,4,5,6,7,8,9},Y49&amp;"0123456789")),15),{1,2,3,4,5,6,7,8,9,10,11,12,13,14,15}))</f>
        <v>12</v>
      </c>
      <c r="H49" s="7">
        <f>LOOKUP(99^99,--LEFT(MID(Z49,MIN(FIND({0,1,2,3,4,5,6,7,8,9},Z49&amp;"0123456789")),15),{1,2,3,4,5,6,7,8,9,10,11,12,13,14,15}))</f>
        <v>401</v>
      </c>
      <c r="I49" s="9" t="s">
        <v>2526</v>
      </c>
      <c r="J49" s="9" t="s">
        <v>2527</v>
      </c>
      <c r="K49" s="9" t="s">
        <v>2528</v>
      </c>
      <c r="L49" s="9">
        <v>577000</v>
      </c>
      <c r="M49" s="11"/>
      <c r="N49" s="11"/>
      <c r="O49" s="11"/>
      <c r="P49" s="11"/>
      <c r="Q49" s="11"/>
      <c r="R49" s="11"/>
      <c r="S49" s="11"/>
      <c r="T49" s="11"/>
      <c r="U49" s="11"/>
      <c r="V49" s="11"/>
      <c r="W49" s="11">
        <f>IF(LOOKUP(99^99,--LEFT(MID(AT49,MIN(FIND({0,1,2,3,4,5,6,7,8,9},AT49&amp;"0123456789")),15),{1,2,3,4,5,6,7,8,9,10,11,12,13,14,15}))&gt;2000,LOOKUP(99^99,--LEFT(MID(AT49,MIN(FIND({0,1,2,3,4,5,6,7,8,9},AT49&amp;"0123456789")),15),{1,2,3,4,5,6,7,8,9,10,11,12,13,14,15})),0)</f>
        <v>577000</v>
      </c>
      <c r="X49" t="s">
        <v>6</v>
      </c>
      <c r="Y49" t="s">
        <v>4794</v>
      </c>
      <c r="Z49" t="s">
        <v>2529</v>
      </c>
      <c r="AA49" t="s">
        <v>2526</v>
      </c>
      <c r="AB49" t="s">
        <v>2527</v>
      </c>
      <c r="AC49" t="s">
        <v>2528</v>
      </c>
      <c r="AD49" t="s">
        <v>59</v>
      </c>
      <c r="AE49" t="s">
        <v>3626</v>
      </c>
      <c r="AF49" t="s">
        <v>3627</v>
      </c>
      <c r="AG49" t="s">
        <v>3671</v>
      </c>
      <c r="AH49" t="s">
        <v>3629</v>
      </c>
      <c r="AI49" t="s">
        <v>3658</v>
      </c>
      <c r="AJ49" t="s">
        <v>3631</v>
      </c>
      <c r="AK49" t="s">
        <v>3652</v>
      </c>
      <c r="AL49" t="s">
        <v>3673</v>
      </c>
      <c r="AM49" t="s">
        <v>3634</v>
      </c>
      <c r="AN49" t="s">
        <v>3635</v>
      </c>
      <c r="AO49" t="s">
        <v>3636</v>
      </c>
      <c r="AP49" t="s">
        <v>3692</v>
      </c>
      <c r="AQ49" t="s">
        <v>3638</v>
      </c>
      <c r="AR49" t="s">
        <v>3695</v>
      </c>
      <c r="AS49" t="s">
        <v>3649</v>
      </c>
      <c r="AT49" t="s">
        <v>3784</v>
      </c>
      <c r="AU49" t="s">
        <v>3785</v>
      </c>
      <c r="AV49" t="s">
        <v>3641</v>
      </c>
      <c r="AW49" t="s">
        <v>3642</v>
      </c>
      <c r="AX49" t="s">
        <v>3643</v>
      </c>
      <c r="BE49" t="s">
        <v>2581</v>
      </c>
      <c r="BG49" t="s">
        <v>404</v>
      </c>
      <c r="BH49" s="2" t="s">
        <v>893</v>
      </c>
      <c r="BI49" t="s">
        <v>2001</v>
      </c>
    </row>
    <row r="50" spans="1:61" x14ac:dyDescent="0.25">
      <c r="A50" s="4">
        <v>52</v>
      </c>
      <c r="B50" s="13" t="s">
        <v>4757</v>
      </c>
      <c r="C50" s="13" t="str">
        <f t="shared" si="3"/>
        <v xml:space="preserve"> 5490
</v>
      </c>
      <c r="D50" s="13">
        <f>LOOKUP(99^99,--LEFT(MID(AD50,MIN(FIND({0,1,2,3,4,5,6,7,8,9},AD50&amp;"0123456789")),15),{1,2,3,4,5,6,7,8,9,10,11,12,13,14,15}))</f>
        <v>2018</v>
      </c>
      <c r="E50" s="13">
        <f t="shared" si="1"/>
        <v>5</v>
      </c>
      <c r="F50" s="13">
        <f>LOOKUP(99^99,--LEFT(MID(BG50,MIN(FIND({0,1,2,3,4,5,6,7,8,9},BG50&amp;"0123456789")),15),{1,2,3,4,5,6,7,8,9,10,11,12,13,14,15}))</f>
        <v>2950000</v>
      </c>
      <c r="G50" s="13">
        <f>LOOKUP(99^99,--LEFT(MID(Y50,MIN(FIND({0,1,2,3,4,5,6,7,8,9},Y50&amp;"0123456789")),15),{1,2,3,4,5,6,7,8,9,10,11,12,13,14,15}))</f>
        <v>12</v>
      </c>
      <c r="H50" s="13">
        <f>LOOKUP(99^99,--LEFT(MID(Z50,MIN(FIND({0,1,2,3,4,5,6,7,8,9},Z50&amp;"0123456789")),15),{1,2,3,4,5,6,7,8,9,10,11,12,13,14,15}))</f>
        <v>401</v>
      </c>
      <c r="I50" s="10" t="s">
        <v>2526</v>
      </c>
      <c r="J50" s="10" t="s">
        <v>2527</v>
      </c>
      <c r="K50" s="10" t="s">
        <v>2528</v>
      </c>
      <c r="L50" s="9">
        <v>400000</v>
      </c>
      <c r="M50" s="11"/>
      <c r="N50" s="12"/>
      <c r="O50" s="12"/>
      <c r="P50" s="12"/>
      <c r="Q50" s="12"/>
      <c r="R50" s="12"/>
      <c r="S50" s="12">
        <f>IF(LOOKUP(99^99,--LEFT(MID(AP50,MIN(FIND({0,1,2,3,4,5,6,7,8,9},AP50&amp;"0123456789")),15),{1,2,3,4,5,6,7,8,9,10,11,12,13,14,15}))&gt;2000,LOOKUP(99^99,--LEFT(MID(AP50,MIN(FIND({0,1,2,3,4,5,6,7,8,9},AP50&amp;"0123456789")),15),{1,2,3,4,5,6,7,8,9,10,11,12,13,14,15})),0)</f>
        <v>400000</v>
      </c>
      <c r="T50" s="12"/>
      <c r="U50" s="12"/>
      <c r="V50" s="12"/>
      <c r="W50" s="12"/>
      <c r="X50" s="5" t="s">
        <v>2</v>
      </c>
      <c r="Y50" s="5" t="s">
        <v>4794</v>
      </c>
      <c r="Z50" s="5" t="s">
        <v>2529</v>
      </c>
      <c r="AA50" s="5" t="s">
        <v>2526</v>
      </c>
      <c r="AB50" s="5" t="s">
        <v>2527</v>
      </c>
      <c r="AC50" s="5" t="s">
        <v>2528</v>
      </c>
      <c r="AD50" s="5" t="s">
        <v>77</v>
      </c>
      <c r="AE50" s="5" t="s">
        <v>3626</v>
      </c>
      <c r="AF50" s="5" t="s">
        <v>3627</v>
      </c>
      <c r="AG50" s="5" t="s">
        <v>3628</v>
      </c>
      <c r="AH50" s="5" t="s">
        <v>3629</v>
      </c>
      <c r="AI50" s="5" t="s">
        <v>3658</v>
      </c>
      <c r="AJ50" s="5" t="s">
        <v>3631</v>
      </c>
      <c r="AK50" s="5" t="s">
        <v>3718</v>
      </c>
      <c r="AL50" s="5" t="s">
        <v>3635</v>
      </c>
      <c r="AM50" s="5" t="s">
        <v>3636</v>
      </c>
      <c r="AN50" s="5" t="s">
        <v>3654</v>
      </c>
      <c r="AO50" s="5" t="s">
        <v>3649</v>
      </c>
      <c r="AP50" s="5" t="s">
        <v>3786</v>
      </c>
      <c r="AQ50" s="5" t="s">
        <v>3641</v>
      </c>
      <c r="AR50" s="5" t="s">
        <v>3642</v>
      </c>
      <c r="AS50" s="5" t="s">
        <v>3643</v>
      </c>
      <c r="BE50" s="5" t="s">
        <v>2582</v>
      </c>
      <c r="BG50" s="5" t="s">
        <v>431</v>
      </c>
      <c r="BH50" s="6" t="s">
        <v>894</v>
      </c>
      <c r="BI50" s="5" t="s">
        <v>1995</v>
      </c>
    </row>
    <row r="51" spans="1:61" customFormat="1" x14ac:dyDescent="0.25">
      <c r="A51" s="1">
        <v>53</v>
      </c>
      <c r="B51" s="7" t="s">
        <v>4757</v>
      </c>
      <c r="C51" s="7" t="str">
        <f t="shared" si="3"/>
        <v xml:space="preserve"> 5490
</v>
      </c>
      <c r="D51" s="7">
        <f>LOOKUP(99^99,--LEFT(MID(AD51,MIN(FIND({0,1,2,3,4,5,6,7,8,9},AD51&amp;"0123456789")),15),{1,2,3,4,5,6,7,8,9,10,11,12,13,14,15}))</f>
        <v>2016</v>
      </c>
      <c r="E51" s="7">
        <f t="shared" si="1"/>
        <v>7</v>
      </c>
      <c r="F51" s="7">
        <f>LOOKUP(99^99,--LEFT(MID(BG51,MIN(FIND({0,1,2,3,4,5,6,7,8,9},BG51&amp;"0123456789")),15),{1,2,3,4,5,6,7,8,9,10,11,12,13,14,15}))</f>
        <v>2250000</v>
      </c>
      <c r="G51" s="7">
        <f>LOOKUP(99^99,--LEFT(MID(Y51,MIN(FIND({0,1,2,3,4,5,6,7,8,9},Y51&amp;"0123456789")),15),{1,2,3,4,5,6,7,8,9,10,11,12,13,14,15}))</f>
        <v>12</v>
      </c>
      <c r="H51" s="7">
        <f>LOOKUP(99^99,--LEFT(MID(Z51,MIN(FIND({0,1,2,3,4,5,6,7,8,9},Z51&amp;"0123456789")),15),{1,2,3,4,5,6,7,8,9,10,11,12,13,14,15}))</f>
        <v>401</v>
      </c>
      <c r="I51" s="9" t="s">
        <v>2526</v>
      </c>
      <c r="J51" s="9" t="s">
        <v>2527</v>
      </c>
      <c r="K51" s="9" t="s">
        <v>2528</v>
      </c>
      <c r="L51" s="9">
        <v>859270</v>
      </c>
      <c r="M51" s="11"/>
      <c r="N51" s="11"/>
      <c r="O51" s="11"/>
      <c r="P51" s="11"/>
      <c r="Q51" s="11"/>
      <c r="R51" s="11"/>
      <c r="S51" s="11"/>
      <c r="T51" s="11"/>
      <c r="U51" s="11"/>
      <c r="V51" s="11">
        <f>IF(LOOKUP(99^99,--LEFT(MID(AS51,MIN(FIND({0,1,2,3,4,5,6,7,8,9},AS51&amp;"0123456789")),15),{1,2,3,4,5,6,7,8,9,10,11,12,13,14,15}))&gt;2000,LOOKUP(99^99,--LEFT(MID(AS51,MIN(FIND({0,1,2,3,4,5,6,7,8,9},AS51&amp;"0123456789")),15),{1,2,3,4,5,6,7,8,9,10,11,12,13,14,15})),0)</f>
        <v>859270</v>
      </c>
      <c r="W51" s="11"/>
      <c r="X51" t="s">
        <v>2</v>
      </c>
      <c r="Y51" t="s">
        <v>4794</v>
      </c>
      <c r="Z51" t="s">
        <v>2529</v>
      </c>
      <c r="AA51" t="s">
        <v>2526</v>
      </c>
      <c r="AB51" t="s">
        <v>2527</v>
      </c>
      <c r="AC51" t="s">
        <v>2528</v>
      </c>
      <c r="AD51" t="s">
        <v>91</v>
      </c>
      <c r="AE51" t="s">
        <v>3626</v>
      </c>
      <c r="AF51" t="s">
        <v>3627</v>
      </c>
      <c r="AG51" t="s">
        <v>3628</v>
      </c>
      <c r="AH51" t="s">
        <v>3629</v>
      </c>
      <c r="AI51" t="s">
        <v>3717</v>
      </c>
      <c r="AJ51" t="s">
        <v>3631</v>
      </c>
      <c r="AK51" t="s">
        <v>3652</v>
      </c>
      <c r="AL51" t="s">
        <v>3633</v>
      </c>
      <c r="AM51" t="s">
        <v>3653</v>
      </c>
      <c r="AN51" t="s">
        <v>3635</v>
      </c>
      <c r="AO51" t="s">
        <v>3636</v>
      </c>
      <c r="AP51" t="s">
        <v>3637</v>
      </c>
      <c r="AQ51" t="s">
        <v>3714</v>
      </c>
      <c r="AR51" t="s">
        <v>3649</v>
      </c>
      <c r="AS51" t="s">
        <v>3787</v>
      </c>
      <c r="AT51" t="s">
        <v>3641</v>
      </c>
      <c r="AU51" t="s">
        <v>3642</v>
      </c>
      <c r="AV51" t="s">
        <v>3643</v>
      </c>
      <c r="BE51" t="s">
        <v>2583</v>
      </c>
      <c r="BG51" t="s">
        <v>432</v>
      </c>
      <c r="BH51" s="2" t="s">
        <v>895</v>
      </c>
      <c r="BI51" t="s">
        <v>1996</v>
      </c>
    </row>
    <row r="52" spans="1:61" customFormat="1" x14ac:dyDescent="0.25">
      <c r="A52" s="1">
        <v>54</v>
      </c>
      <c r="B52" s="7" t="s">
        <v>4757</v>
      </c>
      <c r="C52" s="7" t="str">
        <f t="shared" si="3"/>
        <v xml:space="preserve"> 5490
</v>
      </c>
      <c r="D52" s="7">
        <f>LOOKUP(99^99,--LEFT(MID(AD52,MIN(FIND({0,1,2,3,4,5,6,7,8,9},AD52&amp;"0123456789")),15),{1,2,3,4,5,6,7,8,9,10,11,12,13,14,15}))</f>
        <v>2015</v>
      </c>
      <c r="E52" s="7">
        <f t="shared" si="1"/>
        <v>8</v>
      </c>
      <c r="F52" s="7">
        <f>LOOKUP(99^99,--LEFT(MID(BG52,MIN(FIND({0,1,2,3,4,5,6,7,8,9},BG52&amp;"0123456789")),15),{1,2,3,4,5,6,7,8,9,10,11,12,13,14,15}))</f>
        <v>2250000</v>
      </c>
      <c r="G52" s="7">
        <f>LOOKUP(99^99,--LEFT(MID(Y52,MIN(FIND({0,1,2,3,4,5,6,7,8,9},Y52&amp;"0123456789")),15),{1,2,3,4,5,6,7,8,9,10,11,12,13,14,15}))</f>
        <v>12</v>
      </c>
      <c r="H52" s="7">
        <f>LOOKUP(99^99,--LEFT(MID(Z52,MIN(FIND({0,1,2,3,4,5,6,7,8,9},Z52&amp;"0123456789")),15),{1,2,3,4,5,6,7,8,9,10,11,12,13,14,15}))</f>
        <v>450</v>
      </c>
      <c r="I52" s="9" t="s">
        <v>2526</v>
      </c>
      <c r="J52" s="9" t="s">
        <v>2527</v>
      </c>
      <c r="K52" s="9" t="s">
        <v>2528</v>
      </c>
      <c r="L52" s="9"/>
      <c r="M52" s="11"/>
      <c r="N52" s="11"/>
      <c r="O52" s="11"/>
      <c r="P52" s="11"/>
      <c r="Q52" s="11"/>
      <c r="R52" s="11"/>
      <c r="S52" s="11"/>
      <c r="T52" s="11"/>
      <c r="U52" s="11"/>
      <c r="V52" s="11"/>
      <c r="W52" s="11"/>
      <c r="X52" t="s">
        <v>2</v>
      </c>
      <c r="Y52" t="s">
        <v>4794</v>
      </c>
      <c r="Z52" t="s">
        <v>2525</v>
      </c>
      <c r="AA52" t="s">
        <v>2526</v>
      </c>
      <c r="AB52" t="s">
        <v>2527</v>
      </c>
      <c r="AC52" t="s">
        <v>2528</v>
      </c>
      <c r="AD52" t="s">
        <v>97</v>
      </c>
      <c r="AE52" t="s">
        <v>3626</v>
      </c>
      <c r="AF52" t="s">
        <v>3627</v>
      </c>
      <c r="AG52" t="s">
        <v>3628</v>
      </c>
      <c r="AH52" t="s">
        <v>3629</v>
      </c>
      <c r="AI52" t="s">
        <v>3667</v>
      </c>
      <c r="AJ52" t="s">
        <v>3631</v>
      </c>
      <c r="AK52" t="s">
        <v>3652</v>
      </c>
      <c r="AL52" t="s">
        <v>3633</v>
      </c>
      <c r="AM52" t="s">
        <v>3634</v>
      </c>
      <c r="AN52" t="s">
        <v>3635</v>
      </c>
      <c r="AO52" t="s">
        <v>3636</v>
      </c>
      <c r="AP52" t="s">
        <v>3654</v>
      </c>
      <c r="AQ52" t="s">
        <v>3649</v>
      </c>
      <c r="AR52" t="s">
        <v>3788</v>
      </c>
      <c r="AS52" t="s">
        <v>3641</v>
      </c>
      <c r="AT52" t="s">
        <v>3642</v>
      </c>
      <c r="AU52" t="s">
        <v>3643</v>
      </c>
      <c r="BE52" t="s">
        <v>2584</v>
      </c>
      <c r="BG52" t="s">
        <v>432</v>
      </c>
      <c r="BH52" s="2" t="s">
        <v>896</v>
      </c>
      <c r="BI52" t="s">
        <v>2002</v>
      </c>
    </row>
    <row r="53" spans="1:61" customFormat="1" x14ac:dyDescent="0.25">
      <c r="A53" s="1">
        <v>55</v>
      </c>
      <c r="B53" s="7" t="s">
        <v>4757</v>
      </c>
      <c r="C53" s="7" t="str">
        <f t="shared" si="3"/>
        <v xml:space="preserve"> 5490
</v>
      </c>
      <c r="D53" s="7">
        <f>LOOKUP(99^99,--LEFT(MID(AD53,MIN(FIND({0,1,2,3,4,5,6,7,8,9},AD53&amp;"0123456789")),15),{1,2,3,4,5,6,7,8,9,10,11,12,13,14,15}))</f>
        <v>2017</v>
      </c>
      <c r="E53" s="7">
        <f t="shared" si="1"/>
        <v>6</v>
      </c>
      <c r="F53" s="7">
        <f>LOOKUP(99^99,--LEFT(MID(BG53,MIN(FIND({0,1,2,3,4,5,6,7,8,9},BG53&amp;"0123456789")),15),{1,2,3,4,5,6,7,8,9,10,11,12,13,14,15}))</f>
        <v>3500000</v>
      </c>
      <c r="G53" s="7">
        <f>LOOKUP(99^99,--LEFT(MID(Y53,MIN(FIND({0,1,2,3,4,5,6,7,8,9},Y53&amp;"0123456789")),15),{1,2,3,4,5,6,7,8,9,10,11,12,13,14,15}))</f>
        <v>12</v>
      </c>
      <c r="H53" s="7">
        <f>LOOKUP(99^99,--LEFT(MID(Z53,MIN(FIND({0,1,2,3,4,5,6,7,8,9},Z53&amp;"0123456789")),15),{1,2,3,4,5,6,7,8,9,10,11,12,13,14,15}))</f>
        <v>401</v>
      </c>
      <c r="I53" s="9" t="s">
        <v>2526</v>
      </c>
      <c r="J53" s="9" t="s">
        <v>2527</v>
      </c>
      <c r="K53" s="9" t="s">
        <v>2561</v>
      </c>
      <c r="L53" s="9">
        <v>499000</v>
      </c>
      <c r="M53" s="11"/>
      <c r="N53" s="11"/>
      <c r="O53" s="11"/>
      <c r="P53" s="11"/>
      <c r="Q53" s="11"/>
      <c r="R53" s="11"/>
      <c r="S53" s="11"/>
      <c r="T53" s="11">
        <f>IF(LOOKUP(99^99,--LEFT(MID(AQ53,MIN(FIND({0,1,2,3,4,5,6,7,8,9},AQ53&amp;"0123456789")),15),{1,2,3,4,5,6,7,8,9,10,11,12,13,14,15}))&gt;2000,LOOKUP(99^99,--LEFT(MID(AQ53,MIN(FIND({0,1,2,3,4,5,6,7,8,9},AQ53&amp;"0123456789")),15),{1,2,3,4,5,6,7,8,9,10,11,12,13,14,15})),0)</f>
        <v>499000</v>
      </c>
      <c r="U53" s="11"/>
      <c r="V53" s="11"/>
      <c r="W53" s="11"/>
      <c r="X53" t="s">
        <v>2</v>
      </c>
      <c r="Y53" t="s">
        <v>4794</v>
      </c>
      <c r="Z53" t="s">
        <v>2529</v>
      </c>
      <c r="AA53" t="s">
        <v>2526</v>
      </c>
      <c r="AB53" t="s">
        <v>2527</v>
      </c>
      <c r="AC53" t="s">
        <v>2561</v>
      </c>
      <c r="AD53" t="s">
        <v>76</v>
      </c>
      <c r="AE53" t="s">
        <v>3626</v>
      </c>
      <c r="AF53" t="s">
        <v>3627</v>
      </c>
      <c r="AG53" t="s">
        <v>3628</v>
      </c>
      <c r="AH53" t="s">
        <v>3629</v>
      </c>
      <c r="AI53" t="s">
        <v>3703</v>
      </c>
      <c r="AJ53" t="s">
        <v>3631</v>
      </c>
      <c r="AK53" t="s">
        <v>3652</v>
      </c>
      <c r="AL53" t="s">
        <v>3775</v>
      </c>
      <c r="AM53" t="s">
        <v>3635</v>
      </c>
      <c r="AN53" t="s">
        <v>3636</v>
      </c>
      <c r="AO53" t="s">
        <v>3654</v>
      </c>
      <c r="AP53" t="s">
        <v>3649</v>
      </c>
      <c r="AQ53" t="s">
        <v>3789</v>
      </c>
      <c r="AR53" t="s">
        <v>3641</v>
      </c>
      <c r="AS53" t="s">
        <v>3642</v>
      </c>
      <c r="AT53" t="s">
        <v>3643</v>
      </c>
      <c r="BE53" t="s">
        <v>2585</v>
      </c>
      <c r="BG53" t="s">
        <v>404</v>
      </c>
      <c r="BH53" s="2" t="s">
        <v>897</v>
      </c>
      <c r="BI53" t="s">
        <v>2003</v>
      </c>
    </row>
    <row r="54" spans="1:61" customFormat="1" x14ac:dyDescent="0.25">
      <c r="A54" s="1">
        <v>56</v>
      </c>
      <c r="B54" s="7" t="s">
        <v>4757</v>
      </c>
      <c r="C54" s="7" t="str">
        <f t="shared" si="3"/>
        <v xml:space="preserve"> 5490
</v>
      </c>
      <c r="D54" s="7">
        <f>LOOKUP(99^99,--LEFT(MID(AD54,MIN(FIND({0,1,2,3,4,5,6,7,8,9},AD54&amp;"0123456789")),15),{1,2,3,4,5,6,7,8,9,10,11,12,13,14,15}))</f>
        <v>2022</v>
      </c>
      <c r="E54" s="7">
        <f t="shared" si="1"/>
        <v>1</v>
      </c>
      <c r="F54" s="7">
        <f>LOOKUP(99^99,--LEFT(MID(BG54,MIN(FIND({0,1,2,3,4,5,6,7,8,9},BG54&amp;"0123456789")),15),{1,2,3,4,5,6,7,8,9,10,11,12,13,14,15}))</f>
        <v>1300000</v>
      </c>
      <c r="G54" s="7">
        <f>LOOKUP(99^99,--LEFT(MID(Y54,MIN(FIND({0,1,2,3,4,5,6,7,8,9},Y54&amp;"0123456789")),15),{1,2,3,4,5,6,7,8,9,10,11,12,13,14,15}))</f>
        <v>12</v>
      </c>
      <c r="H54" s="7">
        <f>LOOKUP(99^99,--LEFT(MID(Z54,MIN(FIND({0,1,2,3,4,5,6,7,8,9},Z54&amp;"0123456789")),15),{1,2,3,4,5,6,7,8,9,10,11,12,13,14,15}))</f>
        <v>401</v>
      </c>
      <c r="I54" s="9" t="s">
        <v>2526</v>
      </c>
      <c r="J54" s="9" t="s">
        <v>2527</v>
      </c>
      <c r="K54" s="9" t="s">
        <v>2528</v>
      </c>
      <c r="L54" s="9"/>
      <c r="M54" s="11"/>
      <c r="N54" s="11"/>
      <c r="O54" s="11"/>
      <c r="P54" s="11"/>
      <c r="Q54" s="11"/>
      <c r="R54" s="11"/>
      <c r="S54" s="11"/>
      <c r="T54" s="11"/>
      <c r="U54" s="11"/>
      <c r="V54" s="11"/>
      <c r="W54" s="11"/>
      <c r="X54" t="s">
        <v>2</v>
      </c>
      <c r="Y54" t="s">
        <v>4794</v>
      </c>
      <c r="Z54" t="s">
        <v>2529</v>
      </c>
      <c r="AA54" t="s">
        <v>2526</v>
      </c>
      <c r="AB54" t="s">
        <v>2527</v>
      </c>
      <c r="AC54" t="s">
        <v>2528</v>
      </c>
      <c r="AD54" t="s">
        <v>54</v>
      </c>
      <c r="AE54" t="s">
        <v>3626</v>
      </c>
      <c r="AF54" t="s">
        <v>3627</v>
      </c>
      <c r="AG54" t="s">
        <v>3628</v>
      </c>
      <c r="AH54" t="s">
        <v>3629</v>
      </c>
      <c r="AI54" t="s">
        <v>3630</v>
      </c>
      <c r="AJ54" t="s">
        <v>3631</v>
      </c>
      <c r="AK54" t="s">
        <v>3632</v>
      </c>
      <c r="AL54" t="s">
        <v>3633</v>
      </c>
      <c r="AM54" t="s">
        <v>3634</v>
      </c>
      <c r="AN54" t="s">
        <v>3635</v>
      </c>
      <c r="AO54" t="s">
        <v>3636</v>
      </c>
      <c r="AP54" t="s">
        <v>3637</v>
      </c>
      <c r="AQ54" t="s">
        <v>3638</v>
      </c>
      <c r="AR54" t="s">
        <v>3639</v>
      </c>
      <c r="AS54" t="s">
        <v>3640</v>
      </c>
      <c r="AT54" t="s">
        <v>3641</v>
      </c>
      <c r="AU54" t="s">
        <v>3642</v>
      </c>
      <c r="AV54" t="s">
        <v>3643</v>
      </c>
      <c r="BE54" t="s">
        <v>2586</v>
      </c>
      <c r="BG54" t="s">
        <v>385</v>
      </c>
      <c r="BH54" s="2" t="s">
        <v>846</v>
      </c>
      <c r="BI54" t="s">
        <v>1962</v>
      </c>
    </row>
    <row r="55" spans="1:61" customFormat="1" x14ac:dyDescent="0.25">
      <c r="A55" s="1">
        <v>57</v>
      </c>
      <c r="B55" s="7" t="s">
        <v>4757</v>
      </c>
      <c r="C55" s="7" t="str">
        <f t="shared" si="3"/>
        <v xml:space="preserve"> 5490 NEO 2
</v>
      </c>
      <c r="D55" s="7">
        <f>LOOKUP(99^99,--LEFT(MID(AD55,MIN(FIND({0,1,2,3,4,5,6,7,8,9},AD55&amp;"0123456789")),15),{1,2,3,4,5,6,7,8,9,10,11,12,13,14,15}))</f>
        <v>2020</v>
      </c>
      <c r="E55" s="7">
        <f t="shared" si="1"/>
        <v>3</v>
      </c>
      <c r="F55" s="7">
        <f>LOOKUP(99^99,--LEFT(MID(BG55,MIN(FIND({0,1,2,3,4,5,6,7,8,9},BG55&amp;"0123456789")),15),{1,2,3,4,5,6,7,8,9,10,11,12,13,14,15}))</f>
        <v>6800000</v>
      </c>
      <c r="G55" s="7">
        <f>LOOKUP(99^99,--LEFT(MID(Y55,MIN(FIND({0,1,2,3,4,5,6,7,8,9},Y55&amp;"0123456789")),15),{1,2,3,4,5,6,7,8,9,10,11,12,13,14,15}))</f>
        <v>11.8</v>
      </c>
      <c r="H55" s="7">
        <f>LOOKUP(99^99,--LEFT(MID(Z55,MIN(FIND({0,1,2,3,4,5,6,7,8,9},Z55&amp;"0123456789")),15),{1,2,3,4,5,6,7,8,9,10,11,12,13,14,15}))</f>
        <v>300</v>
      </c>
      <c r="I55" s="9" t="s">
        <v>2531</v>
      </c>
      <c r="J55" s="9" t="s">
        <v>2527</v>
      </c>
      <c r="K55" s="9" t="s">
        <v>2528</v>
      </c>
      <c r="L55" s="9">
        <v>87351</v>
      </c>
      <c r="M55" s="11"/>
      <c r="N55" s="11"/>
      <c r="O55" s="11"/>
      <c r="P55" s="11"/>
      <c r="Q55" s="11"/>
      <c r="R55" s="11"/>
      <c r="S55" s="11"/>
      <c r="T55" s="11"/>
      <c r="U55" s="11">
        <f>IF(LOOKUP(99^99,--LEFT(MID(AR55,MIN(FIND({0,1,2,3,4,5,6,7,8,9},AR55&amp;"0123456789")),15),{1,2,3,4,5,6,7,8,9,10,11,12,13,14,15}))&gt;2000,LOOKUP(99^99,--LEFT(MID(AR55,MIN(FIND({0,1,2,3,4,5,6,7,8,9},AR55&amp;"0123456789")),15),{1,2,3,4,5,6,7,8,9,10,11,12,13,14,15})),0)</f>
        <v>87351</v>
      </c>
      <c r="V55" s="11"/>
      <c r="W55" s="11"/>
      <c r="X55" t="s">
        <v>3</v>
      </c>
      <c r="Y55" t="s">
        <v>4795</v>
      </c>
      <c r="Z55" t="s">
        <v>2530</v>
      </c>
      <c r="AA55" t="s">
        <v>2531</v>
      </c>
      <c r="AB55" t="s">
        <v>2527</v>
      </c>
      <c r="AC55" t="s">
        <v>2528</v>
      </c>
      <c r="AD55" t="s">
        <v>55</v>
      </c>
      <c r="AE55" t="s">
        <v>3626</v>
      </c>
      <c r="AF55" t="s">
        <v>3627</v>
      </c>
      <c r="AG55" t="s">
        <v>3644</v>
      </c>
      <c r="AH55" t="s">
        <v>3629</v>
      </c>
      <c r="AI55" t="s">
        <v>3645</v>
      </c>
      <c r="AJ55" t="s">
        <v>3631</v>
      </c>
      <c r="AK55" t="s">
        <v>3646</v>
      </c>
      <c r="AL55" t="s">
        <v>3647</v>
      </c>
      <c r="AM55" t="s">
        <v>3635</v>
      </c>
      <c r="AN55" t="s">
        <v>3636</v>
      </c>
      <c r="AO55" t="s">
        <v>3637</v>
      </c>
      <c r="AP55" t="s">
        <v>3648</v>
      </c>
      <c r="AQ55" t="s">
        <v>3649</v>
      </c>
      <c r="AR55" t="s">
        <v>3650</v>
      </c>
      <c r="AS55" t="s">
        <v>3641</v>
      </c>
      <c r="AT55" t="s">
        <v>3642</v>
      </c>
      <c r="AU55" t="s">
        <v>3643</v>
      </c>
      <c r="BE55" t="s">
        <v>2587</v>
      </c>
      <c r="BG55" t="s">
        <v>386</v>
      </c>
      <c r="BH55" s="2" t="s">
        <v>847</v>
      </c>
      <c r="BI55" t="s">
        <v>1963</v>
      </c>
    </row>
    <row r="56" spans="1:61" customFormat="1" x14ac:dyDescent="0.25">
      <c r="A56" s="1">
        <v>58</v>
      </c>
      <c r="B56" s="7" t="s">
        <v>4757</v>
      </c>
      <c r="C56" s="7" t="str">
        <f t="shared" si="3"/>
        <v xml:space="preserve"> 5490-023-87(S5) NEO
</v>
      </c>
      <c r="D56" s="7">
        <f>LOOKUP(99^99,--LEFT(MID(AD56,MIN(FIND({0,1,2,3,4,5,6,7,8,9},AD56&amp;"0123456789")),15),{1,2,3,4,5,6,7,8,9,10,11,12,13,14,15}))</f>
        <v>2020</v>
      </c>
      <c r="E56" s="7">
        <f t="shared" si="1"/>
        <v>3</v>
      </c>
      <c r="F56" s="7">
        <f>LOOKUP(99^99,--LEFT(MID(BG56,MIN(FIND({0,1,2,3,4,5,6,7,8,9},BG56&amp;"0123456789")),15),{1,2,3,4,5,6,7,8,9,10,11,12,13,14,15}))</f>
        <v>4900000</v>
      </c>
      <c r="G56" s="7">
        <f>LOOKUP(99^99,--LEFT(MID(Y56,MIN(FIND({0,1,2,3,4,5,6,7,8,9},Y56&amp;"0123456789")),15),{1,2,3,4,5,6,7,8,9,10,11,12,13,14,15}))</f>
        <v>11.8</v>
      </c>
      <c r="H56" s="7">
        <f>LOOKUP(99^99,--LEFT(MID(Z56,MIN(FIND({0,1,2,3,4,5,6,7,8,9},Z56&amp;"0123456789")),15),{1,2,3,4,5,6,7,8,9,10,11,12,13,14,15}))</f>
        <v>300</v>
      </c>
      <c r="I56" s="9" t="s">
        <v>4770</v>
      </c>
      <c r="J56" s="9" t="s">
        <v>2527</v>
      </c>
      <c r="K56" s="9" t="s">
        <v>2561</v>
      </c>
      <c r="L56" s="9">
        <v>180000</v>
      </c>
      <c r="M56" s="11"/>
      <c r="N56" s="11"/>
      <c r="O56" s="11"/>
      <c r="P56" s="11"/>
      <c r="Q56" s="11"/>
      <c r="R56" s="11"/>
      <c r="S56" s="11"/>
      <c r="T56" s="11"/>
      <c r="U56" s="11">
        <f>IF(LOOKUP(99^99,--LEFT(MID(AR56,MIN(FIND({0,1,2,3,4,5,6,7,8,9},AR56&amp;"0123456789")),15),{1,2,3,4,5,6,7,8,9,10,11,12,13,14,15}))&gt;2000,LOOKUP(99^99,--LEFT(MID(AR56,MIN(FIND({0,1,2,3,4,5,6,7,8,9},AR56&amp;"0123456789")),15),{1,2,3,4,5,6,7,8,9,10,11,12,13,14,15})),0)</f>
        <v>180000</v>
      </c>
      <c r="V56" s="11"/>
      <c r="W56" s="11"/>
      <c r="X56" t="s">
        <v>4</v>
      </c>
      <c r="Y56" t="s">
        <v>4795</v>
      </c>
      <c r="Z56" t="s">
        <v>2530</v>
      </c>
      <c r="AA56" t="s">
        <v>2531</v>
      </c>
      <c r="AB56" t="s">
        <v>2527</v>
      </c>
      <c r="AC56" t="s">
        <v>2561</v>
      </c>
      <c r="AD56" t="s">
        <v>56</v>
      </c>
      <c r="AE56" t="s">
        <v>3626</v>
      </c>
      <c r="AF56" t="s">
        <v>3627</v>
      </c>
      <c r="AG56" t="s">
        <v>3651</v>
      </c>
      <c r="AH56" t="s">
        <v>3629</v>
      </c>
      <c r="AI56" t="s">
        <v>3645</v>
      </c>
      <c r="AJ56" t="s">
        <v>3631</v>
      </c>
      <c r="AK56" t="s">
        <v>3652</v>
      </c>
      <c r="AL56" t="s">
        <v>3633</v>
      </c>
      <c r="AM56" t="s">
        <v>3653</v>
      </c>
      <c r="AN56" t="s">
        <v>3635</v>
      </c>
      <c r="AO56" t="s">
        <v>3636</v>
      </c>
      <c r="AP56" t="s">
        <v>3654</v>
      </c>
      <c r="AQ56" t="s">
        <v>3649</v>
      </c>
      <c r="AR56" t="s">
        <v>3655</v>
      </c>
      <c r="AS56" t="s">
        <v>3641</v>
      </c>
      <c r="AT56" t="s">
        <v>3642</v>
      </c>
      <c r="AU56" t="s">
        <v>3643</v>
      </c>
      <c r="BE56" t="s">
        <v>2588</v>
      </c>
      <c r="BG56" t="s">
        <v>387</v>
      </c>
      <c r="BH56" s="2" t="s">
        <v>848</v>
      </c>
      <c r="BI56" t="s">
        <v>1964</v>
      </c>
    </row>
    <row r="57" spans="1:61" customFormat="1" x14ac:dyDescent="0.25">
      <c r="A57" s="1">
        <v>59</v>
      </c>
      <c r="B57" s="7" t="s">
        <v>4757</v>
      </c>
      <c r="C57" s="7" t="str">
        <f t="shared" si="3"/>
        <v xml:space="preserve"> 53504
</v>
      </c>
      <c r="D57" s="7">
        <f>LOOKUP(99^99,--LEFT(MID(AD57,MIN(FIND({0,1,2,3,4,5,6,7,8,9},AD57&amp;"0123456789")),15),{1,2,3,4,5,6,7,8,9,10,11,12,13,14,15}))</f>
        <v>2018</v>
      </c>
      <c r="E57" s="7">
        <f t="shared" si="1"/>
        <v>5</v>
      </c>
      <c r="F57" s="7">
        <f>LOOKUP(99^99,--LEFT(MID(BG57,MIN(FIND({0,1,2,3,4,5,6,7,8,9},BG57&amp;"0123456789")),15),{1,2,3,4,5,6,7,8,9,10,11,12,13,14,15}))</f>
        <v>4300000</v>
      </c>
      <c r="G57" s="7">
        <f>LOOKUP(99^99,--LEFT(MID(Y57,MIN(FIND({0,1,2,3,4,5,6,7,8,9},Y57&amp;"0123456789")),15),{1,2,3,4,5,6,7,8,9,10,11,12,13,14,15}))</f>
        <v>12</v>
      </c>
      <c r="H57" s="7">
        <f>LOOKUP(99^99,--LEFT(MID(Z57,MIN(FIND({0,1,2,3,4,5,6,7,8,9},Z57&amp;"0123456789")),15),{1,2,3,4,5,6,7,8,9,10,11,12,13,14,15}))</f>
        <v>401</v>
      </c>
      <c r="I57" s="9" t="s">
        <v>4770</v>
      </c>
      <c r="J57" s="9" t="s">
        <v>2527</v>
      </c>
      <c r="K57" s="9" t="s">
        <v>2533</v>
      </c>
      <c r="L57" s="9">
        <v>126758</v>
      </c>
      <c r="M57" s="11"/>
      <c r="N57" s="11"/>
      <c r="O57" s="11"/>
      <c r="P57" s="11"/>
      <c r="Q57" s="11"/>
      <c r="R57" s="11"/>
      <c r="S57" s="11"/>
      <c r="T57" s="11"/>
      <c r="U57" s="11"/>
      <c r="V57" s="11"/>
      <c r="W57" s="11">
        <f>IF(LOOKUP(99^99,--LEFT(MID(AT57,MIN(FIND({0,1,2,3,4,5,6,7,8,9},AT57&amp;"0123456789")),15),{1,2,3,4,5,6,7,8,9,10,11,12,13,14,15}))&gt;2000,LOOKUP(99^99,--LEFT(MID(AT57,MIN(FIND({0,1,2,3,4,5,6,7,8,9},AT57&amp;"0123456789")),15),{1,2,3,4,5,6,7,8,9,10,11,12,13,14,15})),0)</f>
        <v>126758</v>
      </c>
      <c r="X57" t="s">
        <v>5</v>
      </c>
      <c r="Y57" t="s">
        <v>4794</v>
      </c>
      <c r="Z57" t="s">
        <v>2532</v>
      </c>
      <c r="AA57" t="s">
        <v>4770</v>
      </c>
      <c r="AB57" t="s">
        <v>2527</v>
      </c>
      <c r="AC57" t="s">
        <v>2533</v>
      </c>
      <c r="AD57" t="s">
        <v>57</v>
      </c>
      <c r="AE57" t="s">
        <v>3626</v>
      </c>
      <c r="AF57" t="s">
        <v>3656</v>
      </c>
      <c r="AG57" t="s">
        <v>3657</v>
      </c>
      <c r="AH57" t="s">
        <v>3629</v>
      </c>
      <c r="AI57" t="s">
        <v>3658</v>
      </c>
      <c r="AJ57" t="s">
        <v>3659</v>
      </c>
      <c r="AK57" t="s">
        <v>3660</v>
      </c>
      <c r="AL57" t="s">
        <v>3633</v>
      </c>
      <c r="AM57" t="s">
        <v>3653</v>
      </c>
      <c r="AN57" t="s">
        <v>3635</v>
      </c>
      <c r="AO57" t="s">
        <v>3661</v>
      </c>
      <c r="AP57" t="s">
        <v>3637</v>
      </c>
      <c r="AQ57" t="s">
        <v>3662</v>
      </c>
      <c r="AR57" t="s">
        <v>3663</v>
      </c>
      <c r="AS57" t="s">
        <v>3649</v>
      </c>
      <c r="AT57" t="s">
        <v>3664</v>
      </c>
      <c r="AU57" t="s">
        <v>3665</v>
      </c>
      <c r="AV57" t="s">
        <v>3641</v>
      </c>
      <c r="AW57" t="s">
        <v>3666</v>
      </c>
      <c r="AX57" t="s">
        <v>3643</v>
      </c>
      <c r="BE57" t="s">
        <v>2589</v>
      </c>
      <c r="BG57" t="s">
        <v>388</v>
      </c>
      <c r="BH57" s="2" t="s">
        <v>849</v>
      </c>
      <c r="BI57" t="s">
        <v>1965</v>
      </c>
    </row>
    <row r="58" spans="1:61" x14ac:dyDescent="0.25">
      <c r="A58" s="4">
        <v>60</v>
      </c>
      <c r="B58" s="13" t="s">
        <v>4757</v>
      </c>
      <c r="C58" s="13" t="str">
        <f t="shared" si="3"/>
        <v xml:space="preserve"> 53504
</v>
      </c>
      <c r="D58" s="13">
        <f>LOOKUP(99^99,--LEFT(MID(AD58,MIN(FIND({0,1,2,3,4,5,6,7,8,9},AD58&amp;"0123456789")),15),{1,2,3,4,5,6,7,8,9,10,11,12,13,14,15}))</f>
        <v>2015</v>
      </c>
      <c r="E58" s="13">
        <f t="shared" si="1"/>
        <v>8</v>
      </c>
      <c r="F58" s="13">
        <f>LOOKUP(99^99,--LEFT(MID(BG58,MIN(FIND({0,1,2,3,4,5,6,7,8,9},BG58&amp;"0123456789")),15),{1,2,3,4,5,6,7,8,9,10,11,12,13,14,15}))</f>
        <v>934920</v>
      </c>
      <c r="G58" s="13">
        <f>LOOKUP(99^99,--LEFT(MID(Y58,MIN(FIND({0,1,2,3,4,5,6,7,8,9},Y58&amp;"0123456789")),15),{1,2,3,4,5,6,7,8,9,10,11,12,13,14,15}))</f>
        <v>12</v>
      </c>
      <c r="H58" s="13">
        <f>LOOKUP(99^99,--LEFT(MID(Z58,MIN(FIND({0,1,2,3,4,5,6,7,8,9},Z58&amp;"0123456789")),15),{1,2,3,4,5,6,7,8,9,10,11,12,13,14,15}))</f>
        <v>401</v>
      </c>
      <c r="I58" s="10" t="s">
        <v>2526</v>
      </c>
      <c r="J58" s="10" t="s">
        <v>2527</v>
      </c>
      <c r="K58" s="10" t="s">
        <v>2528</v>
      </c>
      <c r="L58" s="9">
        <v>450000</v>
      </c>
      <c r="M58" s="11"/>
      <c r="N58" s="12"/>
      <c r="O58" s="12"/>
      <c r="P58" s="12"/>
      <c r="Q58" s="12"/>
      <c r="R58" s="12"/>
      <c r="S58" s="12">
        <f>IF(LOOKUP(99^99,--LEFT(MID(AP58,MIN(FIND({0,1,2,3,4,5,6,7,8,9},AP58&amp;"0123456789")),15),{1,2,3,4,5,6,7,8,9,10,11,12,13,14,15}))&gt;2000,LOOKUP(99^99,--LEFT(MID(AP58,MIN(FIND({0,1,2,3,4,5,6,7,8,9},AP58&amp;"0123456789")),15),{1,2,3,4,5,6,7,8,9,10,11,12,13,14,15})),0)</f>
        <v>450000</v>
      </c>
      <c r="T58" s="12"/>
      <c r="U58" s="12"/>
      <c r="V58" s="12"/>
      <c r="W58" s="12"/>
      <c r="X58" s="5" t="s">
        <v>5</v>
      </c>
      <c r="Y58" s="5" t="s">
        <v>4794</v>
      </c>
      <c r="Z58" s="5" t="s">
        <v>2532</v>
      </c>
      <c r="AA58" s="5" t="s">
        <v>2526</v>
      </c>
      <c r="AB58" s="5" t="s">
        <v>2527</v>
      </c>
      <c r="AC58" s="5" t="s">
        <v>2528</v>
      </c>
      <c r="AD58" s="5" t="s">
        <v>58</v>
      </c>
      <c r="AE58" s="5" t="s">
        <v>3626</v>
      </c>
      <c r="AF58" s="5" t="s">
        <v>3656</v>
      </c>
      <c r="AG58" s="5" t="s">
        <v>3657</v>
      </c>
      <c r="AH58" s="5" t="s">
        <v>3629</v>
      </c>
      <c r="AI58" s="5" t="s">
        <v>3667</v>
      </c>
      <c r="AJ58" s="5" t="s">
        <v>3659</v>
      </c>
      <c r="AK58" s="5" t="s">
        <v>3668</v>
      </c>
      <c r="AL58" s="5" t="s">
        <v>3635</v>
      </c>
      <c r="AM58" s="5" t="s">
        <v>3669</v>
      </c>
      <c r="AN58" s="5" t="s">
        <v>3654</v>
      </c>
      <c r="AO58" s="5" t="s">
        <v>3649</v>
      </c>
      <c r="AP58" s="5" t="s">
        <v>3670</v>
      </c>
      <c r="AQ58" s="5" t="s">
        <v>3641</v>
      </c>
      <c r="AR58" s="5" t="s">
        <v>3642</v>
      </c>
      <c r="AS58" s="5" t="s">
        <v>3643</v>
      </c>
      <c r="BE58" s="5" t="s">
        <v>2590</v>
      </c>
      <c r="BG58" s="5" t="s">
        <v>389</v>
      </c>
      <c r="BH58" s="6" t="s">
        <v>850</v>
      </c>
      <c r="BI58" s="5" t="s">
        <v>1966</v>
      </c>
    </row>
    <row r="59" spans="1:61" customFormat="1" x14ac:dyDescent="0.25">
      <c r="A59" s="1">
        <v>62</v>
      </c>
      <c r="B59" s="7" t="s">
        <v>4757</v>
      </c>
      <c r="C59" s="7" t="str">
        <f t="shared" si="3"/>
        <v xml:space="preserve"> 5490 NEO
</v>
      </c>
      <c r="D59" s="7">
        <f>LOOKUP(99^99,--LEFT(MID(AD59,MIN(FIND({0,1,2,3,4,5,6,7,8,9},AD59&amp;"0123456789")),15),{1,2,3,4,5,6,7,8,9,10,11,12,13,14,15}))</f>
        <v>2018</v>
      </c>
      <c r="E59" s="7">
        <f t="shared" si="1"/>
        <v>5</v>
      </c>
      <c r="F59" s="7">
        <f>LOOKUP(99^99,--LEFT(MID(BG59,MIN(FIND({0,1,2,3,4,5,6,7,8,9},BG59&amp;"0123456789")),15),{1,2,3,4,5,6,7,8,9,10,11,12,13,14,15}))</f>
        <v>3800000</v>
      </c>
      <c r="G59" s="7">
        <f>LOOKUP(99^99,--LEFT(MID(Y59,MIN(FIND({0,1,2,3,4,5,6,7,8,9},Y59&amp;"0123456789")),15),{1,2,3,4,5,6,7,8,9,10,11,12,13,14,15}))</f>
        <v>11.8</v>
      </c>
      <c r="H59" s="7">
        <f>LOOKUP(99^99,--LEFT(MID(Z59,MIN(FIND({0,1,2,3,4,5,6,7,8,9},Z59&amp;"0123456789")),15),{1,2,3,4,5,6,7,8,9,10,11,12,13,14,15}))</f>
        <v>300</v>
      </c>
      <c r="I59" s="9" t="s">
        <v>2531</v>
      </c>
      <c r="J59" s="9" t="s">
        <v>2527</v>
      </c>
      <c r="K59" s="9" t="s">
        <v>2561</v>
      </c>
      <c r="L59" s="9">
        <v>330600</v>
      </c>
      <c r="M59" s="11"/>
      <c r="N59" s="11"/>
      <c r="O59" s="11"/>
      <c r="P59" s="11"/>
      <c r="Q59" s="11"/>
      <c r="R59" s="11"/>
      <c r="S59" s="11"/>
      <c r="T59" s="11">
        <f>IF(LOOKUP(99^99,--LEFT(MID(AQ59,MIN(FIND({0,1,2,3,4,5,6,7,8,9},AQ59&amp;"0123456789")),15),{1,2,3,4,5,6,7,8,9,10,11,12,13,14,15}))&gt;2000,LOOKUP(99^99,--LEFT(MID(AQ59,MIN(FIND({0,1,2,3,4,5,6,7,8,9},AQ59&amp;"0123456789")),15),{1,2,3,4,5,6,7,8,9,10,11,12,13,14,15})),0)</f>
        <v>330600</v>
      </c>
      <c r="U59" s="11"/>
      <c r="V59" s="11"/>
      <c r="W59" s="11"/>
      <c r="X59" t="s">
        <v>6</v>
      </c>
      <c r="Y59" t="s">
        <v>4795</v>
      </c>
      <c r="Z59" t="s">
        <v>2530</v>
      </c>
      <c r="AA59" t="s">
        <v>2531</v>
      </c>
      <c r="AB59" t="s">
        <v>2527</v>
      </c>
      <c r="AC59" t="s">
        <v>2561</v>
      </c>
      <c r="AD59" t="s">
        <v>59</v>
      </c>
      <c r="AE59" t="s">
        <v>3626</v>
      </c>
      <c r="AF59" t="s">
        <v>3627</v>
      </c>
      <c r="AG59" t="s">
        <v>3671</v>
      </c>
      <c r="AH59" t="s">
        <v>3629</v>
      </c>
      <c r="AI59" t="s">
        <v>3658</v>
      </c>
      <c r="AJ59" t="s">
        <v>3631</v>
      </c>
      <c r="AK59" t="s">
        <v>3652</v>
      </c>
      <c r="AL59" t="s">
        <v>3633</v>
      </c>
      <c r="AM59" t="s">
        <v>3653</v>
      </c>
      <c r="AN59" t="s">
        <v>3674</v>
      </c>
      <c r="AO59" t="s">
        <v>3654</v>
      </c>
      <c r="AP59" t="s">
        <v>3649</v>
      </c>
      <c r="AQ59" t="s">
        <v>3676</v>
      </c>
      <c r="AR59" t="s">
        <v>3641</v>
      </c>
      <c r="AS59" t="s">
        <v>3642</v>
      </c>
      <c r="AT59" t="s">
        <v>3643</v>
      </c>
      <c r="BE59" t="s">
        <v>2592</v>
      </c>
      <c r="BG59" t="s">
        <v>391</v>
      </c>
      <c r="BH59" s="2" t="s">
        <v>851</v>
      </c>
      <c r="BI59">
        <v>9999</v>
      </c>
    </row>
    <row r="60" spans="1:61" customFormat="1" x14ac:dyDescent="0.25">
      <c r="A60" s="1">
        <v>63</v>
      </c>
      <c r="B60" s="7" t="s">
        <v>4757</v>
      </c>
      <c r="C60" s="7" t="str">
        <f t="shared" si="3"/>
        <v xml:space="preserve"> 5490
</v>
      </c>
      <c r="D60" s="7">
        <f>LOOKUP(99^99,--LEFT(MID(AD60,MIN(FIND({0,1,2,3,4,5,6,7,8,9},AD60&amp;"0123456789")),15),{1,2,3,4,5,6,7,8,9,10,11,12,13,14,15}))</f>
        <v>2019</v>
      </c>
      <c r="E60" s="7">
        <f t="shared" si="1"/>
        <v>4</v>
      </c>
      <c r="F60" s="7">
        <f>LOOKUP(99^99,--LEFT(MID(BG60,MIN(FIND({0,1,2,3,4,5,6,7,8,9},BG60&amp;"0123456789")),15),{1,2,3,4,5,6,7,8,9,10,11,12,13,14,15}))</f>
        <v>5920000</v>
      </c>
      <c r="G60" s="7">
        <f>LOOKUP(99^99,--LEFT(MID(Y60,MIN(FIND({0,1,2,3,4,5,6,7,8,9},Y60&amp;"0123456789")),15),{1,2,3,4,5,6,7,8,9,10,11,12,13,14,15}))</f>
        <v>11.8</v>
      </c>
      <c r="H60" s="7">
        <f>LOOKUP(99^99,--LEFT(MID(Z60,MIN(FIND({0,1,2,3,4,5,6,7,8,9},Z60&amp;"0123456789")),15),{1,2,3,4,5,6,7,8,9,10,11,12,13,14,15}))</f>
        <v>300</v>
      </c>
      <c r="I60" s="9" t="s">
        <v>2531</v>
      </c>
      <c r="J60" s="9" t="s">
        <v>2527</v>
      </c>
      <c r="K60" s="9" t="s">
        <v>2561</v>
      </c>
      <c r="L60" s="9">
        <v>56256</v>
      </c>
      <c r="M60" s="11"/>
      <c r="N60" s="11"/>
      <c r="O60" s="11"/>
      <c r="P60" s="11"/>
      <c r="Q60" s="11"/>
      <c r="R60" s="11"/>
      <c r="S60" s="11"/>
      <c r="T60" s="11"/>
      <c r="U60" s="11"/>
      <c r="V60" s="11"/>
      <c r="W60" s="11">
        <f>IF(LOOKUP(99^99,--LEFT(MID(AT60,MIN(FIND({0,1,2,3,4,5,6,7,8,9},AT60&amp;"0123456789")),15),{1,2,3,4,5,6,7,8,9,10,11,12,13,14,15}))&gt;2000,LOOKUP(99^99,--LEFT(MID(AT60,MIN(FIND({0,1,2,3,4,5,6,7,8,9},AT60&amp;"0123456789")),15),{1,2,3,4,5,6,7,8,9,10,11,12,13,14,15})),0)</f>
        <v>56256</v>
      </c>
      <c r="X60" t="s">
        <v>2</v>
      </c>
      <c r="Y60" t="s">
        <v>4795</v>
      </c>
      <c r="Z60" t="s">
        <v>2530</v>
      </c>
      <c r="AA60" t="s">
        <v>2531</v>
      </c>
      <c r="AB60" t="s">
        <v>2527</v>
      </c>
      <c r="AC60" t="s">
        <v>2561</v>
      </c>
      <c r="AD60" t="s">
        <v>60</v>
      </c>
      <c r="AE60" t="s">
        <v>3626</v>
      </c>
      <c r="AF60" t="s">
        <v>3627</v>
      </c>
      <c r="AG60" t="s">
        <v>3628</v>
      </c>
      <c r="AH60" t="s">
        <v>3629</v>
      </c>
      <c r="AI60" t="s">
        <v>3694</v>
      </c>
      <c r="AJ60" t="s">
        <v>3631</v>
      </c>
      <c r="AK60" t="s">
        <v>3652</v>
      </c>
      <c r="AL60" t="s">
        <v>3633</v>
      </c>
      <c r="AM60" t="s">
        <v>3653</v>
      </c>
      <c r="AN60" t="s">
        <v>3635</v>
      </c>
      <c r="AO60" t="s">
        <v>3636</v>
      </c>
      <c r="AP60" t="s">
        <v>3637</v>
      </c>
      <c r="AQ60" t="s">
        <v>3638</v>
      </c>
      <c r="AR60" t="s">
        <v>3695</v>
      </c>
      <c r="AS60" t="s">
        <v>3649</v>
      </c>
      <c r="AT60" t="s">
        <v>3790</v>
      </c>
      <c r="AU60" t="s">
        <v>3641</v>
      </c>
      <c r="AV60" t="s">
        <v>3642</v>
      </c>
      <c r="AW60" t="s">
        <v>3643</v>
      </c>
      <c r="BE60" t="s">
        <v>2593</v>
      </c>
      <c r="BG60" t="s">
        <v>392</v>
      </c>
      <c r="BH60" s="2" t="s">
        <v>852</v>
      </c>
      <c r="BI60" t="s">
        <v>2004</v>
      </c>
    </row>
    <row r="61" spans="1:61" x14ac:dyDescent="0.25">
      <c r="A61" s="4">
        <v>64</v>
      </c>
      <c r="B61" s="13" t="s">
        <v>4757</v>
      </c>
      <c r="C61" s="13" t="str">
        <f t="shared" si="3"/>
        <v xml:space="preserve"> 53504
</v>
      </c>
      <c r="D61" s="13">
        <f>LOOKUP(99^99,--LEFT(MID(AD61,MIN(FIND({0,1,2,3,4,5,6,7,8,9},AD61&amp;"0123456789")),15),{1,2,3,4,5,6,7,8,9,10,11,12,13,14,15}))</f>
        <v>2018</v>
      </c>
      <c r="E61" s="13">
        <f t="shared" si="1"/>
        <v>5</v>
      </c>
      <c r="F61" s="13">
        <f>LOOKUP(99^99,--LEFT(MID(BG61,MIN(FIND({0,1,2,3,4,5,6,7,8,9},BG61&amp;"0123456789")),15),{1,2,3,4,5,6,7,8,9,10,11,12,13,14,15}))</f>
        <v>4800000</v>
      </c>
      <c r="G61" s="13">
        <f>LOOKUP(99^99,--LEFT(MID(Y61,MIN(FIND({0,1,2,3,4,5,6,7,8,9},Y61&amp;"0123456789")),15),{1,2,3,4,5,6,7,8,9,10,11,12,13,14,15}))</f>
        <v>12</v>
      </c>
      <c r="H61" s="13">
        <f>LOOKUP(99^99,--LEFT(MID(Z61,MIN(FIND({0,1,2,3,4,5,6,7,8,9},Z61&amp;"0123456789")),15),{1,2,3,4,5,6,7,8,9,10,11,12,13,14,15}))</f>
        <v>401</v>
      </c>
      <c r="I61" s="10" t="s">
        <v>2526</v>
      </c>
      <c r="J61" s="10" t="s">
        <v>2527</v>
      </c>
      <c r="K61" s="10" t="s">
        <v>2528</v>
      </c>
      <c r="L61" s="9">
        <v>61000</v>
      </c>
      <c r="M61" s="11"/>
      <c r="N61" s="12"/>
      <c r="O61" s="12"/>
      <c r="P61" s="12"/>
      <c r="Q61" s="12"/>
      <c r="R61" s="12"/>
      <c r="S61" s="12">
        <f>IF(LOOKUP(99^99,--LEFT(MID(AP61,MIN(FIND({0,1,2,3,4,5,6,7,8,9},AP61&amp;"0123456789")),15),{1,2,3,4,5,6,7,8,9,10,11,12,13,14,15}))&gt;2000,LOOKUP(99^99,--LEFT(MID(AP61,MIN(FIND({0,1,2,3,4,5,6,7,8,9},AP61&amp;"0123456789")),15),{1,2,3,4,5,6,7,8,9,10,11,12,13,14,15})),0)</f>
        <v>61000</v>
      </c>
      <c r="T61" s="12"/>
      <c r="U61" s="12"/>
      <c r="V61" s="12"/>
      <c r="W61" s="12"/>
      <c r="X61" s="5" t="s">
        <v>5</v>
      </c>
      <c r="Y61" s="5" t="s">
        <v>4794</v>
      </c>
      <c r="Z61" s="5" t="s">
        <v>2529</v>
      </c>
      <c r="AA61" s="5" t="s">
        <v>2526</v>
      </c>
      <c r="AB61" s="5" t="s">
        <v>2527</v>
      </c>
      <c r="AC61" s="5" t="s">
        <v>2528</v>
      </c>
      <c r="AD61" s="5" t="s">
        <v>61</v>
      </c>
      <c r="AE61" s="5" t="s">
        <v>3626</v>
      </c>
      <c r="AF61" s="5" t="s">
        <v>3656</v>
      </c>
      <c r="AG61" s="5" t="s">
        <v>3657</v>
      </c>
      <c r="AH61" s="5" t="s">
        <v>3629</v>
      </c>
      <c r="AI61" s="5" t="s">
        <v>3658</v>
      </c>
      <c r="AJ61" s="5" t="s">
        <v>3659</v>
      </c>
      <c r="AK61" s="5" t="s">
        <v>3677</v>
      </c>
      <c r="AL61" s="5" t="s">
        <v>3653</v>
      </c>
      <c r="AM61" s="5" t="s">
        <v>3635</v>
      </c>
      <c r="AN61" s="5" t="s">
        <v>3678</v>
      </c>
      <c r="AO61" s="5" t="s">
        <v>3649</v>
      </c>
      <c r="AP61" s="5" t="s">
        <v>3679</v>
      </c>
      <c r="AQ61" s="5" t="s">
        <v>3641</v>
      </c>
      <c r="AR61" s="5" t="s">
        <v>3642</v>
      </c>
      <c r="AS61" s="5" t="s">
        <v>3643</v>
      </c>
      <c r="BE61" s="5" t="s">
        <v>2594</v>
      </c>
      <c r="BG61" s="5" t="s">
        <v>393</v>
      </c>
      <c r="BH61" s="6" t="s">
        <v>853</v>
      </c>
      <c r="BI61" s="5" t="s">
        <v>1968</v>
      </c>
    </row>
    <row r="62" spans="1:61" x14ac:dyDescent="0.25">
      <c r="A62" s="4">
        <v>65</v>
      </c>
      <c r="B62" s="13" t="s">
        <v>4757</v>
      </c>
      <c r="C62" s="13" t="str">
        <f t="shared" si="3"/>
        <v xml:space="preserve"> 53504
</v>
      </c>
      <c r="D62" s="13">
        <f>LOOKUP(99^99,--LEFT(MID(AD62,MIN(FIND({0,1,2,3,4,5,6,7,8,9},AD62&amp;"0123456789")),15),{1,2,3,4,5,6,7,8,9,10,11,12,13,14,15}))</f>
        <v>2021</v>
      </c>
      <c r="E62" s="13">
        <f t="shared" ref="E62:E120" si="4">2022-D62+1</f>
        <v>2</v>
      </c>
      <c r="F62" s="13">
        <f>LOOKUP(99^99,--LEFT(MID(BG62,MIN(FIND({0,1,2,3,4,5,6,7,8,9},BG62&amp;"0123456789")),15),{1,2,3,4,5,6,7,8,9,10,11,12,13,14,15}))</f>
        <v>5500000</v>
      </c>
      <c r="G62" s="13">
        <f>LOOKUP(99^99,--LEFT(MID(Y62,MIN(FIND({0,1,2,3,4,5,6,7,8,9},Y62&amp;"0123456789")),15),{1,2,3,4,5,6,7,8,9,10,11,12,13,14,15}))</f>
        <v>12</v>
      </c>
      <c r="H62" s="13">
        <f>LOOKUP(99^99,--LEFT(MID(Z62,MIN(FIND({0,1,2,3,4,5,6,7,8,9},Z62&amp;"0123456789")),15),{1,2,3,4,5,6,7,8,9,10,11,12,13,14,15}))</f>
        <v>401</v>
      </c>
      <c r="I62" s="10" t="s">
        <v>2526</v>
      </c>
      <c r="J62" s="10" t="s">
        <v>4771</v>
      </c>
      <c r="K62" s="10" t="s">
        <v>2528</v>
      </c>
      <c r="L62" s="9"/>
      <c r="M62" s="11"/>
      <c r="N62" s="12"/>
      <c r="O62" s="12"/>
      <c r="P62" s="12"/>
      <c r="Q62" s="12"/>
      <c r="R62" s="12"/>
      <c r="S62" s="12"/>
      <c r="T62" s="12"/>
      <c r="U62" s="12"/>
      <c r="V62" s="12"/>
      <c r="W62" s="12"/>
      <c r="X62" s="5" t="s">
        <v>5</v>
      </c>
      <c r="Y62" s="5" t="s">
        <v>4794</v>
      </c>
      <c r="Z62" s="5" t="s">
        <v>2529</v>
      </c>
      <c r="AA62" s="5" t="s">
        <v>2526</v>
      </c>
      <c r="AB62" s="5" t="s">
        <v>4771</v>
      </c>
      <c r="AC62" s="5" t="s">
        <v>2528</v>
      </c>
      <c r="AD62" s="5" t="s">
        <v>62</v>
      </c>
      <c r="AE62" s="5" t="s">
        <v>3626</v>
      </c>
      <c r="AF62" s="5" t="s">
        <v>3656</v>
      </c>
      <c r="AG62" s="5" t="s">
        <v>3657</v>
      </c>
      <c r="AH62" s="5" t="s">
        <v>3629</v>
      </c>
      <c r="AI62" s="5" t="s">
        <v>3680</v>
      </c>
      <c r="AJ62" s="5" t="s">
        <v>3659</v>
      </c>
      <c r="AK62" s="5" t="s">
        <v>3668</v>
      </c>
      <c r="AL62" s="5" t="s">
        <v>3635</v>
      </c>
      <c r="AM62" s="5" t="s">
        <v>3669</v>
      </c>
      <c r="AN62" s="5" t="s">
        <v>3654</v>
      </c>
      <c r="AO62" s="5" t="s">
        <v>3640</v>
      </c>
      <c r="AP62" s="5" t="s">
        <v>3641</v>
      </c>
      <c r="AQ62" s="5" t="s">
        <v>3681</v>
      </c>
      <c r="AR62" s="5" t="s">
        <v>3643</v>
      </c>
      <c r="BE62" s="5" t="s">
        <v>2595</v>
      </c>
      <c r="BG62" s="5" t="s">
        <v>394</v>
      </c>
      <c r="BH62" s="6" t="s">
        <v>854</v>
      </c>
      <c r="BI62" s="5" t="s">
        <v>1969</v>
      </c>
    </row>
    <row r="63" spans="1:61" customFormat="1" x14ac:dyDescent="0.25">
      <c r="A63" s="1">
        <v>66</v>
      </c>
      <c r="B63" s="7" t="s">
        <v>4757</v>
      </c>
      <c r="C63" s="7" t="s">
        <v>4776</v>
      </c>
      <c r="D63" s="7">
        <f>LOOKUP(99^99,--LEFT(MID(AD63,MIN(FIND({0,1,2,3,4,5,6,7,8,9},AD63&amp;"0123456789")),15),{1,2,3,4,5,6,7,8,9,10,11,12,13,14,15}))</f>
        <v>2018</v>
      </c>
      <c r="E63" s="7">
        <f t="shared" si="4"/>
        <v>5</v>
      </c>
      <c r="F63" s="7">
        <f>LOOKUP(99^99,--LEFT(MID(BG63,MIN(FIND({0,1,2,3,4,5,6,7,8,9},BG63&amp;"0123456789")),15),{1,2,3,4,5,6,7,8,9,10,11,12,13,14,15}))</f>
        <v>3000000</v>
      </c>
      <c r="G63" s="7">
        <f>LOOKUP(99^99,--LEFT(MID(Y63,MIN(FIND({0,1,2,3,4,5,6,7,8,9},Y63&amp;"0123456789")),15),{1,2,3,4,5,6,7,8,9,10,11,12,13,14,15}))</f>
        <v>12</v>
      </c>
      <c r="H63" s="7">
        <f>LOOKUP(99^99,--LEFT(MID(Z63,MIN(FIND({0,1,2,3,4,5,6,7,8,9},Z63&amp;"0123456789")),15),{1,2,3,4,5,6,7,8,9,10,11,12,13,14,15}))</f>
        <v>401</v>
      </c>
      <c r="I63" s="9" t="s">
        <v>2526</v>
      </c>
      <c r="J63" s="9" t="s">
        <v>2527</v>
      </c>
      <c r="K63" s="9" t="s">
        <v>2528</v>
      </c>
      <c r="L63" s="9"/>
      <c r="M63" s="11"/>
      <c r="N63" s="11"/>
      <c r="O63" s="11"/>
      <c r="P63" s="11"/>
      <c r="Q63" s="11"/>
      <c r="R63" s="11"/>
      <c r="S63" s="11"/>
      <c r="T63" s="11"/>
      <c r="U63" s="11"/>
      <c r="V63" s="11"/>
      <c r="W63" s="11"/>
      <c r="X63" t="s">
        <v>6</v>
      </c>
      <c r="Y63" t="s">
        <v>4794</v>
      </c>
      <c r="Z63" t="s">
        <v>2529</v>
      </c>
      <c r="AA63" t="s">
        <v>2526</v>
      </c>
      <c r="AB63" t="s">
        <v>2527</v>
      </c>
      <c r="AC63" t="s">
        <v>2528</v>
      </c>
      <c r="AD63" t="s">
        <v>63</v>
      </c>
      <c r="BE63" t="s">
        <v>2596</v>
      </c>
      <c r="BG63" t="s">
        <v>395</v>
      </c>
      <c r="BH63" s="2" t="s">
        <v>855</v>
      </c>
      <c r="BI63">
        <v>9999</v>
      </c>
    </row>
    <row r="64" spans="1:61" customFormat="1" x14ac:dyDescent="0.25">
      <c r="A64" s="1">
        <v>67</v>
      </c>
      <c r="B64" s="7" t="s">
        <v>4757</v>
      </c>
      <c r="C64" s="7" t="s">
        <v>4775</v>
      </c>
      <c r="D64" s="7">
        <f>LOOKUP(99^99,--LEFT(MID(AD64,MIN(FIND({0,1,2,3,4,5,6,7,8,9},AD64&amp;"0123456789")),15),{1,2,3,4,5,6,7,8,9,10,11,12,13,14,15}))</f>
        <v>2020</v>
      </c>
      <c r="E64" s="7">
        <f t="shared" si="4"/>
        <v>3</v>
      </c>
      <c r="F64" s="7">
        <f>LOOKUP(99^99,--LEFT(MID(BG64,MIN(FIND({0,1,2,3,4,5,6,7,8,9},BG64&amp;"0123456789")),15),{1,2,3,4,5,6,7,8,9,10,11,12,13,14,15}))</f>
        <v>6600000</v>
      </c>
      <c r="G64" s="7">
        <f>LOOKUP(99^99,--LEFT(MID(Y64,MIN(FIND({0,1,2,3,4,5,6,7,8,9},Y64&amp;"0123456789")),15),{1,2,3,4,5,6,7,8,9,10,11,12,13,14,15}))</f>
        <v>11.9</v>
      </c>
      <c r="H64" s="7">
        <f>LOOKUP(99^99,--LEFT(MID(Z64,MIN(FIND({0,1,2,3,4,5,6,7,8,9},Z64&amp;"0123456789")),15),{1,2,3,4,5,6,7,8,9,10,11,12,13,14,15}))</f>
        <v>450</v>
      </c>
      <c r="I64" s="9" t="s">
        <v>2526</v>
      </c>
      <c r="J64" s="9" t="s">
        <v>2527</v>
      </c>
      <c r="K64" s="9" t="s">
        <v>2528</v>
      </c>
      <c r="L64" s="9"/>
      <c r="M64" s="11"/>
      <c r="N64" s="11"/>
      <c r="O64" s="11"/>
      <c r="P64" s="11"/>
      <c r="Q64" s="11"/>
      <c r="R64" s="11"/>
      <c r="S64" s="11"/>
      <c r="T64" s="11"/>
      <c r="U64" s="11"/>
      <c r="V64" s="11"/>
      <c r="W64" s="11"/>
      <c r="X64" t="s">
        <v>4</v>
      </c>
      <c r="Y64" t="s">
        <v>4796</v>
      </c>
      <c r="Z64" t="s">
        <v>2525</v>
      </c>
      <c r="AA64" t="s">
        <v>2526</v>
      </c>
      <c r="AB64" t="s">
        <v>2527</v>
      </c>
      <c r="AC64" t="s">
        <v>2528</v>
      </c>
      <c r="AD64" t="s">
        <v>55</v>
      </c>
      <c r="BE64" t="s">
        <v>2597</v>
      </c>
      <c r="BG64" t="s">
        <v>396</v>
      </c>
      <c r="BH64" s="2" t="s">
        <v>856</v>
      </c>
      <c r="BI64">
        <v>9999</v>
      </c>
    </row>
    <row r="65" spans="1:61" customFormat="1" x14ac:dyDescent="0.25">
      <c r="A65" s="1">
        <v>68</v>
      </c>
      <c r="B65" s="7" t="s">
        <v>4757</v>
      </c>
      <c r="C65" s="7" t="s">
        <v>4777</v>
      </c>
      <c r="D65" s="7">
        <f>LOOKUP(99^99,--LEFT(MID(AD65,MIN(FIND({0,1,2,3,4,5,6,7,8,9},AD65&amp;"0123456789")),15),{1,2,3,4,5,6,7,8,9,10,11,12,13,14,15}))</f>
        <v>2021</v>
      </c>
      <c r="E65" s="7">
        <f t="shared" si="4"/>
        <v>2</v>
      </c>
      <c r="F65" s="7">
        <f>LOOKUP(99^99,--LEFT(MID(BG65,MIN(FIND({0,1,2,3,4,5,6,7,8,9},BG65&amp;"0123456789")),15),{1,2,3,4,5,6,7,8,9,10,11,12,13,14,15}))</f>
        <v>8850000</v>
      </c>
      <c r="G65" s="7">
        <f>LOOKUP(99^99,--LEFT(MID(Y65,MIN(FIND({0,1,2,3,4,5,6,7,8,9},Y65&amp;"0123456789")),15),{1,2,3,4,5,6,7,8,9,10,11,12,13,14,15}))</f>
        <v>12</v>
      </c>
      <c r="H65" s="7">
        <f>LOOKUP(99^99,--LEFT(MID(Z65,MIN(FIND({0,1,2,3,4,5,6,7,8,9},Z65&amp;"0123456789")),15),{1,2,3,4,5,6,7,8,9,10,11,12,13,14,15}))</f>
        <v>401</v>
      </c>
      <c r="I65" s="9" t="s">
        <v>2526</v>
      </c>
      <c r="J65" s="9" t="s">
        <v>2527</v>
      </c>
      <c r="K65" s="9" t="s">
        <v>2528</v>
      </c>
      <c r="L65" s="9"/>
      <c r="M65" s="11"/>
      <c r="N65" s="11"/>
      <c r="O65" s="11"/>
      <c r="P65" s="11"/>
      <c r="Q65" s="11"/>
      <c r="R65" s="11"/>
      <c r="S65" s="11"/>
      <c r="T65" s="11"/>
      <c r="U65" s="11"/>
      <c r="V65" s="11"/>
      <c r="W65" s="11"/>
      <c r="X65" t="s">
        <v>7</v>
      </c>
      <c r="Y65" t="s">
        <v>4794</v>
      </c>
      <c r="Z65" t="s">
        <v>2529</v>
      </c>
      <c r="AA65" t="s">
        <v>2526</v>
      </c>
      <c r="AB65" t="s">
        <v>2527</v>
      </c>
      <c r="AC65" t="s">
        <v>2528</v>
      </c>
      <c r="AD65" t="s">
        <v>64</v>
      </c>
      <c r="BE65" t="s">
        <v>2598</v>
      </c>
      <c r="BG65" t="s">
        <v>397</v>
      </c>
      <c r="BH65" s="2" t="s">
        <v>857</v>
      </c>
      <c r="BI65">
        <v>9999</v>
      </c>
    </row>
    <row r="66" spans="1:61" customFormat="1" x14ac:dyDescent="0.25">
      <c r="A66" s="1">
        <v>69</v>
      </c>
      <c r="B66" s="7" t="s">
        <v>4757</v>
      </c>
      <c r="C66" s="7">
        <v>54901</v>
      </c>
      <c r="D66" s="7">
        <f>LOOKUP(99^99,--LEFT(MID(AD66,MIN(FIND({0,1,2,3,4,5,6,7,8,9},AD66&amp;"0123456789")),15),{1,2,3,4,5,6,7,8,9,10,11,12,13,14,15}))</f>
        <v>2022</v>
      </c>
      <c r="E66" s="7">
        <f t="shared" si="4"/>
        <v>1</v>
      </c>
      <c r="F66" s="7">
        <f>LOOKUP(99^99,--LEFT(MID(BG66,MIN(FIND({0,1,2,3,4,5,6,7,8,9},BG66&amp;"0123456789")),15),{1,2,3,4,5,6,7,8,9,10,11,12,13,14,15}))</f>
        <v>11500000</v>
      </c>
      <c r="G66" s="7">
        <f>LOOKUP(99^99,--LEFT(MID(Y66,MIN(FIND({0,1,2,3,4,5,6,7,8,9},Y66&amp;"0123456789")),15),{1,2,3,4,5,6,7,8,9,10,11,12,13,14,15}))</f>
        <v>12</v>
      </c>
      <c r="H66" s="7">
        <v>401</v>
      </c>
      <c r="I66" s="9" t="s">
        <v>2526</v>
      </c>
      <c r="J66" s="9" t="s">
        <v>2527</v>
      </c>
      <c r="K66" s="9" t="s">
        <v>2534</v>
      </c>
      <c r="L66" s="9"/>
      <c r="M66" s="11"/>
      <c r="N66" s="11"/>
      <c r="O66" s="11"/>
      <c r="P66" s="11"/>
      <c r="Q66" s="11"/>
      <c r="R66" s="11"/>
      <c r="S66" s="11"/>
      <c r="T66" s="11"/>
      <c r="U66" s="11"/>
      <c r="V66" s="11"/>
      <c r="W66" s="11"/>
      <c r="X66" t="s">
        <v>8</v>
      </c>
      <c r="Y66">
        <v>12</v>
      </c>
      <c r="AC66" t="s">
        <v>2534</v>
      </c>
      <c r="AD66" t="s">
        <v>65</v>
      </c>
      <c r="BE66" t="s">
        <v>2599</v>
      </c>
      <c r="BG66" t="s">
        <v>398</v>
      </c>
      <c r="BH66" s="2" t="s">
        <v>858</v>
      </c>
      <c r="BI66">
        <v>9999</v>
      </c>
    </row>
    <row r="67" spans="1:61" customFormat="1" x14ac:dyDescent="0.25">
      <c r="A67" s="1">
        <v>70</v>
      </c>
      <c r="B67" s="7" t="s">
        <v>4757</v>
      </c>
      <c r="C67" s="7" t="s">
        <v>4778</v>
      </c>
      <c r="D67" s="7">
        <f>LOOKUP(99^99,--LEFT(MID(AD67,MIN(FIND({0,1,2,3,4,5,6,7,8,9},AD67&amp;"0123456789")),15),{1,2,3,4,5,6,7,8,9,10,11,12,13,14,15}))</f>
        <v>2019</v>
      </c>
      <c r="E67" s="7">
        <f t="shared" si="4"/>
        <v>4</v>
      </c>
      <c r="F67" s="7">
        <f>LOOKUP(99^99,--LEFT(MID(BG67,MIN(FIND({0,1,2,3,4,5,6,7,8,9},BG67&amp;"0123456789")),15),{1,2,3,4,5,6,7,8,9,10,11,12,13,14,15}))</f>
        <v>5990000</v>
      </c>
      <c r="G67" s="7">
        <f>LOOKUP(99^99,--LEFT(MID(Y67,MIN(FIND({0,1,2,3,4,5,6,7,8,9},Y67&amp;"0123456789")),15),{1,2,3,4,5,6,7,8,9,10,11,12,13,14,15}))</f>
        <v>12</v>
      </c>
      <c r="H67" s="7">
        <f>LOOKUP(99^99,--LEFT(MID(Z67,MIN(FIND({0,1,2,3,4,5,6,7,8,9},Z67&amp;"0123456789")),15),{1,2,3,4,5,6,7,8,9,10,11,12,13,14,15}))</f>
        <v>300</v>
      </c>
      <c r="I67" s="9" t="s">
        <v>2531</v>
      </c>
      <c r="J67" s="9" t="s">
        <v>2527</v>
      </c>
      <c r="K67" s="9" t="s">
        <v>2528</v>
      </c>
      <c r="L67" s="9"/>
      <c r="M67" s="11"/>
      <c r="N67" s="11"/>
      <c r="O67" s="11"/>
      <c r="P67" s="11"/>
      <c r="Q67" s="11"/>
      <c r="R67" s="11"/>
      <c r="S67" s="11"/>
      <c r="T67" s="11"/>
      <c r="U67" s="11"/>
      <c r="V67" s="11"/>
      <c r="W67" s="11"/>
      <c r="X67" t="s">
        <v>9</v>
      </c>
      <c r="Y67" t="s">
        <v>4794</v>
      </c>
      <c r="Z67" t="s">
        <v>2530</v>
      </c>
      <c r="AA67" t="s">
        <v>2531</v>
      </c>
      <c r="AB67" t="s">
        <v>2527</v>
      </c>
      <c r="AC67" t="s">
        <v>2528</v>
      </c>
      <c r="AD67" t="s">
        <v>66</v>
      </c>
      <c r="BE67" t="s">
        <v>2600</v>
      </c>
      <c r="BG67" t="s">
        <v>399</v>
      </c>
      <c r="BH67" s="2" t="s">
        <v>859</v>
      </c>
      <c r="BI67">
        <v>9999</v>
      </c>
    </row>
    <row r="68" spans="1:61" customFormat="1" x14ac:dyDescent="0.25">
      <c r="A68" s="1">
        <v>73</v>
      </c>
      <c r="B68" s="7" t="s">
        <v>4757</v>
      </c>
      <c r="C68" s="7" t="str">
        <f t="shared" ref="C68:C92" si="5">LEFT(AG68,FIND("Тип",AG68,FIND("Тип",AG68)+0)-1)</f>
        <v xml:space="preserve"> 65806-002-68(Т5)
</v>
      </c>
      <c r="D68" s="7">
        <f>LOOKUP(99^99,--LEFT(MID(AD68,MIN(FIND({0,1,2,3,4,5,6,7,8,9},AD68&amp;"0123456789")),15),{1,2,3,4,5,6,7,8,9,10,11,12,13,14,15}))</f>
        <v>2017</v>
      </c>
      <c r="E68" s="7">
        <f t="shared" si="4"/>
        <v>6</v>
      </c>
      <c r="F68" s="7">
        <f>LOOKUP(99^99,--LEFT(MID(BG68,MIN(FIND({0,1,2,3,4,5,6,7,8,9},BG68&amp;"0123456789")),15),{1,2,3,4,5,6,7,8,9,10,11,12,13,14,15}))</f>
        <v>5700000</v>
      </c>
      <c r="G68" s="7">
        <f>LOOKUP(99^99,--LEFT(MID(Y68,MIN(FIND({0,1,2,3,4,5,6,7,8,9},Y68&amp;"0123456789")),15),{1,2,3,4,5,6,7,8,9,10,11,12,13,14,15}))</f>
        <v>12</v>
      </c>
      <c r="H68" s="7">
        <f>LOOKUP(99^99,--LEFT(MID(Z68,MIN(FIND({0,1,2,3,4,5,6,7,8,9},Z68&amp;"0123456789")),15),{1,2,3,4,5,6,7,8,9,10,11,12,13,14,15}))</f>
        <v>401</v>
      </c>
      <c r="I68" s="9" t="s">
        <v>2526</v>
      </c>
      <c r="J68" s="9" t="s">
        <v>2527</v>
      </c>
      <c r="K68" s="9" t="s">
        <v>2528</v>
      </c>
      <c r="L68" s="9">
        <v>540000</v>
      </c>
      <c r="M68" s="11"/>
      <c r="N68" s="11"/>
      <c r="O68" s="11"/>
      <c r="P68" s="11"/>
      <c r="Q68" s="11"/>
      <c r="R68" s="11"/>
      <c r="S68" s="11"/>
      <c r="T68" s="11"/>
      <c r="U68" s="11"/>
      <c r="V68" s="11"/>
      <c r="W68" s="11">
        <f>IF(LOOKUP(99^99,--LEFT(MID(AT68,MIN(FIND({0,1,2,3,4,5,6,7,8,9},AT68&amp;"0123456789")),15),{1,2,3,4,5,6,7,8,9,10,11,12,13,14,15}))&gt;2000,LOOKUP(99^99,--LEFT(MID(AT68,MIN(FIND({0,1,2,3,4,5,6,7,8,9},AT68&amp;"0123456789")),15),{1,2,3,4,5,6,7,8,9,10,11,12,13,14,15})),0)</f>
        <v>540000</v>
      </c>
      <c r="X68" t="s">
        <v>10</v>
      </c>
      <c r="Y68" t="s">
        <v>4794</v>
      </c>
      <c r="Z68" t="s">
        <v>2529</v>
      </c>
      <c r="AA68" t="s">
        <v>2526</v>
      </c>
      <c r="AB68" t="s">
        <v>2527</v>
      </c>
      <c r="AC68" t="s">
        <v>2528</v>
      </c>
      <c r="AD68" t="s">
        <v>67</v>
      </c>
      <c r="AE68" t="s">
        <v>3626</v>
      </c>
      <c r="AF68" t="s">
        <v>3701</v>
      </c>
      <c r="AG68" t="s">
        <v>3702</v>
      </c>
      <c r="AH68" t="s">
        <v>3629</v>
      </c>
      <c r="AI68" t="s">
        <v>3703</v>
      </c>
      <c r="AJ68" t="s">
        <v>3704</v>
      </c>
      <c r="AK68" t="s">
        <v>3705</v>
      </c>
      <c r="AL68" t="s">
        <v>3633</v>
      </c>
      <c r="AM68" t="s">
        <v>3653</v>
      </c>
      <c r="AN68" t="s">
        <v>3635</v>
      </c>
      <c r="AO68" t="s">
        <v>3706</v>
      </c>
      <c r="AP68" t="s">
        <v>3637</v>
      </c>
      <c r="AQ68" t="s">
        <v>3662</v>
      </c>
      <c r="AR68" t="s">
        <v>3707</v>
      </c>
      <c r="AS68" t="s">
        <v>3649</v>
      </c>
      <c r="AT68" t="s">
        <v>3708</v>
      </c>
      <c r="AU68" t="s">
        <v>3709</v>
      </c>
      <c r="AV68" t="s">
        <v>3641</v>
      </c>
      <c r="AW68" t="s">
        <v>3710</v>
      </c>
      <c r="AX68" t="s">
        <v>3643</v>
      </c>
      <c r="BE68" t="s">
        <v>2603</v>
      </c>
      <c r="BG68" t="s">
        <v>402</v>
      </c>
      <c r="BH68" s="2" t="s">
        <v>860</v>
      </c>
      <c r="BI68" t="s">
        <v>1975</v>
      </c>
    </row>
    <row r="69" spans="1:61" customFormat="1" x14ac:dyDescent="0.25">
      <c r="A69" s="1">
        <v>74</v>
      </c>
      <c r="B69" s="7" t="s">
        <v>4757</v>
      </c>
      <c r="C69" s="7" t="str">
        <f t="shared" si="5"/>
        <v xml:space="preserve"> 5490
</v>
      </c>
      <c r="D69" s="7">
        <f>LOOKUP(99^99,--LEFT(MID(AD69,MIN(FIND({0,1,2,3,4,5,6,7,8,9},AD69&amp;"0123456789")),15),{1,2,3,4,5,6,7,8,9,10,11,12,13,14,15}))</f>
        <v>2016</v>
      </c>
      <c r="E69" s="7">
        <f t="shared" si="4"/>
        <v>7</v>
      </c>
      <c r="F69" s="7">
        <f>LOOKUP(99^99,--LEFT(MID(BG69,MIN(FIND({0,1,2,3,4,5,6,7,8,9},BG69&amp;"0123456789")),15),{1,2,3,4,5,6,7,8,9,10,11,12,13,14,15}))</f>
        <v>2850000</v>
      </c>
      <c r="G69" s="7">
        <f>LOOKUP(99^99,--LEFT(MID(Y69,MIN(FIND({0,1,2,3,4,5,6,7,8,9},Y69&amp;"0123456789")),15),{1,2,3,4,5,6,7,8,9,10,11,12,13,14,15}))</f>
        <v>12</v>
      </c>
      <c r="H69" s="7">
        <f>LOOKUP(99^99,--LEFT(MID(Z69,MIN(FIND({0,1,2,3,4,5,6,7,8,9},Z69&amp;"0123456789")),15),{1,2,3,4,5,6,7,8,9,10,11,12,13,14,15}))</f>
        <v>401</v>
      </c>
      <c r="I69" s="9" t="s">
        <v>2526</v>
      </c>
      <c r="J69" s="9" t="s">
        <v>2527</v>
      </c>
      <c r="K69" s="9" t="s">
        <v>2528</v>
      </c>
      <c r="L69" s="9">
        <v>690000</v>
      </c>
      <c r="M69" s="11"/>
      <c r="N69" s="11"/>
      <c r="O69" s="11">
        <f>IF(LOOKUP(99^99,--LEFT(MID(AL69,MIN(FIND({0,1,2,3,4,5,6,7,8,9},AL69&amp;"0123456789")),15),{1,2,3,4,5,6,7,8,9,10,11,12,13,14,15}))&gt;2000,LOOKUP(99^99,--LEFT(MID(AL69,MIN(FIND({0,1,2,3,4,5,6,7,8,9},AL69&amp;"0123456789")),15),{1,2,3,4,5,6,7,8,9,10,11,12,13,14,15})),0)</f>
        <v>690000</v>
      </c>
      <c r="P69" s="11"/>
      <c r="Q69" s="11"/>
      <c r="R69" s="11"/>
      <c r="S69" s="11"/>
      <c r="T69" s="11"/>
      <c r="U69" s="11"/>
      <c r="V69" s="11"/>
      <c r="W69" s="11"/>
      <c r="X69" t="s">
        <v>2</v>
      </c>
      <c r="Y69" t="s">
        <v>4794</v>
      </c>
      <c r="Z69" t="s">
        <v>2529</v>
      </c>
      <c r="AA69" t="s">
        <v>2526</v>
      </c>
      <c r="AB69" t="s">
        <v>2527</v>
      </c>
      <c r="AD69" t="s">
        <v>68</v>
      </c>
      <c r="AE69" t="s">
        <v>3626</v>
      </c>
      <c r="AF69" t="s">
        <v>3627</v>
      </c>
      <c r="AG69" t="s">
        <v>3628</v>
      </c>
      <c r="AH69" t="s">
        <v>3629</v>
      </c>
      <c r="AI69" t="s">
        <v>3711</v>
      </c>
      <c r="AJ69" t="s">
        <v>3698</v>
      </c>
      <c r="AK69" t="s">
        <v>3649</v>
      </c>
      <c r="AL69" t="s">
        <v>3712</v>
      </c>
      <c r="AM69" t="s">
        <v>3641</v>
      </c>
      <c r="AN69" t="s">
        <v>3642</v>
      </c>
      <c r="AO69" t="s">
        <v>3643</v>
      </c>
      <c r="BE69" t="s">
        <v>2604</v>
      </c>
      <c r="BG69" t="s">
        <v>403</v>
      </c>
      <c r="BH69" s="2" t="s">
        <v>861</v>
      </c>
      <c r="BI69" t="s">
        <v>1976</v>
      </c>
    </row>
    <row r="70" spans="1:61" customFormat="1" x14ac:dyDescent="0.25">
      <c r="A70" s="1">
        <v>75</v>
      </c>
      <c r="B70" s="7" t="s">
        <v>4757</v>
      </c>
      <c r="C70" s="7" t="str">
        <f t="shared" si="5"/>
        <v xml:space="preserve"> 5490 NEO
</v>
      </c>
      <c r="D70" s="7">
        <f>LOOKUP(99^99,--LEFT(MID(AD70,MIN(FIND({0,1,2,3,4,5,6,7,8,9},AD70&amp;"0123456789")),15),{1,2,3,4,5,6,7,8,9,10,11,12,13,14,15}))</f>
        <v>2018</v>
      </c>
      <c r="E70" s="7">
        <f t="shared" si="4"/>
        <v>5</v>
      </c>
      <c r="F70" s="7">
        <f>LOOKUP(99^99,--LEFT(MID(BG70,MIN(FIND({0,1,2,3,4,5,6,7,8,9},BG70&amp;"0123456789")),15),{1,2,3,4,5,6,7,8,9,10,11,12,13,14,15}))</f>
        <v>3500000</v>
      </c>
      <c r="G70" s="7">
        <f>LOOKUP(99^99,--LEFT(MID(Y70,MIN(FIND({0,1,2,3,4,5,6,7,8,9},Y70&amp;"0123456789")),15),{1,2,3,4,5,6,7,8,9,10,11,12,13,14,15}))</f>
        <v>12</v>
      </c>
      <c r="H70" s="7">
        <f>LOOKUP(99^99,--LEFT(MID(Z70,MIN(FIND({0,1,2,3,4,5,6,7,8,9},Z70&amp;"0123456789")),15),{1,2,3,4,5,6,7,8,9,10,11,12,13,14,15}))</f>
        <v>430</v>
      </c>
      <c r="I70" s="9" t="s">
        <v>2536</v>
      </c>
      <c r="J70" s="9" t="s">
        <v>2527</v>
      </c>
      <c r="K70" s="9" t="s">
        <v>2528</v>
      </c>
      <c r="L70" s="9">
        <v>353000</v>
      </c>
      <c r="M70" s="11"/>
      <c r="N70" s="11"/>
      <c r="O70" s="11"/>
      <c r="P70" s="11"/>
      <c r="Q70" s="11"/>
      <c r="R70" s="11"/>
      <c r="S70" s="11"/>
      <c r="T70" s="11"/>
      <c r="U70" s="11"/>
      <c r="V70" s="11">
        <f>IF(LOOKUP(99^99,--LEFT(MID(AS70,MIN(FIND({0,1,2,3,4,5,6,7,8,9},AS70&amp;"0123456789")),15),{1,2,3,4,5,6,7,8,9,10,11,12,13,14,15}))&gt;2000,LOOKUP(99^99,--LEFT(MID(AS70,MIN(FIND({0,1,2,3,4,5,6,7,8,9},AS70&amp;"0123456789")),15),{1,2,3,4,5,6,7,8,9,10,11,12,13,14,15})),0)</f>
        <v>353000</v>
      </c>
      <c r="W70" s="11"/>
      <c r="X70" t="s">
        <v>6</v>
      </c>
      <c r="Y70" t="s">
        <v>4794</v>
      </c>
      <c r="Z70" t="s">
        <v>2538</v>
      </c>
      <c r="AA70" t="s">
        <v>2536</v>
      </c>
      <c r="AB70" t="s">
        <v>2527</v>
      </c>
      <c r="AC70" t="s">
        <v>2528</v>
      </c>
      <c r="AD70" t="s">
        <v>69</v>
      </c>
      <c r="AE70" t="s">
        <v>3626</v>
      </c>
      <c r="AF70" t="s">
        <v>3627</v>
      </c>
      <c r="AG70" t="s">
        <v>3671</v>
      </c>
      <c r="AH70" t="s">
        <v>3629</v>
      </c>
      <c r="AI70" t="s">
        <v>3658</v>
      </c>
      <c r="AJ70" t="s">
        <v>3631</v>
      </c>
      <c r="AK70" t="s">
        <v>3713</v>
      </c>
      <c r="AL70" t="s">
        <v>3633</v>
      </c>
      <c r="AM70" t="s">
        <v>3653</v>
      </c>
      <c r="AN70" t="s">
        <v>3635</v>
      </c>
      <c r="AO70" t="s">
        <v>3636</v>
      </c>
      <c r="AP70" t="s">
        <v>3692</v>
      </c>
      <c r="AQ70" t="s">
        <v>3714</v>
      </c>
      <c r="AR70" t="s">
        <v>3649</v>
      </c>
      <c r="AS70" t="s">
        <v>3715</v>
      </c>
      <c r="AT70" t="s">
        <v>3641</v>
      </c>
      <c r="AU70" t="s">
        <v>3642</v>
      </c>
      <c r="AV70" t="s">
        <v>3643</v>
      </c>
      <c r="BE70" t="s">
        <v>2605</v>
      </c>
      <c r="BG70" t="s">
        <v>404</v>
      </c>
      <c r="BH70" s="2" t="s">
        <v>862</v>
      </c>
      <c r="BI70" t="s">
        <v>1977</v>
      </c>
    </row>
    <row r="71" spans="1:61" customFormat="1" x14ac:dyDescent="0.25">
      <c r="A71" s="1">
        <v>76</v>
      </c>
      <c r="B71" s="7" t="s">
        <v>4757</v>
      </c>
      <c r="C71" s="7" t="str">
        <f t="shared" si="5"/>
        <v xml:space="preserve"> 5490
</v>
      </c>
      <c r="D71" s="7">
        <f>LOOKUP(99^99,--LEFT(MID(AD71,MIN(FIND({0,1,2,3,4,5,6,7,8,9},AD71&amp;"0123456789")),15),{1,2,3,4,5,6,7,8,9,10,11,12,13,14,15}))</f>
        <v>2018</v>
      </c>
      <c r="E71" s="7">
        <f t="shared" si="4"/>
        <v>5</v>
      </c>
      <c r="F71" s="7">
        <f>LOOKUP(99^99,--LEFT(MID(BG71,MIN(FIND({0,1,2,3,4,5,6,7,8,9},BG71&amp;"0123456789")),15),{1,2,3,4,5,6,7,8,9,10,11,12,13,14,15}))</f>
        <v>3500000</v>
      </c>
      <c r="G71" s="7">
        <f>LOOKUP(99^99,--LEFT(MID(Y71,MIN(FIND({0,1,2,3,4,5,6,7,8,9},Y71&amp;"0123456789")),15),{1,2,3,4,5,6,7,8,9,10,11,12,13,14,15}))</f>
        <v>12</v>
      </c>
      <c r="H71" s="7">
        <f>LOOKUP(99^99,--LEFT(MID(Z71,MIN(FIND({0,1,2,3,4,5,6,7,8,9},Z71&amp;"0123456789")),15),{1,2,3,4,5,6,7,8,9,10,11,12,13,14,15}))</f>
        <v>401</v>
      </c>
      <c r="I71" s="9" t="s">
        <v>2539</v>
      </c>
      <c r="J71" s="9" t="s">
        <v>2527</v>
      </c>
      <c r="K71" s="9" t="s">
        <v>2561</v>
      </c>
      <c r="L71" s="9">
        <v>353273</v>
      </c>
      <c r="M71" s="11"/>
      <c r="N71" s="11"/>
      <c r="O71" s="11"/>
      <c r="P71" s="11"/>
      <c r="Q71" s="11"/>
      <c r="R71" s="11"/>
      <c r="S71" s="11"/>
      <c r="T71" s="11"/>
      <c r="U71" s="11">
        <f>IF(LOOKUP(99^99,--LEFT(MID(AR71,MIN(FIND({0,1,2,3,4,5,6,7,8,9},AR71&amp;"0123456789")),15),{1,2,3,4,5,6,7,8,9,10,11,12,13,14,15}))&gt;2000,LOOKUP(99^99,--LEFT(MID(AR71,MIN(FIND({0,1,2,3,4,5,6,7,8,9},AR71&amp;"0123456789")),15),{1,2,3,4,5,6,7,8,9,10,11,12,13,14,15})),0)</f>
        <v>353273</v>
      </c>
      <c r="V71" s="11"/>
      <c r="W71" s="11"/>
      <c r="X71" t="s">
        <v>2</v>
      </c>
      <c r="Y71" t="s">
        <v>4794</v>
      </c>
      <c r="Z71" t="s">
        <v>2529</v>
      </c>
      <c r="AA71" t="s">
        <v>2539</v>
      </c>
      <c r="AB71" t="s">
        <v>2527</v>
      </c>
      <c r="AC71" t="s">
        <v>2561</v>
      </c>
      <c r="AD71" t="s">
        <v>70</v>
      </c>
      <c r="AE71" t="s">
        <v>3626</v>
      </c>
      <c r="AF71" t="s">
        <v>3627</v>
      </c>
      <c r="AG71" t="s">
        <v>3628</v>
      </c>
      <c r="AH71" t="s">
        <v>3629</v>
      </c>
      <c r="AI71" t="s">
        <v>3658</v>
      </c>
      <c r="AJ71" t="s">
        <v>3631</v>
      </c>
      <c r="AK71" t="s">
        <v>3652</v>
      </c>
      <c r="AL71" t="s">
        <v>3633</v>
      </c>
      <c r="AM71" t="s">
        <v>3634</v>
      </c>
      <c r="AN71" t="s">
        <v>3635</v>
      </c>
      <c r="AO71" t="s">
        <v>3636</v>
      </c>
      <c r="AP71" t="s">
        <v>3654</v>
      </c>
      <c r="AQ71" t="s">
        <v>3649</v>
      </c>
      <c r="AR71" t="s">
        <v>3716</v>
      </c>
      <c r="AS71" t="s">
        <v>3641</v>
      </c>
      <c r="AT71" t="s">
        <v>3642</v>
      </c>
      <c r="AU71" t="s">
        <v>3643</v>
      </c>
      <c r="BE71" t="s">
        <v>2606</v>
      </c>
      <c r="BG71" t="s">
        <v>404</v>
      </c>
      <c r="BH71" s="2" t="s">
        <v>863</v>
      </c>
      <c r="BI71" t="s">
        <v>1978</v>
      </c>
    </row>
    <row r="72" spans="1:61" customFormat="1" x14ac:dyDescent="0.25">
      <c r="A72" s="1">
        <v>77</v>
      </c>
      <c r="B72" s="7" t="s">
        <v>4757</v>
      </c>
      <c r="C72" s="7" t="str">
        <f t="shared" si="5"/>
        <v xml:space="preserve"> 5490
</v>
      </c>
      <c r="D72" s="7">
        <f>LOOKUP(99^99,--LEFT(MID(AD72,MIN(FIND({0,1,2,3,4,5,6,7,8,9},AD72&amp;"0123456789")),15),{1,2,3,4,5,6,7,8,9,10,11,12,13,14,15}))</f>
        <v>2016</v>
      </c>
      <c r="E72" s="7">
        <f t="shared" si="4"/>
        <v>7</v>
      </c>
      <c r="F72" s="7">
        <f>LOOKUP(99^99,--LEFT(MID(BG72,MIN(FIND({0,1,2,3,4,5,6,7,8,9},BG72&amp;"0123456789")),15),{1,2,3,4,5,6,7,8,9,10,11,12,13,14,15}))</f>
        <v>2390000</v>
      </c>
      <c r="G72" s="7">
        <f>LOOKUP(99^99,--LEFT(MID(Y72,MIN(FIND({0,1,2,3,4,5,6,7,8,9},Y72&amp;"0123456789")),15),{1,2,3,4,5,6,7,8,9,10,11,12,13,14,15}))</f>
        <v>12</v>
      </c>
      <c r="H72" s="7">
        <f>LOOKUP(99^99,--LEFT(MID(Z72,MIN(FIND({0,1,2,3,4,5,6,7,8,9},Z72&amp;"0123456789")),15),{1,2,3,4,5,6,7,8,9,10,11,12,13,14,15}))</f>
        <v>428</v>
      </c>
      <c r="I72" s="9" t="s">
        <v>2536</v>
      </c>
      <c r="J72" s="9" t="s">
        <v>2527</v>
      </c>
      <c r="K72" s="9" t="s">
        <v>2528</v>
      </c>
      <c r="L72" s="9">
        <v>671000</v>
      </c>
      <c r="M72" s="11"/>
      <c r="N72" s="11"/>
      <c r="O72" s="11"/>
      <c r="P72" s="11"/>
      <c r="Q72" s="11"/>
      <c r="R72" s="11"/>
      <c r="S72" s="11"/>
      <c r="T72" s="11">
        <f>IF(LOOKUP(99^99,--LEFT(MID(AQ72,MIN(FIND({0,1,2,3,4,5,6,7,8,9},AQ72&amp;"0123456789")),15),{1,2,3,4,5,6,7,8,9,10,11,12,13,14,15}))&gt;2000,LOOKUP(99^99,--LEFT(MID(AQ72,MIN(FIND({0,1,2,3,4,5,6,7,8,9},AQ72&amp;"0123456789")),15),{1,2,3,4,5,6,7,8,9,10,11,12,13,14,15})),0)</f>
        <v>671000</v>
      </c>
      <c r="U72" s="11"/>
      <c r="V72" s="11"/>
      <c r="W72" s="11"/>
      <c r="X72" t="s">
        <v>2</v>
      </c>
      <c r="Y72" t="s">
        <v>4794</v>
      </c>
      <c r="Z72" t="s">
        <v>2535</v>
      </c>
      <c r="AA72" t="s">
        <v>2536</v>
      </c>
      <c r="AB72" t="s">
        <v>2527</v>
      </c>
      <c r="AC72" t="s">
        <v>2528</v>
      </c>
      <c r="AD72" t="s">
        <v>71</v>
      </c>
      <c r="AE72" t="s">
        <v>3626</v>
      </c>
      <c r="AF72" t="s">
        <v>3627</v>
      </c>
      <c r="AG72" t="s">
        <v>3628</v>
      </c>
      <c r="AH72" t="s">
        <v>3629</v>
      </c>
      <c r="AI72" t="s">
        <v>3717</v>
      </c>
      <c r="AJ72" t="s">
        <v>3631</v>
      </c>
      <c r="AK72" t="s">
        <v>3718</v>
      </c>
      <c r="AL72" t="s">
        <v>3635</v>
      </c>
      <c r="AM72" t="s">
        <v>3636</v>
      </c>
      <c r="AN72" t="s">
        <v>3637</v>
      </c>
      <c r="AO72" t="s">
        <v>3648</v>
      </c>
      <c r="AP72" t="s">
        <v>3649</v>
      </c>
      <c r="AQ72" t="s">
        <v>3719</v>
      </c>
      <c r="AR72" t="s">
        <v>3641</v>
      </c>
      <c r="AS72" t="s">
        <v>3642</v>
      </c>
      <c r="AT72" t="s">
        <v>3643</v>
      </c>
      <c r="BE72" t="s">
        <v>2607</v>
      </c>
      <c r="BG72" t="s">
        <v>405</v>
      </c>
      <c r="BH72" s="2" t="s">
        <v>864</v>
      </c>
      <c r="BI72" t="s">
        <v>1979</v>
      </c>
    </row>
    <row r="73" spans="1:61" customFormat="1" x14ac:dyDescent="0.25">
      <c r="A73" s="1">
        <v>78</v>
      </c>
      <c r="B73" s="7" t="s">
        <v>4757</v>
      </c>
      <c r="C73" s="7" t="str">
        <f t="shared" si="5"/>
        <v xml:space="preserve"> 65206-032-68(Т5)
</v>
      </c>
      <c r="D73" s="7">
        <f>LOOKUP(99^99,--LEFT(MID(AD73,MIN(FIND({0,1,2,3,4,5,6,7,8,9},AD73&amp;"0123456789")),15),{1,2,3,4,5,6,7,8,9,10,11,12,13,14,15}))</f>
        <v>2017</v>
      </c>
      <c r="E73" s="7">
        <f t="shared" si="4"/>
        <v>6</v>
      </c>
      <c r="F73" s="7">
        <f>LOOKUP(99^99,--LEFT(MID(BG73,MIN(FIND({0,1,2,3,4,5,6,7,8,9},BG73&amp;"0123456789")),15),{1,2,3,4,5,6,7,8,9,10,11,12,13,14,15}))</f>
        <v>2650000</v>
      </c>
      <c r="G73" s="7">
        <f>LOOKUP(99^99,--LEFT(MID(Y73,MIN(FIND({0,1,2,3,4,5,6,7,8,9},Y73&amp;"0123456789")),15),{1,2,3,4,5,6,7,8,9,10,11,12,13,14,15}))</f>
        <v>12</v>
      </c>
      <c r="H73" s="7">
        <f>LOOKUP(99^99,--LEFT(MID(Z73,MIN(FIND({0,1,2,3,4,5,6,7,8,9},Z73&amp;"0123456789")),15),{1,2,3,4,5,6,7,8,9,10,11,12,13,14,15}))</f>
        <v>401</v>
      </c>
      <c r="I73" s="9" t="s">
        <v>2526</v>
      </c>
      <c r="J73" s="9" t="s">
        <v>2527</v>
      </c>
      <c r="K73" s="9" t="s">
        <v>2528</v>
      </c>
      <c r="L73" s="9">
        <v>320000</v>
      </c>
      <c r="M73" s="11"/>
      <c r="N73" s="11"/>
      <c r="O73" s="11"/>
      <c r="P73" s="11"/>
      <c r="Q73" s="11"/>
      <c r="R73" s="11"/>
      <c r="S73" s="11"/>
      <c r="T73" s="11"/>
      <c r="U73" s="11"/>
      <c r="V73" s="11"/>
      <c r="W73" s="11">
        <f>IF(LOOKUP(99^99,--LEFT(MID(AT73,MIN(FIND({0,1,2,3,4,5,6,7,8,9},AT73&amp;"0123456789")),15),{1,2,3,4,5,6,7,8,9,10,11,12,13,14,15}))&gt;2000,LOOKUP(99^99,--LEFT(MID(AT73,MIN(FIND({0,1,2,3,4,5,6,7,8,9},AT73&amp;"0123456789")),15),{1,2,3,4,5,6,7,8,9,10,11,12,13,14,15})),0)</f>
        <v>320000</v>
      </c>
      <c r="X73" t="s">
        <v>11</v>
      </c>
      <c r="Y73" t="s">
        <v>4794</v>
      </c>
      <c r="Z73" t="s">
        <v>2529</v>
      </c>
      <c r="AA73" t="s">
        <v>2526</v>
      </c>
      <c r="AB73" t="s">
        <v>2527</v>
      </c>
      <c r="AC73" t="s">
        <v>2528</v>
      </c>
      <c r="AD73" t="s">
        <v>72</v>
      </c>
      <c r="AE73" t="s">
        <v>3626</v>
      </c>
      <c r="AF73" t="s">
        <v>3720</v>
      </c>
      <c r="AG73" t="s">
        <v>3721</v>
      </c>
      <c r="AH73" t="s">
        <v>3629</v>
      </c>
      <c r="AI73" t="s">
        <v>3703</v>
      </c>
      <c r="AJ73" t="s">
        <v>3704</v>
      </c>
      <c r="AK73" t="s">
        <v>3722</v>
      </c>
      <c r="AL73" t="s">
        <v>3633</v>
      </c>
      <c r="AM73" t="s">
        <v>3653</v>
      </c>
      <c r="AN73" t="s">
        <v>3635</v>
      </c>
      <c r="AO73" t="s">
        <v>3636</v>
      </c>
      <c r="AP73" t="s">
        <v>3637</v>
      </c>
      <c r="AQ73" t="s">
        <v>3662</v>
      </c>
      <c r="AR73" t="s">
        <v>3723</v>
      </c>
      <c r="AS73" t="s">
        <v>3649</v>
      </c>
      <c r="AT73" t="s">
        <v>3724</v>
      </c>
      <c r="AU73" t="s">
        <v>3641</v>
      </c>
      <c r="AV73" t="s">
        <v>3710</v>
      </c>
      <c r="AW73" t="s">
        <v>3643</v>
      </c>
      <c r="BE73" t="s">
        <v>2608</v>
      </c>
      <c r="BG73" t="s">
        <v>406</v>
      </c>
      <c r="BH73" s="2" t="s">
        <v>865</v>
      </c>
      <c r="BI73" t="s">
        <v>1980</v>
      </c>
    </row>
    <row r="74" spans="1:61" customFormat="1" x14ac:dyDescent="0.25">
      <c r="A74" s="1">
        <v>79</v>
      </c>
      <c r="B74" s="7" t="s">
        <v>4757</v>
      </c>
      <c r="C74" s="7" t="str">
        <f t="shared" si="5"/>
        <v xml:space="preserve"> 65209
</v>
      </c>
      <c r="D74" s="7">
        <f>LOOKUP(99^99,--LEFT(MID(AD74,MIN(FIND({0,1,2,3,4,5,6,7,8,9},AD74&amp;"0123456789")),15),{1,2,3,4,5,6,7,8,9,10,11,12,13,14,15}))</f>
        <v>2021</v>
      </c>
      <c r="E74" s="7">
        <f t="shared" si="4"/>
        <v>2</v>
      </c>
      <c r="F74" s="7">
        <f>LOOKUP(99^99,--LEFT(MID(BG74,MIN(FIND({0,1,2,3,4,5,6,7,8,9},BG74&amp;"0123456789")),15),{1,2,3,4,5,6,7,8,9,10,11,12,13,14,15}))</f>
        <v>9600000</v>
      </c>
      <c r="G74" s="7">
        <f>LOOKUP(99^99,--LEFT(MID(Y74,MIN(FIND({0,1,2,3,4,5,6,7,8,9},Y74&amp;"0123456789")),15),{1,2,3,4,5,6,7,8,9,10,11,12,13,14,15}))</f>
        <v>12</v>
      </c>
      <c r="H74" s="7">
        <f>LOOKUP(99^99,--LEFT(MID(Z74,MIN(FIND({0,1,2,3,4,5,6,7,8,9},Z74&amp;"0123456789")),15),{1,2,3,4,5,6,7,8,9,10,11,12,13,14,15}))</f>
        <v>401</v>
      </c>
      <c r="I74" s="9" t="s">
        <v>2579</v>
      </c>
      <c r="J74" s="9" t="s">
        <v>2527</v>
      </c>
      <c r="K74" s="9" t="s">
        <v>2528</v>
      </c>
      <c r="L74" s="9">
        <v>81000</v>
      </c>
      <c r="M74" s="11"/>
      <c r="N74" s="11"/>
      <c r="O74" s="11"/>
      <c r="P74" s="11"/>
      <c r="Q74" s="11"/>
      <c r="R74" s="11"/>
      <c r="S74" s="11"/>
      <c r="T74" s="11">
        <f>IF(LOOKUP(99^99,--LEFT(MID(AQ74,MIN(FIND({0,1,2,3,4,5,6,7,8,9},AQ74&amp;"0123456789")),15),{1,2,3,4,5,6,7,8,9,10,11,12,13,14,15}))&gt;2000,LOOKUP(99^99,--LEFT(MID(AQ74,MIN(FIND({0,1,2,3,4,5,6,7,8,9},AQ74&amp;"0123456789")),15),{1,2,3,4,5,6,7,8,9,10,11,12,13,14,15})),0)</f>
        <v>81000</v>
      </c>
      <c r="U74" s="11"/>
      <c r="V74" s="11"/>
      <c r="W74" s="11"/>
      <c r="X74" t="s">
        <v>12</v>
      </c>
      <c r="Y74" t="s">
        <v>4794</v>
      </c>
      <c r="Z74" t="s">
        <v>2529</v>
      </c>
      <c r="AA74" t="s">
        <v>2579</v>
      </c>
      <c r="AB74" t="s">
        <v>2527</v>
      </c>
      <c r="AD74" t="s">
        <v>73</v>
      </c>
      <c r="AE74" t="s">
        <v>3626</v>
      </c>
      <c r="AF74" t="s">
        <v>3725</v>
      </c>
      <c r="AG74" t="s">
        <v>3726</v>
      </c>
      <c r="AH74" t="s">
        <v>3629</v>
      </c>
      <c r="AI74" t="s">
        <v>3680</v>
      </c>
      <c r="AJ74" t="s">
        <v>3727</v>
      </c>
      <c r="AK74" t="s">
        <v>3646</v>
      </c>
      <c r="AL74" t="s">
        <v>3634</v>
      </c>
      <c r="AM74" t="s">
        <v>3635</v>
      </c>
      <c r="AN74" t="s">
        <v>3636</v>
      </c>
      <c r="AO74" t="s">
        <v>3654</v>
      </c>
      <c r="AP74" t="s">
        <v>3649</v>
      </c>
      <c r="AQ74" t="s">
        <v>3728</v>
      </c>
      <c r="AR74" t="s">
        <v>3729</v>
      </c>
      <c r="AS74" t="s">
        <v>3641</v>
      </c>
      <c r="AT74" t="s">
        <v>3710</v>
      </c>
      <c r="AU74" t="s">
        <v>3643</v>
      </c>
      <c r="BE74" t="s">
        <v>2609</v>
      </c>
      <c r="BG74" t="s">
        <v>407</v>
      </c>
      <c r="BH74" s="2" t="s">
        <v>866</v>
      </c>
      <c r="BI74" t="s">
        <v>1981</v>
      </c>
    </row>
    <row r="75" spans="1:61" customFormat="1" x14ac:dyDescent="0.25">
      <c r="A75" s="1">
        <v>80</v>
      </c>
      <c r="B75" s="7" t="s">
        <v>4757</v>
      </c>
      <c r="C75" s="7" t="str">
        <f t="shared" si="5"/>
        <v xml:space="preserve"> 65806
</v>
      </c>
      <c r="D75" s="7">
        <f>LOOKUP(99^99,--LEFT(MID(AD75,MIN(FIND({0,1,2,3,4,5,6,7,8,9},AD75&amp;"0123456789")),15),{1,2,3,4,5,6,7,8,9,10,11,12,13,14,15}))</f>
        <v>2018</v>
      </c>
      <c r="E75" s="7">
        <f t="shared" si="4"/>
        <v>5</v>
      </c>
      <c r="F75" s="7">
        <f>LOOKUP(99^99,--LEFT(MID(BG75,MIN(FIND({0,1,2,3,4,5,6,7,8,9},BG75&amp;"0123456789")),15),{1,2,3,4,5,6,7,8,9,10,11,12,13,14,15}))</f>
        <v>6000000</v>
      </c>
      <c r="G75" s="7">
        <f>LOOKUP(99^99,--LEFT(MID(Y75,MIN(FIND({0,1,2,3,4,5,6,7,8,9},Y75&amp;"0123456789")),15),{1,2,3,4,5,6,7,8,9,10,11,12,13,14,15}))</f>
        <v>12</v>
      </c>
      <c r="H75" s="7">
        <f>LOOKUP(99^99,--LEFT(MID(Z75,MIN(FIND({0,1,2,3,4,5,6,7,8,9},Z75&amp;"0123456789")),15),{1,2,3,4,5,6,7,8,9,10,11,12,13,14,15}))</f>
        <v>401</v>
      </c>
      <c r="I75" s="9" t="s">
        <v>2526</v>
      </c>
      <c r="J75" s="9" t="s">
        <v>2527</v>
      </c>
      <c r="K75" s="9" t="s">
        <v>2528</v>
      </c>
      <c r="L75" s="9">
        <v>140000</v>
      </c>
      <c r="M75" s="11"/>
      <c r="N75" s="11"/>
      <c r="O75" s="11"/>
      <c r="P75" s="11"/>
      <c r="Q75" s="11"/>
      <c r="R75" s="11"/>
      <c r="S75" s="11"/>
      <c r="T75" s="11"/>
      <c r="U75" s="11"/>
      <c r="V75" s="11"/>
      <c r="W75" s="11">
        <f>IF(LOOKUP(99^99,--LEFT(MID(AT75,MIN(FIND({0,1,2,3,4,5,6,7,8,9},AT75&amp;"0123456789")),15),{1,2,3,4,5,6,7,8,9,10,11,12,13,14,15}))&gt;2000,LOOKUP(99^99,--LEFT(MID(AT75,MIN(FIND({0,1,2,3,4,5,6,7,8,9},AT75&amp;"0123456789")),15),{1,2,3,4,5,6,7,8,9,10,11,12,13,14,15})),0)</f>
        <v>140000</v>
      </c>
      <c r="X75" t="s">
        <v>13</v>
      </c>
      <c r="Y75" t="s">
        <v>4794</v>
      </c>
      <c r="Z75" t="s">
        <v>2529</v>
      </c>
      <c r="AA75" t="s">
        <v>2526</v>
      </c>
      <c r="AB75" t="s">
        <v>2527</v>
      </c>
      <c r="AC75" t="s">
        <v>2528</v>
      </c>
      <c r="AD75" t="s">
        <v>74</v>
      </c>
      <c r="AE75" t="s">
        <v>3626</v>
      </c>
      <c r="AF75" t="s">
        <v>3701</v>
      </c>
      <c r="AG75" t="s">
        <v>3730</v>
      </c>
      <c r="AH75" t="s">
        <v>3629</v>
      </c>
      <c r="AI75" t="s">
        <v>3658</v>
      </c>
      <c r="AJ75" t="s">
        <v>3704</v>
      </c>
      <c r="AK75" t="s">
        <v>3705</v>
      </c>
      <c r="AL75" t="s">
        <v>3633</v>
      </c>
      <c r="AM75" t="s">
        <v>3653</v>
      </c>
      <c r="AN75" t="s">
        <v>3635</v>
      </c>
      <c r="AO75" t="s">
        <v>3636</v>
      </c>
      <c r="AP75" t="s">
        <v>3637</v>
      </c>
      <c r="AQ75" t="s">
        <v>3662</v>
      </c>
      <c r="AR75" t="s">
        <v>3731</v>
      </c>
      <c r="AS75" t="s">
        <v>3649</v>
      </c>
      <c r="AT75" t="s">
        <v>3732</v>
      </c>
      <c r="AU75" t="s">
        <v>3733</v>
      </c>
      <c r="AV75" t="s">
        <v>3641</v>
      </c>
      <c r="AW75" t="s">
        <v>3710</v>
      </c>
      <c r="AX75" t="s">
        <v>3643</v>
      </c>
      <c r="BE75" t="s">
        <v>2610</v>
      </c>
      <c r="BG75" t="s">
        <v>408</v>
      </c>
      <c r="BH75" s="2" t="s">
        <v>867</v>
      </c>
      <c r="BI75" t="s">
        <v>1982</v>
      </c>
    </row>
    <row r="76" spans="1:61" customFormat="1" x14ac:dyDescent="0.25">
      <c r="A76" s="1">
        <v>81</v>
      </c>
      <c r="B76" s="7" t="s">
        <v>4757</v>
      </c>
      <c r="C76" s="7" t="str">
        <f t="shared" si="5"/>
        <v xml:space="preserve"> 5490
</v>
      </c>
      <c r="D76" s="7">
        <f>LOOKUP(99^99,--LEFT(MID(AD76,MIN(FIND({0,1,2,3,4,5,6,7,8,9},AD76&amp;"0123456789")),15),{1,2,3,4,5,6,7,8,9,10,11,12,13,14,15}))</f>
        <v>2015</v>
      </c>
      <c r="E76" s="7">
        <f t="shared" si="4"/>
        <v>8</v>
      </c>
      <c r="F76" s="7">
        <f>LOOKUP(99^99,--LEFT(MID(BG76,MIN(FIND({0,1,2,3,4,5,6,7,8,9},BG76&amp;"0123456789")),15),{1,2,3,4,5,6,7,8,9,10,11,12,13,14,15}))</f>
        <v>430000</v>
      </c>
      <c r="G76" s="7">
        <f>LOOKUP(99^99,--LEFT(MID(Y76,MIN(FIND({0,1,2,3,4,5,6,7,8,9},Y76&amp;"0123456789")),15),{1,2,3,4,5,6,7,8,9,10,11,12,13,14,15}))</f>
        <v>11.8</v>
      </c>
      <c r="H76" s="7">
        <f>LOOKUP(99^99,--LEFT(MID(Z76,MIN(FIND({0,1,2,3,4,5,6,7,8,9},Z76&amp;"0123456789")),15),{1,2,3,4,5,6,7,8,9,10,11,12,13,14,15}))</f>
        <v>300</v>
      </c>
      <c r="I76" s="9" t="s">
        <v>2531</v>
      </c>
      <c r="J76" s="9" t="s">
        <v>2527</v>
      </c>
      <c r="K76" s="9" t="s">
        <v>2533</v>
      </c>
      <c r="L76" s="9">
        <v>793125</v>
      </c>
      <c r="M76" s="11"/>
      <c r="N76" s="11"/>
      <c r="O76" s="11"/>
      <c r="P76" s="11"/>
      <c r="Q76" s="11"/>
      <c r="R76" s="11"/>
      <c r="S76" s="11"/>
      <c r="T76" s="11"/>
      <c r="U76" s="11"/>
      <c r="V76" s="11">
        <f>IF(LOOKUP(99^99,--LEFT(MID(AS76,MIN(FIND({0,1,2,3,4,5,6,7,8,9},AS76&amp;"0123456789")),15),{1,2,3,4,5,6,7,8,9,10,11,12,13,14,15}))&gt;2000,LOOKUP(99^99,--LEFT(MID(AS76,MIN(FIND({0,1,2,3,4,5,6,7,8,9},AS76&amp;"0123456789")),15),{1,2,3,4,5,6,7,8,9,10,11,12,13,14,15})),0)</f>
        <v>793125</v>
      </c>
      <c r="W76" s="11"/>
      <c r="X76" t="s">
        <v>2</v>
      </c>
      <c r="Y76" t="s">
        <v>4795</v>
      </c>
      <c r="Z76" t="s">
        <v>2530</v>
      </c>
      <c r="AA76" t="s">
        <v>2531</v>
      </c>
      <c r="AB76" t="s">
        <v>2527</v>
      </c>
      <c r="AC76" t="s">
        <v>2533</v>
      </c>
      <c r="AD76" t="s">
        <v>75</v>
      </c>
      <c r="AE76" t="s">
        <v>3626</v>
      </c>
      <c r="AF76" t="s">
        <v>3627</v>
      </c>
      <c r="AG76" t="s">
        <v>3628</v>
      </c>
      <c r="AH76" t="s">
        <v>3629</v>
      </c>
      <c r="AI76" t="s">
        <v>3667</v>
      </c>
      <c r="AJ76" t="s">
        <v>3631</v>
      </c>
      <c r="AK76" t="s">
        <v>3652</v>
      </c>
      <c r="AL76" t="s">
        <v>3633</v>
      </c>
      <c r="AM76" t="s">
        <v>3653</v>
      </c>
      <c r="AN76" t="s">
        <v>3635</v>
      </c>
      <c r="AO76" t="s">
        <v>3636</v>
      </c>
      <c r="AP76" t="s">
        <v>3734</v>
      </c>
      <c r="AQ76" t="s">
        <v>3695</v>
      </c>
      <c r="AR76" t="s">
        <v>3649</v>
      </c>
      <c r="AS76" t="s">
        <v>3735</v>
      </c>
      <c r="AT76" t="s">
        <v>3736</v>
      </c>
      <c r="AU76" t="s">
        <v>3641</v>
      </c>
      <c r="AV76" t="s">
        <v>3642</v>
      </c>
      <c r="AW76" t="s">
        <v>3643</v>
      </c>
      <c r="BE76" t="s">
        <v>2611</v>
      </c>
      <c r="BG76" t="s">
        <v>409</v>
      </c>
      <c r="BH76" s="2" t="s">
        <v>868</v>
      </c>
      <c r="BI76" t="s">
        <v>1983</v>
      </c>
    </row>
    <row r="77" spans="1:61" x14ac:dyDescent="0.25">
      <c r="A77" s="4">
        <v>82</v>
      </c>
      <c r="B77" s="13" t="s">
        <v>4757</v>
      </c>
      <c r="C77" s="13" t="str">
        <f t="shared" si="5"/>
        <v xml:space="preserve"> 5490
</v>
      </c>
      <c r="D77" s="13">
        <f>LOOKUP(99^99,--LEFT(MID(AD77,MIN(FIND({0,1,2,3,4,5,6,7,8,9},AD77&amp;"0123456789")),15),{1,2,3,4,5,6,7,8,9,10,11,12,13,14,15}))</f>
        <v>2015</v>
      </c>
      <c r="E77" s="13">
        <f t="shared" si="4"/>
        <v>8</v>
      </c>
      <c r="F77" s="13">
        <f>LOOKUP(99^99,--LEFT(MID(BG77,MIN(FIND({0,1,2,3,4,5,6,7,8,9},BG77&amp;"0123456789")),15),{1,2,3,4,5,6,7,8,9,10,11,12,13,14,15}))</f>
        <v>1800000</v>
      </c>
      <c r="G77" s="13">
        <f>LOOKUP(99^99,--LEFT(MID(Y77,MIN(FIND({0,1,2,3,4,5,6,7,8,9},Y77&amp;"0123456789")),15),{1,2,3,4,5,6,7,8,9,10,11,12,13,14,15}))</f>
        <v>12</v>
      </c>
      <c r="H77" s="13">
        <f>LOOKUP(99^99,--LEFT(MID(Z77,MIN(FIND({0,1,2,3,4,5,6,7,8,9},Z77&amp;"0123456789")),15),{1,2,3,4,5,6,7,8,9,10,11,12,13,14,15}))</f>
        <v>401</v>
      </c>
      <c r="I77" s="10" t="s">
        <v>2526</v>
      </c>
      <c r="J77" s="10" t="s">
        <v>2527</v>
      </c>
      <c r="K77" s="9" t="s">
        <v>2528</v>
      </c>
      <c r="L77" s="9">
        <v>969370</v>
      </c>
      <c r="M77" s="11"/>
      <c r="N77" s="12"/>
      <c r="O77" s="12"/>
      <c r="P77" s="12"/>
      <c r="Q77" s="12"/>
      <c r="R77" s="12"/>
      <c r="S77" s="12">
        <f>IF(LOOKUP(99^99,--LEFT(MID(AP77,MIN(FIND({0,1,2,3,4,5,6,7,8,9},AP77&amp;"0123456789")),15),{1,2,3,4,5,6,7,8,9,10,11,12,13,14,15}))&gt;2000,LOOKUP(99^99,--LEFT(MID(AP77,MIN(FIND({0,1,2,3,4,5,6,7,8,9},AP77&amp;"0123456789")),15),{1,2,3,4,5,6,7,8,9,10,11,12,13,14,15})),0)</f>
        <v>969370</v>
      </c>
      <c r="T77" s="12"/>
      <c r="U77" s="12"/>
      <c r="V77" s="12"/>
      <c r="W77" s="12"/>
      <c r="X77" s="5" t="s">
        <v>2</v>
      </c>
      <c r="Y77" s="5" t="s">
        <v>4794</v>
      </c>
      <c r="Z77" s="5" t="s">
        <v>2529</v>
      </c>
      <c r="AA77" s="5" t="s">
        <v>2526</v>
      </c>
      <c r="AB77" s="5" t="s">
        <v>2527</v>
      </c>
      <c r="AD77" s="5" t="s">
        <v>75</v>
      </c>
      <c r="AE77" s="5" t="s">
        <v>3626</v>
      </c>
      <c r="AF77" s="5" t="s">
        <v>3627</v>
      </c>
      <c r="AG77" s="5" t="s">
        <v>3628</v>
      </c>
      <c r="AH77" s="5" t="s">
        <v>3629</v>
      </c>
      <c r="AI77" s="5" t="s">
        <v>3737</v>
      </c>
      <c r="AJ77" s="5" t="s">
        <v>3718</v>
      </c>
      <c r="AK77" s="5" t="s">
        <v>3635</v>
      </c>
      <c r="AL77" s="5" t="s">
        <v>3636</v>
      </c>
      <c r="AM77" s="5" t="s">
        <v>3738</v>
      </c>
      <c r="AN77" s="5" t="s">
        <v>3695</v>
      </c>
      <c r="AO77" s="5" t="s">
        <v>3649</v>
      </c>
      <c r="AP77" s="5" t="s">
        <v>3739</v>
      </c>
      <c r="AQ77" s="5" t="s">
        <v>3740</v>
      </c>
      <c r="AR77" s="5" t="s">
        <v>3641</v>
      </c>
      <c r="AS77" s="5" t="s">
        <v>3642</v>
      </c>
      <c r="AT77" s="5" t="s">
        <v>3643</v>
      </c>
      <c r="BE77" s="5" t="s">
        <v>2612</v>
      </c>
      <c r="BG77" s="5" t="s">
        <v>410</v>
      </c>
      <c r="BH77" s="6" t="s">
        <v>869</v>
      </c>
      <c r="BI77" s="5" t="s">
        <v>1983</v>
      </c>
    </row>
    <row r="78" spans="1:61" customFormat="1" x14ac:dyDescent="0.25">
      <c r="A78" s="1">
        <v>83</v>
      </c>
      <c r="B78" s="7" t="s">
        <v>4757</v>
      </c>
      <c r="C78" s="7" t="str">
        <f t="shared" si="5"/>
        <v xml:space="preserve"> 5490-022-87(S5)
</v>
      </c>
      <c r="D78" s="7">
        <f>LOOKUP(99^99,--LEFT(MID(AD78,MIN(FIND({0,1,2,3,4,5,6,7,8,9},AD78&amp;"0123456789")),15),{1,2,3,4,5,6,7,8,9,10,11,12,13,14,15}))</f>
        <v>2017</v>
      </c>
      <c r="E78" s="7">
        <f t="shared" si="4"/>
        <v>6</v>
      </c>
      <c r="F78" s="7">
        <f>LOOKUP(99^99,--LEFT(MID(BG78,MIN(FIND({0,1,2,3,4,5,6,7,8,9},BG78&amp;"0123456789")),15),{1,2,3,4,5,6,7,8,9,10,11,12,13,14,15}))</f>
        <v>2050000</v>
      </c>
      <c r="G78" s="7">
        <f>LOOKUP(99^99,--LEFT(MID(Y78,MIN(FIND({0,1,2,3,4,5,6,7,8,9},Y78&amp;"0123456789")),15),{1,2,3,4,5,6,7,8,9,10,11,12,13,14,15}))</f>
        <v>12</v>
      </c>
      <c r="H78" s="7">
        <f>LOOKUP(99^99,--LEFT(MID(Z78,MIN(FIND({0,1,2,3,4,5,6,7,8,9},Z78&amp;"0123456789")),15),{1,2,3,4,5,6,7,8,9,10,11,12,13,14,15}))</f>
        <v>401</v>
      </c>
      <c r="I78" s="9" t="s">
        <v>2526</v>
      </c>
      <c r="J78" s="9" t="s">
        <v>4771</v>
      </c>
      <c r="K78" s="9" t="s">
        <v>2528</v>
      </c>
      <c r="L78" s="9">
        <v>499369</v>
      </c>
      <c r="M78" s="11"/>
      <c r="N78" s="11"/>
      <c r="O78" s="11"/>
      <c r="P78" s="11"/>
      <c r="Q78" s="11"/>
      <c r="R78" s="11"/>
      <c r="S78" s="11"/>
      <c r="T78" s="11"/>
      <c r="U78" s="11">
        <f>IF(LOOKUP(99^99,--LEFT(MID(AR78,MIN(FIND({0,1,2,3,4,5,6,7,8,9},AR78&amp;"0123456789")),15),{1,2,3,4,5,6,7,8,9,10,11,12,13,14,15}))&gt;2000,LOOKUP(99^99,--LEFT(MID(AR78,MIN(FIND({0,1,2,3,4,5,6,7,8,9},AR78&amp;"0123456789")),15),{1,2,3,4,5,6,7,8,9,10,11,12,13,14,15})),0)</f>
        <v>499369</v>
      </c>
      <c r="V78" s="11"/>
      <c r="W78" s="11"/>
      <c r="X78" t="s">
        <v>14</v>
      </c>
      <c r="Y78" t="s">
        <v>4794</v>
      </c>
      <c r="Z78" t="s">
        <v>2529</v>
      </c>
      <c r="AA78" t="s">
        <v>2526</v>
      </c>
      <c r="AB78" t="s">
        <v>4771</v>
      </c>
      <c r="AC78" t="s">
        <v>2528</v>
      </c>
      <c r="AD78" t="s">
        <v>76</v>
      </c>
      <c r="AE78" t="s">
        <v>3626</v>
      </c>
      <c r="AF78" t="s">
        <v>3627</v>
      </c>
      <c r="AG78" t="s">
        <v>3741</v>
      </c>
      <c r="AH78" t="s">
        <v>3629</v>
      </c>
      <c r="AI78" t="s">
        <v>3703</v>
      </c>
      <c r="AJ78" t="s">
        <v>3631</v>
      </c>
      <c r="AK78" t="s">
        <v>3652</v>
      </c>
      <c r="AL78" t="s">
        <v>3633</v>
      </c>
      <c r="AM78" t="s">
        <v>3653</v>
      </c>
      <c r="AN78" t="s">
        <v>3635</v>
      </c>
      <c r="AO78" t="s">
        <v>3742</v>
      </c>
      <c r="AP78" t="s">
        <v>3743</v>
      </c>
      <c r="AQ78" t="s">
        <v>3649</v>
      </c>
      <c r="AR78" t="s">
        <v>3744</v>
      </c>
      <c r="AS78" t="s">
        <v>3641</v>
      </c>
      <c r="AT78" t="s">
        <v>3642</v>
      </c>
      <c r="AU78" t="s">
        <v>3643</v>
      </c>
      <c r="BE78" t="s">
        <v>2613</v>
      </c>
      <c r="BG78" t="s">
        <v>411</v>
      </c>
      <c r="BH78" s="2" t="s">
        <v>870</v>
      </c>
      <c r="BI78" t="s">
        <v>1984</v>
      </c>
    </row>
    <row r="79" spans="1:61" customFormat="1" x14ac:dyDescent="0.25">
      <c r="A79" s="1">
        <v>84</v>
      </c>
      <c r="B79" s="7" t="s">
        <v>4757</v>
      </c>
      <c r="C79" s="7" t="str">
        <f t="shared" si="5"/>
        <v xml:space="preserve"> 43118
</v>
      </c>
      <c r="D79" s="7">
        <f>LOOKUP(99^99,--LEFT(MID(AD79,MIN(FIND({0,1,2,3,4,5,6,7,8,9},AD79&amp;"0123456789")),15),{1,2,3,4,5,6,7,8,9,10,11,12,13,14,15}))</f>
        <v>2018</v>
      </c>
      <c r="E79" s="7">
        <f t="shared" si="4"/>
        <v>5</v>
      </c>
      <c r="F79" s="7">
        <f>LOOKUP(99^99,--LEFT(MID(BG79,MIN(FIND({0,1,2,3,4,5,6,7,8,9},BG79&amp;"0123456789")),15),{1,2,3,4,5,6,7,8,9,10,11,12,13,14,15}))</f>
        <v>3650000</v>
      </c>
      <c r="G79" s="7">
        <f>LOOKUP(99^99,--LEFT(MID(Y79,MIN(FIND({0,1,2,3,4,5,6,7,8,9},Y79&amp;"0123456789")),15),{1,2,3,4,5,6,7,8,9,10,11,12,13,14,15}))</f>
        <v>11.8</v>
      </c>
      <c r="H79" s="7">
        <f>LOOKUP(99^99,--LEFT(MID(Z79,MIN(FIND({0,1,2,3,4,5,6,7,8,9},Z79&amp;"0123456789")),15),{1,2,3,4,5,6,7,8,9,10,11,12,13,14,15}))</f>
        <v>400</v>
      </c>
      <c r="I79" s="9" t="s">
        <v>2531</v>
      </c>
      <c r="J79" s="9" t="s">
        <v>2527</v>
      </c>
      <c r="K79" s="9" t="s">
        <v>2533</v>
      </c>
      <c r="L79" s="9">
        <v>41000</v>
      </c>
      <c r="M79" s="11"/>
      <c r="N79" s="11"/>
      <c r="O79" s="11"/>
      <c r="P79" s="11"/>
      <c r="Q79" s="11"/>
      <c r="R79" s="11"/>
      <c r="S79" s="11"/>
      <c r="T79" s="11"/>
      <c r="U79" s="11"/>
      <c r="V79" s="11">
        <f>IF(LOOKUP(99^99,--LEFT(MID(AS79,MIN(FIND({0,1,2,3,4,5,6,7,8,9},AS79&amp;"0123456789")),15),{1,2,3,4,5,6,7,8,9,10,11,12,13,14,15}))&gt;2000,LOOKUP(99^99,--LEFT(MID(AS79,MIN(FIND({0,1,2,3,4,5,6,7,8,9},AS79&amp;"0123456789")),15),{1,2,3,4,5,6,7,8,9,10,11,12,13,14,15})),0)</f>
        <v>41000</v>
      </c>
      <c r="W79" s="11"/>
      <c r="X79" t="s">
        <v>15</v>
      </c>
      <c r="Y79" t="s">
        <v>4795</v>
      </c>
      <c r="Z79" t="s">
        <v>2537</v>
      </c>
      <c r="AA79" t="s">
        <v>2531</v>
      </c>
      <c r="AB79" t="s">
        <v>2527</v>
      </c>
      <c r="AC79" t="s">
        <v>2533</v>
      </c>
      <c r="AD79" t="s">
        <v>77</v>
      </c>
      <c r="AE79" t="s">
        <v>3626</v>
      </c>
      <c r="AF79" t="s">
        <v>3745</v>
      </c>
      <c r="AG79" t="s">
        <v>3746</v>
      </c>
      <c r="AH79" t="s">
        <v>3629</v>
      </c>
      <c r="AI79" t="s">
        <v>3658</v>
      </c>
      <c r="AJ79" t="s">
        <v>3659</v>
      </c>
      <c r="AK79" t="s">
        <v>3660</v>
      </c>
      <c r="AL79" t="s">
        <v>3673</v>
      </c>
      <c r="AM79" t="s">
        <v>3653</v>
      </c>
      <c r="AN79" t="s">
        <v>3635</v>
      </c>
      <c r="AO79" t="s">
        <v>3669</v>
      </c>
      <c r="AP79" t="s">
        <v>3637</v>
      </c>
      <c r="AQ79" t="s">
        <v>3714</v>
      </c>
      <c r="AR79" t="s">
        <v>3649</v>
      </c>
      <c r="AS79" t="s">
        <v>3747</v>
      </c>
      <c r="AT79" t="s">
        <v>3641</v>
      </c>
      <c r="AU79" t="s">
        <v>3748</v>
      </c>
      <c r="AV79" t="s">
        <v>3643</v>
      </c>
      <c r="BE79" t="s">
        <v>2614</v>
      </c>
      <c r="BG79" t="s">
        <v>412</v>
      </c>
      <c r="BH79" s="2" t="s">
        <v>871</v>
      </c>
      <c r="BI79" t="s">
        <v>1985</v>
      </c>
    </row>
    <row r="80" spans="1:61" customFormat="1" x14ac:dyDescent="0.25">
      <c r="A80" s="1">
        <v>85</v>
      </c>
      <c r="B80" s="7" t="s">
        <v>4757</v>
      </c>
      <c r="C80" s="7" t="str">
        <f t="shared" si="5"/>
        <v xml:space="preserve"> 5490-032-87(S5) NEO 2
</v>
      </c>
      <c r="D80" s="7">
        <f>LOOKUP(99^99,--LEFT(MID(AD80,MIN(FIND({0,1,2,3,4,5,6,7,8,9},AD80&amp;"0123456789")),15),{1,2,3,4,5,6,7,8,9,10,11,12,13,14,15}))</f>
        <v>2020</v>
      </c>
      <c r="E80" s="7">
        <f t="shared" si="4"/>
        <v>3</v>
      </c>
      <c r="F80" s="7">
        <f>LOOKUP(99^99,--LEFT(MID(BG80,MIN(FIND({0,1,2,3,4,5,6,7,8,9},BG80&amp;"0123456789")),15),{1,2,3,4,5,6,7,8,9,10,11,12,13,14,15}))</f>
        <v>6750000</v>
      </c>
      <c r="G80" s="7">
        <f>LOOKUP(99^99,--LEFT(MID(Y80,MIN(FIND({0,1,2,3,4,5,6,7,8,9},Y80&amp;"0123456789")),15),{1,2,3,4,5,6,7,8,9,10,11,12,13,14,15}))</f>
        <v>12</v>
      </c>
      <c r="H80" s="7">
        <f>LOOKUP(99^99,--LEFT(MID(Z80,MIN(FIND({0,1,2,3,4,5,6,7,8,9},Z80&amp;"0123456789")),15),{1,2,3,4,5,6,7,8,9,10,11,12,13,14,15}))</f>
        <v>401</v>
      </c>
      <c r="I80" s="9" t="s">
        <v>2526</v>
      </c>
      <c r="J80" s="9" t="s">
        <v>4771</v>
      </c>
      <c r="K80" s="9" t="s">
        <v>2528</v>
      </c>
      <c r="L80" s="9">
        <v>73555</v>
      </c>
      <c r="M80" s="11"/>
      <c r="N80" s="11"/>
      <c r="O80" s="11"/>
      <c r="P80" s="11"/>
      <c r="Q80" s="11"/>
      <c r="R80" s="11"/>
      <c r="S80" s="11"/>
      <c r="T80" s="11"/>
      <c r="U80" s="11">
        <f>IF(LOOKUP(99^99,--LEFT(MID(AR80,MIN(FIND({0,1,2,3,4,5,6,7,8,9},AR80&amp;"0123456789")),15),{1,2,3,4,5,6,7,8,9,10,11,12,13,14,15}))&gt;2000,LOOKUP(99^99,--LEFT(MID(AR80,MIN(FIND({0,1,2,3,4,5,6,7,8,9},AR80&amp;"0123456789")),15),{1,2,3,4,5,6,7,8,9,10,11,12,13,14,15})),0)</f>
        <v>73555</v>
      </c>
      <c r="V80" s="11"/>
      <c r="W80" s="11"/>
      <c r="X80" t="s">
        <v>7</v>
      </c>
      <c r="Y80" t="s">
        <v>4794</v>
      </c>
      <c r="Z80" t="s">
        <v>2529</v>
      </c>
      <c r="AA80" t="s">
        <v>2526</v>
      </c>
      <c r="AB80" t="s">
        <v>4771</v>
      </c>
      <c r="AC80" t="s">
        <v>2528</v>
      </c>
      <c r="AD80" t="s">
        <v>55</v>
      </c>
      <c r="AE80" t="s">
        <v>3626</v>
      </c>
      <c r="AF80" t="s">
        <v>3627</v>
      </c>
      <c r="AG80" t="s">
        <v>3686</v>
      </c>
      <c r="AH80" t="s">
        <v>3629</v>
      </c>
      <c r="AI80" t="s">
        <v>3645</v>
      </c>
      <c r="AJ80" t="s">
        <v>3631</v>
      </c>
      <c r="AK80" t="s">
        <v>3646</v>
      </c>
      <c r="AL80" t="s">
        <v>3634</v>
      </c>
      <c r="AM80" t="s">
        <v>3635</v>
      </c>
      <c r="AN80" t="s">
        <v>3636</v>
      </c>
      <c r="AO80" t="s">
        <v>3637</v>
      </c>
      <c r="AP80" t="s">
        <v>3648</v>
      </c>
      <c r="AQ80" t="s">
        <v>3649</v>
      </c>
      <c r="AR80" t="s">
        <v>3749</v>
      </c>
      <c r="AS80" t="s">
        <v>3641</v>
      </c>
      <c r="AT80" t="s">
        <v>3642</v>
      </c>
      <c r="AU80" t="s">
        <v>3643</v>
      </c>
      <c r="BE80" t="s">
        <v>2615</v>
      </c>
      <c r="BG80" t="s">
        <v>413</v>
      </c>
      <c r="BH80" s="2" t="s">
        <v>872</v>
      </c>
      <c r="BI80" t="s">
        <v>1963</v>
      </c>
    </row>
    <row r="81" spans="1:61" customFormat="1" x14ac:dyDescent="0.25">
      <c r="A81" s="1">
        <v>86</v>
      </c>
      <c r="B81" s="7" t="s">
        <v>4757</v>
      </c>
      <c r="C81" s="7" t="str">
        <f t="shared" si="5"/>
        <v xml:space="preserve"> 5490-023-87(S5) NEO
</v>
      </c>
      <c r="D81" s="7">
        <f>LOOKUP(99^99,--LEFT(MID(AD81,MIN(FIND({0,1,2,3,4,5,6,7,8,9},AD81&amp;"0123456789")),15),{1,2,3,4,5,6,7,8,9,10,11,12,13,14,15}))</f>
        <v>2017</v>
      </c>
      <c r="E81" s="7">
        <f t="shared" si="4"/>
        <v>6</v>
      </c>
      <c r="F81" s="7">
        <f>LOOKUP(99^99,--LEFT(MID(BG81,MIN(FIND({0,1,2,3,4,5,6,7,8,9},BG81&amp;"0123456789")),15),{1,2,3,4,5,6,7,8,9,10,11,12,13,14,15}))</f>
        <v>3400000</v>
      </c>
      <c r="G81" s="7">
        <f>LOOKUP(99^99,--LEFT(MID(Y81,MIN(FIND({0,1,2,3,4,5,6,7,8,9},Y81&amp;"0123456789")),15),{1,2,3,4,5,6,7,8,9,10,11,12,13,14,15}))</f>
        <v>11.8</v>
      </c>
      <c r="H81" s="7">
        <f>LOOKUP(99^99,--LEFT(MID(Z81,MIN(FIND({0,1,2,3,4,5,6,7,8,9},Z81&amp;"0123456789")),15),{1,2,3,4,5,6,7,8,9,10,11,12,13,14,15}))</f>
        <v>300</v>
      </c>
      <c r="I81" s="9" t="s">
        <v>2526</v>
      </c>
      <c r="J81" s="9" t="s">
        <v>2527</v>
      </c>
      <c r="K81" s="9" t="s">
        <v>2533</v>
      </c>
      <c r="L81" s="9">
        <v>430542</v>
      </c>
      <c r="M81" s="11"/>
      <c r="N81" s="11"/>
      <c r="O81" s="11"/>
      <c r="P81" s="11"/>
      <c r="Q81" s="11"/>
      <c r="R81" s="11"/>
      <c r="S81" s="11"/>
      <c r="T81" s="11">
        <f>IF(LOOKUP(99^99,--LEFT(MID(AQ81,MIN(FIND({0,1,2,3,4,5,6,7,8,9},AQ81&amp;"0123456789")),15),{1,2,3,4,5,6,7,8,9,10,11,12,13,14,15}))&gt;2000,LOOKUP(99^99,--LEFT(MID(AQ81,MIN(FIND({0,1,2,3,4,5,6,7,8,9},AQ81&amp;"0123456789")),15),{1,2,3,4,5,6,7,8,9,10,11,12,13,14,15})),0)</f>
        <v>430542</v>
      </c>
      <c r="U81" s="11"/>
      <c r="V81" s="11"/>
      <c r="W81" s="11"/>
      <c r="X81" t="s">
        <v>4</v>
      </c>
      <c r="Y81" t="s">
        <v>4795</v>
      </c>
      <c r="Z81" t="s">
        <v>2530</v>
      </c>
      <c r="AA81" t="s">
        <v>2526</v>
      </c>
      <c r="AB81" t="s">
        <v>2527</v>
      </c>
      <c r="AC81" t="s">
        <v>2533</v>
      </c>
      <c r="AD81" t="s">
        <v>78</v>
      </c>
      <c r="AE81" t="s">
        <v>3626</v>
      </c>
      <c r="AF81" t="s">
        <v>3627</v>
      </c>
      <c r="AG81" t="s">
        <v>3651</v>
      </c>
      <c r="AH81" t="s">
        <v>3629</v>
      </c>
      <c r="AI81" t="s">
        <v>3703</v>
      </c>
      <c r="AJ81" t="s">
        <v>3631</v>
      </c>
      <c r="AK81" t="s">
        <v>3652</v>
      </c>
      <c r="AL81" t="s">
        <v>3633</v>
      </c>
      <c r="AM81" t="s">
        <v>3750</v>
      </c>
      <c r="AN81" t="s">
        <v>3636</v>
      </c>
      <c r="AO81" t="s">
        <v>3654</v>
      </c>
      <c r="AP81" t="s">
        <v>3649</v>
      </c>
      <c r="AQ81" t="s">
        <v>3751</v>
      </c>
      <c r="AR81" t="s">
        <v>3641</v>
      </c>
      <c r="AS81" t="s">
        <v>3642</v>
      </c>
      <c r="AT81" t="s">
        <v>3643</v>
      </c>
      <c r="BE81" t="s">
        <v>2616</v>
      </c>
      <c r="BG81" t="s">
        <v>414</v>
      </c>
      <c r="BH81" s="2" t="s">
        <v>873</v>
      </c>
      <c r="BI81" t="s">
        <v>1986</v>
      </c>
    </row>
    <row r="82" spans="1:61" customFormat="1" x14ac:dyDescent="0.25">
      <c r="A82" s="1">
        <v>87</v>
      </c>
      <c r="B82" s="7" t="s">
        <v>4757</v>
      </c>
      <c r="C82" s="7" t="str">
        <f t="shared" si="5"/>
        <v xml:space="preserve"> 65221-53
</v>
      </c>
      <c r="D82" s="7">
        <f>LOOKUP(99^99,--LEFT(MID(AD82,MIN(FIND({0,1,2,3,4,5,6,7,8,9},AD82&amp;"0123456789")),15),{1,2,3,4,5,6,7,8,9,10,11,12,13,14,15}))</f>
        <v>2015</v>
      </c>
      <c r="E82" s="7">
        <f t="shared" si="4"/>
        <v>8</v>
      </c>
      <c r="F82" s="7">
        <f>LOOKUP(99^99,--LEFT(MID(BG82,MIN(FIND({0,1,2,3,4,5,6,7,8,9},BG82&amp;"0123456789")),15),{1,2,3,4,5,6,7,8,9,10,11,12,13,14,15}))</f>
        <v>4249999</v>
      </c>
      <c r="G82" s="7">
        <f>LOOKUP(99^99,--LEFT(MID(Y82,MIN(FIND({0,1,2,3,4,5,6,7,8,9},Y82&amp;"0123456789")),15),{1,2,3,4,5,6,7,8,9,10,11,12,13,14,15}))</f>
        <v>12</v>
      </c>
      <c r="H82" s="7">
        <f>LOOKUP(99^99,--LEFT(MID(Z82,MIN(FIND({0,1,2,3,4,5,6,7,8,9},Z82&amp;"0123456789")),15),{1,2,3,4,5,6,7,8,9,10,11,12,13,14,15}))</f>
        <v>401</v>
      </c>
      <c r="I82" s="9" t="s">
        <v>2526</v>
      </c>
      <c r="J82" s="9" t="s">
        <v>2527</v>
      </c>
      <c r="K82" s="9" t="s">
        <v>2528</v>
      </c>
      <c r="L82" s="9">
        <v>32000</v>
      </c>
      <c r="M82" s="11"/>
      <c r="N82" s="11"/>
      <c r="O82" s="11"/>
      <c r="P82" s="11"/>
      <c r="Q82" s="11"/>
      <c r="R82" s="11"/>
      <c r="S82" s="11"/>
      <c r="T82" s="11"/>
      <c r="U82" s="11"/>
      <c r="V82" s="11"/>
      <c r="W82" s="11">
        <f>IF(LOOKUP(99^99,--LEFT(MID(AT82,MIN(FIND({0,1,2,3,4,5,6,7,8,9},AT82&amp;"0123456789")),15),{1,2,3,4,5,6,7,8,9,10,11,12,13,14,15}))&gt;2000,LOOKUP(99^99,--LEFT(MID(AT82,MIN(FIND({0,1,2,3,4,5,6,7,8,9},AT82&amp;"0123456789")),15),{1,2,3,4,5,6,7,8,9,10,11,12,13,14,15})),0)</f>
        <v>32000</v>
      </c>
      <c r="X82" t="s">
        <v>16</v>
      </c>
      <c r="Y82" t="s">
        <v>4794</v>
      </c>
      <c r="Z82" t="s">
        <v>2529</v>
      </c>
      <c r="AA82" t="s">
        <v>2526</v>
      </c>
      <c r="AB82" t="s">
        <v>2527</v>
      </c>
      <c r="AC82" t="s">
        <v>2528</v>
      </c>
      <c r="AD82" t="s">
        <v>79</v>
      </c>
      <c r="AE82" t="s">
        <v>3626</v>
      </c>
      <c r="AF82" t="s">
        <v>3752</v>
      </c>
      <c r="AG82" t="s">
        <v>3753</v>
      </c>
      <c r="AH82" t="s">
        <v>3629</v>
      </c>
      <c r="AI82" t="s">
        <v>3667</v>
      </c>
      <c r="AJ82" t="s">
        <v>3659</v>
      </c>
      <c r="AK82" t="s">
        <v>3713</v>
      </c>
      <c r="AL82" t="s">
        <v>3673</v>
      </c>
      <c r="AM82" t="s">
        <v>3653</v>
      </c>
      <c r="AN82" t="s">
        <v>3635</v>
      </c>
      <c r="AO82" t="s">
        <v>3669</v>
      </c>
      <c r="AP82" t="s">
        <v>3637</v>
      </c>
      <c r="AQ82" t="s">
        <v>3638</v>
      </c>
      <c r="AR82" t="s">
        <v>3754</v>
      </c>
      <c r="AS82" t="s">
        <v>3649</v>
      </c>
      <c r="AT82" t="s">
        <v>3755</v>
      </c>
      <c r="AU82" t="s">
        <v>3756</v>
      </c>
      <c r="AV82" t="s">
        <v>3641</v>
      </c>
      <c r="AW82" t="s">
        <v>3710</v>
      </c>
      <c r="AX82" t="s">
        <v>3643</v>
      </c>
      <c r="BE82" t="s">
        <v>2617</v>
      </c>
      <c r="BG82" t="s">
        <v>415</v>
      </c>
      <c r="BH82" s="2" t="s">
        <v>874</v>
      </c>
      <c r="BI82" t="s">
        <v>2005</v>
      </c>
    </row>
    <row r="83" spans="1:61" x14ac:dyDescent="0.25">
      <c r="A83" s="4">
        <v>88</v>
      </c>
      <c r="B83" s="13" t="s">
        <v>4757</v>
      </c>
      <c r="C83" s="13" t="str">
        <f t="shared" si="5"/>
        <v xml:space="preserve"> 5490-023-87(S5) NEO
</v>
      </c>
      <c r="D83" s="13">
        <f>LOOKUP(99^99,--LEFT(MID(AD83,MIN(FIND({0,1,2,3,4,5,6,7,8,9},AD83&amp;"0123456789")),15),{1,2,3,4,5,6,7,8,9,10,11,12,13,14,15}))</f>
        <v>2017</v>
      </c>
      <c r="E83" s="13">
        <f t="shared" si="4"/>
        <v>6</v>
      </c>
      <c r="F83" s="13">
        <f>LOOKUP(99^99,--LEFT(MID(BG83,MIN(FIND({0,1,2,3,4,5,6,7,8,9},BG83&amp;"0123456789")),15),{1,2,3,4,5,6,7,8,9,10,11,12,13,14,15}))</f>
        <v>2800000</v>
      </c>
      <c r="G83" s="13">
        <f>LOOKUP(99^99,--LEFT(MID(Y83,MIN(FIND({0,1,2,3,4,5,6,7,8,9},Y83&amp;"0123456789")),15),{1,2,3,4,5,6,7,8,9,10,11,12,13,14,15}))</f>
        <v>11.8</v>
      </c>
      <c r="H83" s="13">
        <f>LOOKUP(99^99,--LEFT(MID(Z83,MIN(FIND({0,1,2,3,4,5,6,7,8,9},Z83&amp;"0123456789")),15),{1,2,3,4,5,6,7,8,9,10,11,12,13,14,15}))</f>
        <v>400</v>
      </c>
      <c r="I83" s="10" t="s">
        <v>2531</v>
      </c>
      <c r="J83" s="10" t="s">
        <v>2527</v>
      </c>
      <c r="K83" s="10" t="s">
        <v>2561</v>
      </c>
      <c r="L83" s="9">
        <v>458000</v>
      </c>
      <c r="M83" s="11"/>
      <c r="N83" s="12"/>
      <c r="O83" s="12"/>
      <c r="P83" s="12"/>
      <c r="Q83" s="12"/>
      <c r="R83" s="12">
        <f>IF(LOOKUP(99^99,--LEFT(MID(AO83,MIN(FIND({0,1,2,3,4,5,6,7,8,9},AO83&amp;"0123456789")),15),{1,2,3,4,5,6,7,8,9,10,11,12,13,14,15}))&gt;2000,LOOKUP(99^99,--LEFT(MID(AO83,MIN(FIND({0,1,2,3,4,5,6,7,8,9},AO83&amp;"0123456789")),15),{1,2,3,4,5,6,7,8,9,10,11,12,13,14,15})),0)</f>
        <v>458000</v>
      </c>
      <c r="S83" s="12"/>
      <c r="T83" s="12"/>
      <c r="U83" s="12"/>
      <c r="V83" s="12"/>
      <c r="W83" s="12"/>
      <c r="X83" s="5" t="s">
        <v>4</v>
      </c>
      <c r="Y83" s="5" t="s">
        <v>4795</v>
      </c>
      <c r="Z83" s="5" t="s">
        <v>2537</v>
      </c>
      <c r="AA83" s="5" t="s">
        <v>2531</v>
      </c>
      <c r="AB83" s="5" t="s">
        <v>2527</v>
      </c>
      <c r="AC83" s="5" t="s">
        <v>2561</v>
      </c>
      <c r="AD83" s="5" t="s">
        <v>80</v>
      </c>
      <c r="AE83" s="5" t="s">
        <v>3626</v>
      </c>
      <c r="AF83" s="5" t="s">
        <v>3627</v>
      </c>
      <c r="AG83" s="5" t="s">
        <v>3651</v>
      </c>
      <c r="AH83" s="5" t="s">
        <v>3629</v>
      </c>
      <c r="AI83" s="5" t="s">
        <v>3703</v>
      </c>
      <c r="AJ83" s="5" t="s">
        <v>3631</v>
      </c>
      <c r="AK83" s="5" t="s">
        <v>3652</v>
      </c>
      <c r="AL83" s="5" t="s">
        <v>3791</v>
      </c>
      <c r="AM83" s="5" t="s">
        <v>3687</v>
      </c>
      <c r="AN83" s="5" t="s">
        <v>3649</v>
      </c>
      <c r="AO83" s="5" t="s">
        <v>3792</v>
      </c>
      <c r="AP83" s="5" t="s">
        <v>3641</v>
      </c>
      <c r="AQ83" s="5" t="s">
        <v>3642</v>
      </c>
      <c r="AR83" s="5" t="s">
        <v>3643</v>
      </c>
      <c r="BE83" s="5" t="s">
        <v>2618</v>
      </c>
      <c r="BG83" s="5" t="s">
        <v>416</v>
      </c>
      <c r="BH83" s="6" t="s">
        <v>875</v>
      </c>
      <c r="BI83" s="5" t="s">
        <v>2006</v>
      </c>
    </row>
    <row r="84" spans="1:61" customFormat="1" x14ac:dyDescent="0.25">
      <c r="A84" s="1">
        <v>89</v>
      </c>
      <c r="B84" s="7" t="s">
        <v>4757</v>
      </c>
      <c r="C84" s="7" t="str">
        <f t="shared" si="5"/>
        <v xml:space="preserve"> 780535
</v>
      </c>
      <c r="D84" s="7">
        <f>LOOKUP(99^99,--LEFT(MID(AD84,MIN(FIND({0,1,2,3,4,5,6,7,8,9},AD84&amp;"0123456789")),15),{1,2,3,4,5,6,7,8,9,10,11,12,13,14,15}))</f>
        <v>2017</v>
      </c>
      <c r="E84" s="7">
        <f t="shared" si="4"/>
        <v>6</v>
      </c>
      <c r="F84" s="7">
        <f>LOOKUP(99^99,--LEFT(MID(BG84,MIN(FIND({0,1,2,3,4,5,6,7,8,9},BG84&amp;"0123456789")),15),{1,2,3,4,5,6,7,8,9,10,11,12,13,14,15}))</f>
        <v>5000000</v>
      </c>
      <c r="G84" s="7">
        <f>LOOKUP(99^99,--LEFT(MID(Y84,MIN(FIND({0,1,2,3,4,5,6,7,8,9},Y84&amp;"0123456789")),15),{1,2,3,4,5,6,7,8,9,10,11,12,13,14,15}))</f>
        <v>12</v>
      </c>
      <c r="H84" s="7">
        <f>LOOKUP(99^99,--LEFT(MID(Z84,MIN(FIND({0,1,2,3,4,5,6,7,8,9},Z84&amp;"0123456789")),15),{1,2,3,4,5,6,7,8,9,10,11,12,13,14,15}))</f>
        <v>428</v>
      </c>
      <c r="I84" s="9" t="s">
        <v>2536</v>
      </c>
      <c r="J84" s="9" t="s">
        <v>2527</v>
      </c>
      <c r="K84" s="9" t="s">
        <v>2528</v>
      </c>
      <c r="L84" s="9">
        <v>40833</v>
      </c>
      <c r="M84" s="11"/>
      <c r="N84" s="11"/>
      <c r="O84" s="11"/>
      <c r="P84" s="11"/>
      <c r="Q84" s="11"/>
      <c r="R84" s="11"/>
      <c r="S84" s="11"/>
      <c r="T84" s="11">
        <f>IF(LOOKUP(99^99,--LEFT(MID(AQ84,MIN(FIND({0,1,2,3,4,5,6,7,8,9},AQ84&amp;"0123456789")),15),{1,2,3,4,5,6,7,8,9,10,11,12,13,14,15}))&gt;2000,LOOKUP(99^99,--LEFT(MID(AQ84,MIN(FIND({0,1,2,3,4,5,6,7,8,9},AQ84&amp;"0123456789")),15),{1,2,3,4,5,6,7,8,9,10,11,12,13,14,15})),0)</f>
        <v>40833</v>
      </c>
      <c r="U84" s="11"/>
      <c r="V84" s="11"/>
      <c r="W84" s="11"/>
      <c r="X84" t="s">
        <v>17</v>
      </c>
      <c r="Y84" t="s">
        <v>4794</v>
      </c>
      <c r="Z84" t="s">
        <v>2535</v>
      </c>
      <c r="AA84" t="s">
        <v>2536</v>
      </c>
      <c r="AB84" t="s">
        <v>2527</v>
      </c>
      <c r="AC84" t="s">
        <v>2528</v>
      </c>
      <c r="AD84" t="s">
        <v>81</v>
      </c>
      <c r="AE84" t="s">
        <v>3626</v>
      </c>
      <c r="AF84" t="s">
        <v>3793</v>
      </c>
      <c r="AG84" t="s">
        <v>3794</v>
      </c>
      <c r="AH84" t="s">
        <v>3629</v>
      </c>
      <c r="AI84" t="s">
        <v>3795</v>
      </c>
      <c r="AJ84" t="s">
        <v>3660</v>
      </c>
      <c r="AK84" t="s">
        <v>3673</v>
      </c>
      <c r="AL84" t="s">
        <v>3653</v>
      </c>
      <c r="AM84" t="s">
        <v>3635</v>
      </c>
      <c r="AN84" t="s">
        <v>3669</v>
      </c>
      <c r="AO84" t="s">
        <v>3654</v>
      </c>
      <c r="AP84" t="s">
        <v>3649</v>
      </c>
      <c r="AQ84" t="s">
        <v>3796</v>
      </c>
      <c r="AR84" t="s">
        <v>3797</v>
      </c>
      <c r="AS84" t="s">
        <v>3641</v>
      </c>
      <c r="AT84" t="s">
        <v>3798</v>
      </c>
      <c r="AU84" t="s">
        <v>3799</v>
      </c>
      <c r="AV84" t="s">
        <v>3800</v>
      </c>
      <c r="AW84" t="s">
        <v>3643</v>
      </c>
      <c r="BE84" t="s">
        <v>2619</v>
      </c>
      <c r="BG84" t="s">
        <v>417</v>
      </c>
      <c r="BH84" s="2" t="s">
        <v>876</v>
      </c>
      <c r="BI84" t="s">
        <v>2007</v>
      </c>
    </row>
    <row r="85" spans="1:61" customFormat="1" x14ac:dyDescent="0.25">
      <c r="A85" s="1">
        <v>90</v>
      </c>
      <c r="B85" s="7" t="s">
        <v>4757</v>
      </c>
      <c r="C85" s="7" t="str">
        <f t="shared" si="5"/>
        <v xml:space="preserve"> 5490
</v>
      </c>
      <c r="D85" s="7">
        <f>LOOKUP(99^99,--LEFT(MID(AD85,MIN(FIND({0,1,2,3,4,5,6,7,8,9},AD85&amp;"0123456789")),15),{1,2,3,4,5,6,7,8,9,10,11,12,13,14,15}))</f>
        <v>2016</v>
      </c>
      <c r="E85" s="7">
        <f t="shared" si="4"/>
        <v>7</v>
      </c>
      <c r="F85" s="7">
        <f>LOOKUP(99^99,--LEFT(MID(BG85,MIN(FIND({0,1,2,3,4,5,6,7,8,9},BG85&amp;"0123456789")),15),{1,2,3,4,5,6,7,8,9,10,11,12,13,14,15}))</f>
        <v>2100000</v>
      </c>
      <c r="G85" s="7">
        <f>LOOKUP(99^99,--LEFT(MID(Y85,MIN(FIND({0,1,2,3,4,5,6,7,8,9},Y85&amp;"0123456789")),15),{1,2,3,4,5,6,7,8,9,10,11,12,13,14,15}))</f>
        <v>12</v>
      </c>
      <c r="H85" s="7">
        <f>LOOKUP(99^99,--LEFT(MID(Z85,MIN(FIND({0,1,2,3,4,5,6,7,8,9},Z85&amp;"0123456789")),15),{1,2,3,4,5,6,7,8,9,10,11,12,13,14,15}))</f>
        <v>400</v>
      </c>
      <c r="I85" s="9" t="s">
        <v>2526</v>
      </c>
      <c r="J85" s="9" t="s">
        <v>2527</v>
      </c>
      <c r="K85" s="9" t="s">
        <v>2528</v>
      </c>
      <c r="L85" s="9">
        <v>480000</v>
      </c>
      <c r="M85" s="11"/>
      <c r="N85" s="11"/>
      <c r="O85" s="11"/>
      <c r="P85" s="11"/>
      <c r="Q85" s="11"/>
      <c r="R85" s="11"/>
      <c r="S85" s="11"/>
      <c r="T85" s="11"/>
      <c r="U85" s="11"/>
      <c r="V85" s="11">
        <f>IF(LOOKUP(99^99,--LEFT(MID(AS85,MIN(FIND({0,1,2,3,4,5,6,7,8,9},AS85&amp;"0123456789")),15),{1,2,3,4,5,6,7,8,9,10,11,12,13,14,15}))&gt;2000,LOOKUP(99^99,--LEFT(MID(AS85,MIN(FIND({0,1,2,3,4,5,6,7,8,9},AS85&amp;"0123456789")),15),{1,2,3,4,5,6,7,8,9,10,11,12,13,14,15})),0)</f>
        <v>480000</v>
      </c>
      <c r="W85" s="11"/>
      <c r="X85" t="s">
        <v>2</v>
      </c>
      <c r="Y85" t="s">
        <v>4794</v>
      </c>
      <c r="Z85" t="s">
        <v>2537</v>
      </c>
      <c r="AA85" t="s">
        <v>2526</v>
      </c>
      <c r="AB85" t="s">
        <v>2527</v>
      </c>
      <c r="AC85" t="s">
        <v>2528</v>
      </c>
      <c r="AD85" t="s">
        <v>82</v>
      </c>
      <c r="AE85" t="s">
        <v>3626</v>
      </c>
      <c r="AF85" t="s">
        <v>3627</v>
      </c>
      <c r="AG85" t="s">
        <v>3628</v>
      </c>
      <c r="AH85" t="s">
        <v>3629</v>
      </c>
      <c r="AI85" t="s">
        <v>3717</v>
      </c>
      <c r="AJ85" t="s">
        <v>3631</v>
      </c>
      <c r="AK85" t="s">
        <v>3652</v>
      </c>
      <c r="AL85" t="s">
        <v>3633</v>
      </c>
      <c r="AM85" t="s">
        <v>3653</v>
      </c>
      <c r="AN85" t="s">
        <v>3635</v>
      </c>
      <c r="AO85" t="s">
        <v>3636</v>
      </c>
      <c r="AP85" t="s">
        <v>3637</v>
      </c>
      <c r="AQ85" t="s">
        <v>3648</v>
      </c>
      <c r="AR85" t="s">
        <v>3649</v>
      </c>
      <c r="AS85" t="s">
        <v>3801</v>
      </c>
      <c r="AT85" t="s">
        <v>3641</v>
      </c>
      <c r="AU85" t="s">
        <v>3642</v>
      </c>
      <c r="AV85" t="s">
        <v>3643</v>
      </c>
      <c r="BE85" t="s">
        <v>2620</v>
      </c>
      <c r="BG85" t="s">
        <v>418</v>
      </c>
      <c r="BH85" s="2" t="s">
        <v>877</v>
      </c>
      <c r="BI85" t="s">
        <v>2008</v>
      </c>
    </row>
    <row r="86" spans="1:61" x14ac:dyDescent="0.25">
      <c r="A86" s="4">
        <v>91</v>
      </c>
      <c r="B86" s="13" t="s">
        <v>4757</v>
      </c>
      <c r="C86" s="13" t="str">
        <f t="shared" si="5"/>
        <v xml:space="preserve"> 65225
</v>
      </c>
      <c r="D86" s="13">
        <f>LOOKUP(99^99,--LEFT(MID(AD86,MIN(FIND({0,1,2,3,4,5,6,7,8,9},AD86&amp;"0123456789")),15),{1,2,3,4,5,6,7,8,9,10,11,12,13,14,15}))</f>
        <v>2019</v>
      </c>
      <c r="E86" s="13">
        <f t="shared" si="4"/>
        <v>4</v>
      </c>
      <c r="F86" s="13">
        <f>LOOKUP(99^99,--LEFT(MID(BG86,MIN(FIND({0,1,2,3,4,5,6,7,8,9},BG86&amp;"0123456789")),15),{1,2,3,4,5,6,7,8,9,10,11,12,13,14,15}))</f>
        <v>6000000</v>
      </c>
      <c r="G86" s="13">
        <f>LOOKUP(99^99,--LEFT(MID(Y86,MIN(FIND({0,1,2,3,4,5,6,7,8,9},Y86&amp;"0123456789")),15),{1,2,3,4,5,6,7,8,9,10,11,12,13,14,15}))</f>
        <v>11.9</v>
      </c>
      <c r="H86" s="13">
        <f>LOOKUP(99^99,--LEFT(MID(Z86,MIN(FIND({0,1,2,3,4,5,6,7,8,9},Z86&amp;"0123456789")),15),{1,2,3,4,5,6,7,8,9,10,11,12,13,14,15}))</f>
        <v>450</v>
      </c>
      <c r="I86" s="10" t="s">
        <v>2526</v>
      </c>
      <c r="J86" s="10" t="s">
        <v>2527</v>
      </c>
      <c r="K86" s="10" t="s">
        <v>2528</v>
      </c>
      <c r="L86" s="9">
        <v>45530</v>
      </c>
      <c r="M86" s="11"/>
      <c r="N86" s="12"/>
      <c r="O86" s="12"/>
      <c r="P86" s="12"/>
      <c r="Q86" s="12"/>
      <c r="R86" s="12"/>
      <c r="S86" s="12">
        <f>IF(LOOKUP(99^99,--LEFT(MID(AP86,MIN(FIND({0,1,2,3,4,5,6,7,8,9},AP86&amp;"0123456789")),15),{1,2,3,4,5,6,7,8,9,10,11,12,13,14,15}))&gt;2000,LOOKUP(99^99,--LEFT(MID(AP86,MIN(FIND({0,1,2,3,4,5,6,7,8,9},AP86&amp;"0123456789")),15),{1,2,3,4,5,6,7,8,9,10,11,12,13,14,15})),0)</f>
        <v>45530</v>
      </c>
      <c r="T86" s="12"/>
      <c r="U86" s="12"/>
      <c r="V86" s="12"/>
      <c r="W86" s="12"/>
      <c r="X86" s="5" t="s">
        <v>18</v>
      </c>
      <c r="Y86" s="5" t="s">
        <v>4796</v>
      </c>
      <c r="Z86" s="5" t="s">
        <v>2525</v>
      </c>
      <c r="AA86" s="5" t="s">
        <v>2526</v>
      </c>
      <c r="AB86" s="5" t="s">
        <v>2527</v>
      </c>
      <c r="AC86" s="5" t="s">
        <v>2528</v>
      </c>
      <c r="AD86" s="5" t="s">
        <v>83</v>
      </c>
      <c r="AE86" s="5" t="s">
        <v>3626</v>
      </c>
      <c r="AF86" s="5" t="s">
        <v>3757</v>
      </c>
      <c r="AG86" s="5" t="s">
        <v>3758</v>
      </c>
      <c r="AH86" s="5" t="s">
        <v>3629</v>
      </c>
      <c r="AI86" s="5" t="s">
        <v>3694</v>
      </c>
      <c r="AJ86" s="5" t="s">
        <v>3659</v>
      </c>
      <c r="AK86" s="5" t="s">
        <v>3759</v>
      </c>
      <c r="AL86" s="5" t="s">
        <v>3635</v>
      </c>
      <c r="AM86" s="5" t="s">
        <v>3669</v>
      </c>
      <c r="AN86" s="5" t="s">
        <v>3654</v>
      </c>
      <c r="AO86" s="5" t="s">
        <v>3649</v>
      </c>
      <c r="AP86" s="5" t="s">
        <v>3760</v>
      </c>
      <c r="AQ86" s="5" t="s">
        <v>3761</v>
      </c>
      <c r="AR86" s="5" t="s">
        <v>3641</v>
      </c>
      <c r="AS86" s="5" t="s">
        <v>3762</v>
      </c>
      <c r="AT86" s="5" t="s">
        <v>3643</v>
      </c>
      <c r="BE86" s="5" t="s">
        <v>2621</v>
      </c>
      <c r="BG86" s="5" t="s">
        <v>408</v>
      </c>
      <c r="BH86" s="6" t="s">
        <v>878</v>
      </c>
      <c r="BI86" s="5" t="s">
        <v>1987</v>
      </c>
    </row>
    <row r="87" spans="1:61" customFormat="1" x14ac:dyDescent="0.25">
      <c r="A87" s="1">
        <v>92</v>
      </c>
      <c r="B87" s="7" t="s">
        <v>4757</v>
      </c>
      <c r="C87" s="7" t="str">
        <f t="shared" si="5"/>
        <v xml:space="preserve"> 65206
</v>
      </c>
      <c r="D87" s="7">
        <f>LOOKUP(99^99,--LEFT(MID(AD87,MIN(FIND({0,1,2,3,4,5,6,7,8,9},AD87&amp;"0123456789")),15),{1,2,3,4,5,6,7,8,9,10,11,12,13,14,15}))</f>
        <v>2015</v>
      </c>
      <c r="E87" s="7">
        <f t="shared" si="4"/>
        <v>8</v>
      </c>
      <c r="F87" s="7">
        <f>LOOKUP(99^99,--LEFT(MID(BG87,MIN(FIND({0,1,2,3,4,5,6,7,8,9},BG87&amp;"0123456789")),15),{1,2,3,4,5,6,7,8,9,10,11,12,13,14,15}))</f>
        <v>3000000</v>
      </c>
      <c r="G87" s="7">
        <f>LOOKUP(99^99,--LEFT(MID(Y87,MIN(FIND({0,1,2,3,4,5,6,7,8,9},Y87&amp;"0123456789")),15),{1,2,3,4,5,6,7,8,9,10,11,12,13,14,15}))</f>
        <v>12</v>
      </c>
      <c r="H87" s="7">
        <f>LOOKUP(99^99,--LEFT(MID(Z87,MIN(FIND({0,1,2,3,4,5,6,7,8,9},Z87&amp;"0123456789")),15),{1,2,3,4,5,6,7,8,9,10,11,12,13,14,15}))</f>
        <v>450</v>
      </c>
      <c r="I87" s="9" t="s">
        <v>2526</v>
      </c>
      <c r="J87" s="9" t="s">
        <v>2527</v>
      </c>
      <c r="K87" s="9" t="s">
        <v>2528</v>
      </c>
      <c r="L87" s="9">
        <v>720000</v>
      </c>
      <c r="M87" s="11"/>
      <c r="N87" s="11"/>
      <c r="O87" s="11"/>
      <c r="P87" s="11"/>
      <c r="Q87" s="11"/>
      <c r="R87" s="11"/>
      <c r="S87" s="11"/>
      <c r="T87" s="11"/>
      <c r="U87" s="11"/>
      <c r="V87" s="11"/>
      <c r="W87" s="11">
        <f>IF(LOOKUP(99^99,--LEFT(MID(AT87,MIN(FIND({0,1,2,3,4,5,6,7,8,9},AT87&amp;"0123456789")),15),{1,2,3,4,5,6,7,8,9,10,11,12,13,14,15}))&gt;2000,LOOKUP(99^99,--LEFT(MID(AT87,MIN(FIND({0,1,2,3,4,5,6,7,8,9},AT87&amp;"0123456789")),15),{1,2,3,4,5,6,7,8,9,10,11,12,13,14,15})),0)</f>
        <v>720000</v>
      </c>
      <c r="X87" t="s">
        <v>19</v>
      </c>
      <c r="Y87" t="s">
        <v>4794</v>
      </c>
      <c r="Z87" t="s">
        <v>2540</v>
      </c>
      <c r="AA87" t="s">
        <v>2526</v>
      </c>
      <c r="AB87" t="s">
        <v>2527</v>
      </c>
      <c r="AC87" t="s">
        <v>2528</v>
      </c>
      <c r="AD87" t="s">
        <v>84</v>
      </c>
      <c r="AE87" t="s">
        <v>3626</v>
      </c>
      <c r="AF87" t="s">
        <v>3720</v>
      </c>
      <c r="AG87" t="s">
        <v>3763</v>
      </c>
      <c r="AH87" t="s">
        <v>3629</v>
      </c>
      <c r="AI87" t="s">
        <v>3667</v>
      </c>
      <c r="AJ87" t="s">
        <v>3704</v>
      </c>
      <c r="AK87" t="s">
        <v>3705</v>
      </c>
      <c r="AL87" t="s">
        <v>3633</v>
      </c>
      <c r="AM87" t="s">
        <v>3653</v>
      </c>
      <c r="AN87" t="s">
        <v>3635</v>
      </c>
      <c r="AO87" t="s">
        <v>3764</v>
      </c>
      <c r="AP87" t="s">
        <v>3637</v>
      </c>
      <c r="AQ87" t="s">
        <v>3638</v>
      </c>
      <c r="AR87" t="s">
        <v>3682</v>
      </c>
      <c r="AS87" t="s">
        <v>3649</v>
      </c>
      <c r="AT87" t="s">
        <v>3765</v>
      </c>
      <c r="AU87" t="s">
        <v>3641</v>
      </c>
      <c r="AV87" t="s">
        <v>3710</v>
      </c>
      <c r="AW87" t="s">
        <v>3643</v>
      </c>
      <c r="BE87" t="s">
        <v>2622</v>
      </c>
      <c r="BG87" t="s">
        <v>395</v>
      </c>
      <c r="BH87" s="2" t="s">
        <v>879</v>
      </c>
      <c r="BI87" t="s">
        <v>1988</v>
      </c>
    </row>
    <row r="88" spans="1:61" customFormat="1" x14ac:dyDescent="0.25">
      <c r="A88" s="1">
        <v>93</v>
      </c>
      <c r="B88" s="7" t="s">
        <v>4757</v>
      </c>
      <c r="C88" s="7" t="str">
        <f t="shared" si="5"/>
        <v xml:space="preserve"> 5490 NEO
</v>
      </c>
      <c r="D88" s="7">
        <f>LOOKUP(99^99,--LEFT(MID(AD88,MIN(FIND({0,1,2,3,4,5,6,7,8,9},AD88&amp;"0123456789")),15),{1,2,3,4,5,6,7,8,9,10,11,12,13,14,15}))</f>
        <v>2018</v>
      </c>
      <c r="E88" s="7">
        <f t="shared" si="4"/>
        <v>5</v>
      </c>
      <c r="F88" s="7">
        <f>LOOKUP(99^99,--LEFT(MID(BG88,MIN(FIND({0,1,2,3,4,5,6,7,8,9},BG88&amp;"0123456789")),15),{1,2,3,4,5,6,7,8,9,10,11,12,13,14,15}))</f>
        <v>3250000</v>
      </c>
      <c r="G88" s="7">
        <f>LOOKUP(99^99,--LEFT(MID(Y88,MIN(FIND({0,1,2,3,4,5,6,7,8,9},Y88&amp;"0123456789")),15),{1,2,3,4,5,6,7,8,9,10,11,12,13,14,15}))</f>
        <v>12</v>
      </c>
      <c r="H88" s="7">
        <f>LOOKUP(99^99,--LEFT(MID(Z88,MIN(FIND({0,1,2,3,4,5,6,7,8,9},Z88&amp;"0123456789")),15),{1,2,3,4,5,6,7,8,9,10,11,12,13,14,15}))</f>
        <v>401</v>
      </c>
      <c r="I88" s="9" t="s">
        <v>2526</v>
      </c>
      <c r="J88" s="9" t="s">
        <v>2527</v>
      </c>
      <c r="K88" s="9" t="s">
        <v>2528</v>
      </c>
      <c r="L88" s="9">
        <v>739000</v>
      </c>
      <c r="M88" s="11"/>
      <c r="N88" s="11"/>
      <c r="O88" s="11"/>
      <c r="P88" s="11"/>
      <c r="Q88" s="11"/>
      <c r="R88" s="11"/>
      <c r="S88" s="11"/>
      <c r="T88" s="11"/>
      <c r="U88" s="11"/>
      <c r="V88" s="11"/>
      <c r="W88" s="11">
        <f>IF(LOOKUP(99^99,--LEFT(MID(AT88,MIN(FIND({0,1,2,3,4,5,6,7,8,9},AT88&amp;"0123456789")),15),{1,2,3,4,5,6,7,8,9,10,11,12,13,14,15}))&gt;2000,LOOKUP(99^99,--LEFT(MID(AT88,MIN(FIND({0,1,2,3,4,5,6,7,8,9},AT88&amp;"0123456789")),15),{1,2,3,4,5,6,7,8,9,10,11,12,13,14,15})),0)</f>
        <v>739000</v>
      </c>
      <c r="X88" t="s">
        <v>6</v>
      </c>
      <c r="Y88" t="s">
        <v>4794</v>
      </c>
      <c r="Z88" t="s">
        <v>2529</v>
      </c>
      <c r="AA88" t="s">
        <v>2526</v>
      </c>
      <c r="AB88" t="s">
        <v>2527</v>
      </c>
      <c r="AC88" t="s">
        <v>2528</v>
      </c>
      <c r="AD88" t="s">
        <v>85</v>
      </c>
      <c r="AE88" t="s">
        <v>3626</v>
      </c>
      <c r="AF88" t="s">
        <v>3627</v>
      </c>
      <c r="AG88" t="s">
        <v>3671</v>
      </c>
      <c r="AH88" t="s">
        <v>3629</v>
      </c>
      <c r="AI88" t="s">
        <v>3658</v>
      </c>
      <c r="AJ88" t="s">
        <v>3631</v>
      </c>
      <c r="AK88" t="s">
        <v>3713</v>
      </c>
      <c r="AL88" t="s">
        <v>3633</v>
      </c>
      <c r="AM88" t="s">
        <v>3653</v>
      </c>
      <c r="AN88" t="s">
        <v>3635</v>
      </c>
      <c r="AO88" t="s">
        <v>3636</v>
      </c>
      <c r="AP88" t="s">
        <v>3637</v>
      </c>
      <c r="AQ88" t="s">
        <v>3662</v>
      </c>
      <c r="AR88" t="s">
        <v>3695</v>
      </c>
      <c r="AS88" t="s">
        <v>3649</v>
      </c>
      <c r="AT88" t="s">
        <v>3766</v>
      </c>
      <c r="AU88" t="s">
        <v>3641</v>
      </c>
      <c r="AV88" t="s">
        <v>3642</v>
      </c>
      <c r="AW88" t="s">
        <v>3643</v>
      </c>
      <c r="BE88" t="s">
        <v>2623</v>
      </c>
      <c r="BG88" t="s">
        <v>419</v>
      </c>
      <c r="BH88" s="2" t="s">
        <v>880</v>
      </c>
      <c r="BI88" t="s">
        <v>1989</v>
      </c>
    </row>
    <row r="89" spans="1:61" customFormat="1" x14ac:dyDescent="0.25">
      <c r="A89" s="1">
        <v>94</v>
      </c>
      <c r="B89" s="7" t="s">
        <v>4757</v>
      </c>
      <c r="C89" s="7" t="str">
        <f t="shared" si="5"/>
        <v xml:space="preserve"> 54901-004-92
</v>
      </c>
      <c r="D89" s="7">
        <f>LOOKUP(99^99,--LEFT(MID(AD89,MIN(FIND({0,1,2,3,4,5,6,7,8,9},AD89&amp;"0123456789")),15),{1,2,3,4,5,6,7,8,9,10,11,12,13,14,15}))</f>
        <v>2020</v>
      </c>
      <c r="E89" s="7">
        <f t="shared" si="4"/>
        <v>3</v>
      </c>
      <c r="F89" s="7">
        <f>LOOKUP(99^99,--LEFT(MID(BG89,MIN(FIND({0,1,2,3,4,5,6,7,8,9},BG89&amp;"0123456789")),15),{1,2,3,4,5,6,7,8,9,10,11,12,13,14,15}))</f>
        <v>2600000</v>
      </c>
      <c r="G89" s="7">
        <f>LOOKUP(99^99,--LEFT(MID(Y89,MIN(FIND({0,1,2,3,4,5,6,7,8,9},Y89&amp;"0123456789")),15),{1,2,3,4,5,6,7,8,9,10,11,12,13,14,15}))</f>
        <v>12</v>
      </c>
      <c r="H89" s="7">
        <f>LOOKUP(99^99,--LEFT(MID(Z89,MIN(FIND({0,1,2,3,4,5,6,7,8,9},Z89&amp;"0123456789")),15),{1,2,3,4,5,6,7,8,9,10,11,12,13,14,15}))</f>
        <v>401</v>
      </c>
      <c r="I89" s="9" t="s">
        <v>2526</v>
      </c>
      <c r="J89" s="9" t="s">
        <v>2527</v>
      </c>
      <c r="K89" s="9" t="s">
        <v>2528</v>
      </c>
      <c r="L89" s="9">
        <v>120000</v>
      </c>
      <c r="M89" s="11"/>
      <c r="N89" s="11"/>
      <c r="O89" s="11"/>
      <c r="P89" s="11"/>
      <c r="Q89" s="11"/>
      <c r="R89" s="11"/>
      <c r="S89" s="11"/>
      <c r="T89" s="11"/>
      <c r="U89" s="11"/>
      <c r="V89" s="11"/>
      <c r="W89" s="11">
        <f>IF(LOOKUP(99^99,--LEFT(MID(AT89,MIN(FIND({0,1,2,3,4,5,6,7,8,9},AT89&amp;"0123456789")),15),{1,2,3,4,5,6,7,8,9,10,11,12,13,14,15}))&gt;2000,LOOKUP(99^99,--LEFT(MID(AT89,MIN(FIND({0,1,2,3,4,5,6,7,8,9},AT89&amp;"0123456789")),15),{1,2,3,4,5,6,7,8,9,10,11,12,13,14,15})),0)</f>
        <v>120000</v>
      </c>
      <c r="X89" t="s">
        <v>20</v>
      </c>
      <c r="Y89" t="s">
        <v>4794</v>
      </c>
      <c r="Z89" t="s">
        <v>2529</v>
      </c>
      <c r="AA89" t="s">
        <v>2526</v>
      </c>
      <c r="AB89" t="s">
        <v>2527</v>
      </c>
      <c r="AC89" t="s">
        <v>2528</v>
      </c>
      <c r="AD89" t="s">
        <v>86</v>
      </c>
      <c r="AE89" t="s">
        <v>3626</v>
      </c>
      <c r="AF89" t="s">
        <v>3689</v>
      </c>
      <c r="AG89" t="s">
        <v>3767</v>
      </c>
      <c r="AH89" t="s">
        <v>3629</v>
      </c>
      <c r="AI89" t="s">
        <v>3645</v>
      </c>
      <c r="AJ89" t="s">
        <v>3631</v>
      </c>
      <c r="AK89" t="s">
        <v>3632</v>
      </c>
      <c r="AL89" t="s">
        <v>3633</v>
      </c>
      <c r="AM89" t="s">
        <v>3634</v>
      </c>
      <c r="AN89" t="s">
        <v>3635</v>
      </c>
      <c r="AO89" t="s">
        <v>3691</v>
      </c>
      <c r="AP89" t="s">
        <v>3692</v>
      </c>
      <c r="AQ89" t="s">
        <v>3662</v>
      </c>
      <c r="AR89" t="s">
        <v>3695</v>
      </c>
      <c r="AS89" t="s">
        <v>3649</v>
      </c>
      <c r="AT89" t="s">
        <v>3768</v>
      </c>
      <c r="AU89" t="s">
        <v>3641</v>
      </c>
      <c r="AV89" t="s">
        <v>3642</v>
      </c>
      <c r="AW89" t="s">
        <v>3643</v>
      </c>
      <c r="BE89" t="s">
        <v>2624</v>
      </c>
      <c r="BG89" t="s">
        <v>420</v>
      </c>
      <c r="BH89" s="2" t="s">
        <v>881</v>
      </c>
      <c r="BI89" t="s">
        <v>1990</v>
      </c>
    </row>
    <row r="90" spans="1:61" customFormat="1" x14ac:dyDescent="0.25">
      <c r="A90" s="1">
        <v>95</v>
      </c>
      <c r="B90" s="7" t="s">
        <v>4757</v>
      </c>
      <c r="C90" s="7" t="str">
        <f t="shared" si="5"/>
        <v xml:space="preserve"> 54901
</v>
      </c>
      <c r="D90" s="7">
        <f>LOOKUP(99^99,--LEFT(MID(AD90,MIN(FIND({0,1,2,3,4,5,6,7,8,9},AD90&amp;"0123456789")),15),{1,2,3,4,5,6,7,8,9,10,11,12,13,14,15}))</f>
        <v>2020</v>
      </c>
      <c r="E90" s="7">
        <f t="shared" si="4"/>
        <v>3</v>
      </c>
      <c r="F90" s="7">
        <f>LOOKUP(99^99,--LEFT(MID(BG90,MIN(FIND({0,1,2,3,4,5,6,7,8,9},BG90&amp;"0123456789")),15),{1,2,3,4,5,6,7,8,9,10,11,12,13,14,15}))</f>
        <v>8500000</v>
      </c>
      <c r="G90" s="7">
        <f>LOOKUP(99^99,--LEFT(MID(Y90,MIN(FIND({0,1,2,3,4,5,6,7,8,9},Y90&amp;"0123456789")),15),{1,2,3,4,5,6,7,8,9,10,11,12,13,14,15}))</f>
        <v>11.8</v>
      </c>
      <c r="H90" s="7">
        <f>LOOKUP(99^99,--LEFT(MID(Z90,MIN(FIND({0,1,2,3,4,5,6,7,8,9},Z90&amp;"0123456789")),15),{1,2,3,4,5,6,7,8,9,10,11,12,13,14,15}))</f>
        <v>300</v>
      </c>
      <c r="I90" s="9" t="s">
        <v>2531</v>
      </c>
      <c r="J90" s="9" t="s">
        <v>2527</v>
      </c>
      <c r="K90" s="9" t="s">
        <v>2533</v>
      </c>
      <c r="L90" s="9">
        <v>250000</v>
      </c>
      <c r="M90" s="11"/>
      <c r="N90" s="11"/>
      <c r="O90" s="11"/>
      <c r="P90" s="11"/>
      <c r="Q90" s="11"/>
      <c r="R90" s="11"/>
      <c r="S90" s="11"/>
      <c r="T90" s="11"/>
      <c r="U90" s="11">
        <f>IF(LOOKUP(99^99,--LEFT(MID(AR90,MIN(FIND({0,1,2,3,4,5,6,7,8,9},AR90&amp;"0123456789")),15),{1,2,3,4,5,6,7,8,9,10,11,12,13,14,15}))&gt;2000,LOOKUP(99^99,--LEFT(MID(AR90,MIN(FIND({0,1,2,3,4,5,6,7,8,9},AR90&amp;"0123456789")),15),{1,2,3,4,5,6,7,8,9,10,11,12,13,14,15})),0)</f>
        <v>250000</v>
      </c>
      <c r="V90" s="11"/>
      <c r="W90" s="11"/>
      <c r="X90" t="s">
        <v>8</v>
      </c>
      <c r="Y90" t="s">
        <v>4795</v>
      </c>
      <c r="Z90" t="s">
        <v>2530</v>
      </c>
      <c r="AA90" t="s">
        <v>2531</v>
      </c>
      <c r="AB90" t="s">
        <v>2527</v>
      </c>
      <c r="AC90" t="s">
        <v>2533</v>
      </c>
      <c r="AD90" t="s">
        <v>87</v>
      </c>
      <c r="AE90" t="s">
        <v>3626</v>
      </c>
      <c r="AF90" t="s">
        <v>3689</v>
      </c>
      <c r="AG90" t="s">
        <v>3690</v>
      </c>
      <c r="AH90" t="s">
        <v>3629</v>
      </c>
      <c r="AI90" t="s">
        <v>3645</v>
      </c>
      <c r="AJ90" t="s">
        <v>3631</v>
      </c>
      <c r="AK90" t="s">
        <v>3632</v>
      </c>
      <c r="AL90" t="s">
        <v>3633</v>
      </c>
      <c r="AM90" t="s">
        <v>3634</v>
      </c>
      <c r="AN90" t="s">
        <v>3674</v>
      </c>
      <c r="AO90" t="s">
        <v>3734</v>
      </c>
      <c r="AP90" t="s">
        <v>3695</v>
      </c>
      <c r="AQ90" t="s">
        <v>3649</v>
      </c>
      <c r="AR90" t="s">
        <v>3769</v>
      </c>
      <c r="AS90" t="s">
        <v>3641</v>
      </c>
      <c r="AT90" t="s">
        <v>3642</v>
      </c>
      <c r="AU90" t="s">
        <v>3643</v>
      </c>
      <c r="BE90" t="s">
        <v>2625</v>
      </c>
      <c r="BG90" t="s">
        <v>421</v>
      </c>
      <c r="BH90" s="2" t="s">
        <v>882</v>
      </c>
      <c r="BI90" t="s">
        <v>1991</v>
      </c>
    </row>
    <row r="91" spans="1:61" customFormat="1" x14ac:dyDescent="0.25">
      <c r="A91" s="1">
        <v>96</v>
      </c>
      <c r="B91" s="7" t="s">
        <v>4757</v>
      </c>
      <c r="C91" s="7" t="str">
        <f t="shared" si="5"/>
        <v xml:space="preserve"> 5490
</v>
      </c>
      <c r="D91" s="7">
        <f>LOOKUP(99^99,--LEFT(MID(AD91,MIN(FIND({0,1,2,3,4,5,6,7,8,9},AD91&amp;"0123456789")),15),{1,2,3,4,5,6,7,8,9,10,11,12,13,14,15}))</f>
        <v>2018</v>
      </c>
      <c r="E91" s="7">
        <f t="shared" si="4"/>
        <v>5</v>
      </c>
      <c r="F91" s="7">
        <f>LOOKUP(99^99,--LEFT(MID(BG91,MIN(FIND({0,1,2,3,4,5,6,7,8,9},BG91&amp;"0123456789")),15),{1,2,3,4,5,6,7,8,9,10,11,12,13,14,15}))</f>
        <v>3000000</v>
      </c>
      <c r="G91" s="7">
        <f>LOOKUP(99^99,--LEFT(MID(Y91,MIN(FIND({0,1,2,3,4,5,6,7,8,9},Y91&amp;"0123456789")),15),{1,2,3,4,5,6,7,8,9,10,11,12,13,14,15}))</f>
        <v>12</v>
      </c>
      <c r="H91" s="7">
        <f>LOOKUP(99^99,--LEFT(MID(Z91,MIN(FIND({0,1,2,3,4,5,6,7,8,9},Z91&amp;"0123456789")),15),{1,2,3,4,5,6,7,8,9,10,11,12,13,14,15}))</f>
        <v>401</v>
      </c>
      <c r="I91" s="9" t="s">
        <v>2526</v>
      </c>
      <c r="J91" s="9" t="s">
        <v>2527</v>
      </c>
      <c r="K91" s="9" t="s">
        <v>2528</v>
      </c>
      <c r="L91" s="9">
        <v>300000</v>
      </c>
      <c r="M91" s="11"/>
      <c r="N91" s="11"/>
      <c r="O91" s="11"/>
      <c r="P91" s="11"/>
      <c r="Q91" s="11"/>
      <c r="R91" s="11"/>
      <c r="S91" s="11"/>
      <c r="T91" s="11"/>
      <c r="U91" s="11"/>
      <c r="V91" s="11"/>
      <c r="W91" s="11">
        <f>IF(LOOKUP(99^99,--LEFT(MID(AT91,MIN(FIND({0,1,2,3,4,5,6,7,8,9},AT91&amp;"0123456789")),15),{1,2,3,4,5,6,7,8,9,10,11,12,13,14,15}))&gt;2000,LOOKUP(99^99,--LEFT(MID(AT91,MIN(FIND({0,1,2,3,4,5,6,7,8,9},AT91&amp;"0123456789")),15),{1,2,3,4,5,6,7,8,9,10,11,12,13,14,15})),0)</f>
        <v>300000</v>
      </c>
      <c r="X91" t="s">
        <v>2</v>
      </c>
      <c r="Y91" t="s">
        <v>4794</v>
      </c>
      <c r="Z91" t="s">
        <v>2529</v>
      </c>
      <c r="AA91" t="s">
        <v>2526</v>
      </c>
      <c r="AB91" t="s">
        <v>2527</v>
      </c>
      <c r="AC91" t="s">
        <v>2528</v>
      </c>
      <c r="AD91" t="s">
        <v>88</v>
      </c>
      <c r="AE91" t="s">
        <v>3626</v>
      </c>
      <c r="AF91" t="s">
        <v>3627</v>
      </c>
      <c r="AG91" t="s">
        <v>3628</v>
      </c>
      <c r="AH91" t="s">
        <v>3629</v>
      </c>
      <c r="AI91" t="s">
        <v>3658</v>
      </c>
      <c r="AJ91" t="s">
        <v>3631</v>
      </c>
      <c r="AK91" t="s">
        <v>3652</v>
      </c>
      <c r="AL91" t="s">
        <v>3633</v>
      </c>
      <c r="AM91" t="s">
        <v>3653</v>
      </c>
      <c r="AN91" t="s">
        <v>3635</v>
      </c>
      <c r="AO91" t="s">
        <v>3636</v>
      </c>
      <c r="AP91" t="s">
        <v>3637</v>
      </c>
      <c r="AQ91" t="s">
        <v>3662</v>
      </c>
      <c r="AR91" t="s">
        <v>3770</v>
      </c>
      <c r="AS91" t="s">
        <v>3649</v>
      </c>
      <c r="AT91" t="s">
        <v>3675</v>
      </c>
      <c r="AU91" t="s">
        <v>3641</v>
      </c>
      <c r="AV91" t="s">
        <v>3642</v>
      </c>
      <c r="AW91" t="s">
        <v>3643</v>
      </c>
      <c r="BE91" t="s">
        <v>2626</v>
      </c>
      <c r="BG91" t="s">
        <v>422</v>
      </c>
      <c r="BH91" s="2" t="s">
        <v>883</v>
      </c>
      <c r="BI91" t="s">
        <v>1992</v>
      </c>
    </row>
    <row r="92" spans="1:61" customFormat="1" x14ac:dyDescent="0.25">
      <c r="A92" s="1">
        <v>97</v>
      </c>
      <c r="B92" s="7" t="s">
        <v>4757</v>
      </c>
      <c r="C92" s="7" t="str">
        <f t="shared" si="5"/>
        <v xml:space="preserve"> 5490
</v>
      </c>
      <c r="D92" s="7">
        <f>LOOKUP(99^99,--LEFT(MID(AD92,MIN(FIND({0,1,2,3,4,5,6,7,8,9},AD92&amp;"0123456789")),15),{1,2,3,4,5,6,7,8,9,10,11,12,13,14,15}))</f>
        <v>2016</v>
      </c>
      <c r="E92" s="7">
        <f t="shared" si="4"/>
        <v>7</v>
      </c>
      <c r="F92" s="7">
        <f>LOOKUP(99^99,--LEFT(MID(BG92,MIN(FIND({0,1,2,3,4,5,6,7,8,9},BG92&amp;"0123456789")),15),{1,2,3,4,5,6,7,8,9,10,11,12,13,14,15}))</f>
        <v>1990000</v>
      </c>
      <c r="G92" s="7">
        <f>LOOKUP(99^99,--LEFT(MID(Y92,MIN(FIND({0,1,2,3,4,5,6,7,8,9},Y92&amp;"0123456789")),15),{1,2,3,4,5,6,7,8,9,10,11,12,13,14,15}))</f>
        <v>12</v>
      </c>
      <c r="H92" s="7">
        <f>LOOKUP(99^99,--LEFT(MID(Z92,MIN(FIND({0,1,2,3,4,5,6,7,8,9},Z92&amp;"0123456789")),15),{1,2,3,4,5,6,7,8,9,10,11,12,13,14,15}))</f>
        <v>401</v>
      </c>
      <c r="I92" s="9" t="s">
        <v>2526</v>
      </c>
      <c r="J92" s="9" t="s">
        <v>2527</v>
      </c>
      <c r="K92" s="9" t="s">
        <v>2528</v>
      </c>
      <c r="L92" s="9">
        <v>736110</v>
      </c>
      <c r="M92" s="11"/>
      <c r="N92" s="11"/>
      <c r="O92" s="11"/>
      <c r="P92" s="11"/>
      <c r="Q92" s="11"/>
      <c r="R92" s="11"/>
      <c r="S92" s="11"/>
      <c r="T92" s="11"/>
      <c r="U92" s="11">
        <f>IF(LOOKUP(99^99,--LEFT(MID(AR92,MIN(FIND({0,1,2,3,4,5,6,7,8,9},AR92&amp;"0123456789")),15),{1,2,3,4,5,6,7,8,9,10,11,12,13,14,15}))&gt;2000,LOOKUP(99^99,--LEFT(MID(AR92,MIN(FIND({0,1,2,3,4,5,6,7,8,9},AR92&amp;"0123456789")),15),{1,2,3,4,5,6,7,8,9,10,11,12,13,14,15})),0)</f>
        <v>736110</v>
      </c>
      <c r="V92" s="11"/>
      <c r="W92" s="11"/>
      <c r="X92" t="s">
        <v>2</v>
      </c>
      <c r="Y92" t="s">
        <v>4794</v>
      </c>
      <c r="Z92" t="s">
        <v>2529</v>
      </c>
      <c r="AA92" t="s">
        <v>2526</v>
      </c>
      <c r="AB92" t="s">
        <v>2527</v>
      </c>
      <c r="AC92" t="s">
        <v>2528</v>
      </c>
      <c r="AD92" t="s">
        <v>89</v>
      </c>
      <c r="AE92" t="s">
        <v>3626</v>
      </c>
      <c r="AF92" t="s">
        <v>3627</v>
      </c>
      <c r="AG92" t="s">
        <v>3628</v>
      </c>
      <c r="AH92" t="s">
        <v>3629</v>
      </c>
      <c r="AI92" t="s">
        <v>3717</v>
      </c>
      <c r="AJ92" t="s">
        <v>3631</v>
      </c>
      <c r="AK92" t="s">
        <v>3652</v>
      </c>
      <c r="AL92" t="s">
        <v>3633</v>
      </c>
      <c r="AM92" t="s">
        <v>3653</v>
      </c>
      <c r="AN92" t="s">
        <v>3635</v>
      </c>
      <c r="AO92" t="s">
        <v>3636</v>
      </c>
      <c r="AP92" t="s">
        <v>3654</v>
      </c>
      <c r="AQ92" t="s">
        <v>3649</v>
      </c>
      <c r="AR92" t="s">
        <v>3771</v>
      </c>
      <c r="AS92" t="s">
        <v>3641</v>
      </c>
      <c r="AT92" t="s">
        <v>3642</v>
      </c>
      <c r="AU92" t="s">
        <v>3643</v>
      </c>
      <c r="BE92" t="s">
        <v>2627</v>
      </c>
      <c r="BG92" t="s">
        <v>423</v>
      </c>
      <c r="BH92" s="2" t="s">
        <v>884</v>
      </c>
      <c r="BI92">
        <v>9999</v>
      </c>
    </row>
    <row r="93" spans="1:61" customFormat="1" x14ac:dyDescent="0.25">
      <c r="A93" s="1">
        <v>98</v>
      </c>
      <c r="B93" s="7" t="s">
        <v>4757</v>
      </c>
      <c r="C93" s="7">
        <v>43118</v>
      </c>
      <c r="D93" s="7">
        <f>LOOKUP(99^99,--LEFT(MID(AD93,MIN(FIND({0,1,2,3,4,5,6,7,8,9},AD93&amp;"0123456789")),15),{1,2,3,4,5,6,7,8,9,10,11,12,13,14,15}))</f>
        <v>2018</v>
      </c>
      <c r="E93" s="7">
        <f t="shared" si="4"/>
        <v>5</v>
      </c>
      <c r="F93" s="7">
        <f>LOOKUP(99^99,--LEFT(MID(BG93,MIN(FIND({0,1,2,3,4,5,6,7,8,9},BG93&amp;"0123456789")),15),{1,2,3,4,5,6,7,8,9,10,11,12,13,14,15}))</f>
        <v>3600000</v>
      </c>
      <c r="G93" s="7">
        <f>LOOKUP(99^99,--LEFT(MID(Y93,MIN(FIND({0,1,2,3,4,5,6,7,8,9},Y93&amp;"0123456789")),15),{1,2,3,4,5,6,7,8,9,10,11,12,13,14,15}))</f>
        <v>12</v>
      </c>
      <c r="H93" s="7">
        <f>LOOKUP(99^99,--LEFT(MID(Z93,MIN(FIND({0,1,2,3,4,5,6,7,8,9},Z93&amp;"0123456789")),15),{1,2,3,4,5,6,7,8,9,10,11,12,13,14,15}))</f>
        <v>401</v>
      </c>
      <c r="I93" s="9" t="s">
        <v>2526</v>
      </c>
      <c r="J93" s="9" t="s">
        <v>2527</v>
      </c>
      <c r="K93" s="9" t="s">
        <v>2528</v>
      </c>
      <c r="L93" s="9"/>
      <c r="M93" s="11"/>
      <c r="N93" s="11"/>
      <c r="O93" s="11"/>
      <c r="P93" s="11"/>
      <c r="Q93" s="11"/>
      <c r="R93" s="11"/>
      <c r="S93" s="11"/>
      <c r="T93" s="11"/>
      <c r="U93" s="11"/>
      <c r="V93" s="11"/>
      <c r="W93" s="11"/>
      <c r="X93" t="s">
        <v>15</v>
      </c>
      <c r="Y93" t="s">
        <v>4794</v>
      </c>
      <c r="Z93" t="s">
        <v>2529</v>
      </c>
      <c r="AA93" t="s">
        <v>2526</v>
      </c>
      <c r="AB93" t="s">
        <v>2527</v>
      </c>
      <c r="AC93" t="s">
        <v>2528</v>
      </c>
      <c r="AD93" t="s">
        <v>77</v>
      </c>
      <c r="BE93" t="s">
        <v>2628</v>
      </c>
      <c r="BG93" t="s">
        <v>400</v>
      </c>
      <c r="BH93" s="2" t="s">
        <v>885</v>
      </c>
      <c r="BI93">
        <v>9999</v>
      </c>
    </row>
    <row r="94" spans="1:61" customFormat="1" x14ac:dyDescent="0.25">
      <c r="A94" s="1">
        <v>99</v>
      </c>
      <c r="B94" s="7" t="s">
        <v>4757</v>
      </c>
      <c r="C94" s="7" t="str">
        <f t="shared" ref="C94:C103" si="6">LEFT(AG94,FIND("Тип",AG94,FIND("Тип",AG94)+0)-1)</f>
        <v xml:space="preserve"> 5490 NEO
</v>
      </c>
      <c r="D94" s="7">
        <f>LOOKUP(99^99,--LEFT(MID(AD94,MIN(FIND({0,1,2,3,4,5,6,7,8,9},AD94&amp;"0123456789")),15),{1,2,3,4,5,6,7,8,9,10,11,12,13,14,15}))</f>
        <v>2017</v>
      </c>
      <c r="E94" s="7">
        <f t="shared" si="4"/>
        <v>6</v>
      </c>
      <c r="F94" s="7">
        <f>LOOKUP(99^99,--LEFT(MID(BG94,MIN(FIND({0,1,2,3,4,5,6,7,8,9},BG94&amp;"0123456789")),15),{1,2,3,4,5,6,7,8,9,10,11,12,13,14,15}))</f>
        <v>2500000</v>
      </c>
      <c r="G94" s="7">
        <f>LOOKUP(99^99,--LEFT(MID(Y94,MIN(FIND({0,1,2,3,4,5,6,7,8,9},Y94&amp;"0123456789")),15),{1,2,3,4,5,6,7,8,9,10,11,12,13,14,15}))</f>
        <v>12</v>
      </c>
      <c r="H94" s="7">
        <f>LOOKUP(99^99,--LEFT(MID(Z94,MIN(FIND({0,1,2,3,4,5,6,7,8,9},Z94&amp;"0123456789")),15),{1,2,3,4,5,6,7,8,9,10,11,12,13,14,15}))</f>
        <v>401</v>
      </c>
      <c r="I94" s="9" t="s">
        <v>2526</v>
      </c>
      <c r="J94" s="9" t="s">
        <v>2527</v>
      </c>
      <c r="K94" s="9" t="s">
        <v>2528</v>
      </c>
      <c r="L94" s="9">
        <v>575000</v>
      </c>
      <c r="M94" s="11"/>
      <c r="N94" s="11"/>
      <c r="O94" s="11"/>
      <c r="P94" s="11"/>
      <c r="Q94" s="11"/>
      <c r="R94" s="11"/>
      <c r="S94" s="11"/>
      <c r="T94" s="11"/>
      <c r="U94" s="11"/>
      <c r="V94" s="11">
        <f>IF(LOOKUP(99^99,--LEFT(MID(AS94,MIN(FIND({0,1,2,3,4,5,6,7,8,9},AS94&amp;"0123456789")),15),{1,2,3,4,5,6,7,8,9,10,11,12,13,14,15}))&gt;2000,LOOKUP(99^99,--LEFT(MID(AS94,MIN(FIND({0,1,2,3,4,5,6,7,8,9},AS94&amp;"0123456789")),15),{1,2,3,4,5,6,7,8,9,10,11,12,13,14,15})),0)</f>
        <v>575000</v>
      </c>
      <c r="W94" s="11"/>
      <c r="X94" t="s">
        <v>6</v>
      </c>
      <c r="Y94" t="s">
        <v>4794</v>
      </c>
      <c r="Z94" t="s">
        <v>2529</v>
      </c>
      <c r="AA94" t="s">
        <v>2526</v>
      </c>
      <c r="AB94" t="s">
        <v>2527</v>
      </c>
      <c r="AC94" t="s">
        <v>2528</v>
      </c>
      <c r="AD94" t="s">
        <v>90</v>
      </c>
      <c r="AE94" t="s">
        <v>3626</v>
      </c>
      <c r="AF94" t="s">
        <v>3627</v>
      </c>
      <c r="AG94" t="s">
        <v>3671</v>
      </c>
      <c r="AH94" t="s">
        <v>3629</v>
      </c>
      <c r="AI94" t="s">
        <v>3703</v>
      </c>
      <c r="AJ94" t="s">
        <v>3631</v>
      </c>
      <c r="AK94" t="s">
        <v>3652</v>
      </c>
      <c r="AL94" t="s">
        <v>3633</v>
      </c>
      <c r="AM94" t="s">
        <v>3653</v>
      </c>
      <c r="AN94" t="s">
        <v>3635</v>
      </c>
      <c r="AO94" t="s">
        <v>3636</v>
      </c>
      <c r="AP94" t="s">
        <v>3637</v>
      </c>
      <c r="AQ94" t="s">
        <v>3714</v>
      </c>
      <c r="AR94" t="s">
        <v>3649</v>
      </c>
      <c r="AS94" t="s">
        <v>3773</v>
      </c>
      <c r="AT94" t="s">
        <v>3641</v>
      </c>
      <c r="AU94" t="s">
        <v>3642</v>
      </c>
      <c r="AV94" t="s">
        <v>3643</v>
      </c>
      <c r="BE94" t="s">
        <v>2629</v>
      </c>
      <c r="BG94" t="s">
        <v>424</v>
      </c>
      <c r="BH94" s="2" t="s">
        <v>886</v>
      </c>
      <c r="BI94" t="s">
        <v>1995</v>
      </c>
    </row>
    <row r="95" spans="1:61" customFormat="1" x14ac:dyDescent="0.25">
      <c r="A95" s="1">
        <v>100</v>
      </c>
      <c r="B95" s="7" t="s">
        <v>4757</v>
      </c>
      <c r="C95" s="7" t="str">
        <f t="shared" si="6"/>
        <v xml:space="preserve"> 5490
</v>
      </c>
      <c r="D95" s="7">
        <f>LOOKUP(99^99,--LEFT(MID(AD95,MIN(FIND({0,1,2,3,4,5,6,7,8,9},AD95&amp;"0123456789")),15),{1,2,3,4,5,6,7,8,9,10,11,12,13,14,15}))</f>
        <v>2016</v>
      </c>
      <c r="E95" s="7">
        <f t="shared" si="4"/>
        <v>7</v>
      </c>
      <c r="F95" s="7">
        <f>LOOKUP(99^99,--LEFT(MID(BG95,MIN(FIND({0,1,2,3,4,5,6,7,8,9},BG95&amp;"0123456789")),15),{1,2,3,4,5,6,7,8,9,10,11,12,13,14,15}))</f>
        <v>2270000</v>
      </c>
      <c r="G95" s="7">
        <f>LOOKUP(99^99,--LEFT(MID(Y95,MIN(FIND({0,1,2,3,4,5,6,7,8,9},Y95&amp;"0123456789")),15),{1,2,3,4,5,6,7,8,9,10,11,12,13,14,15}))</f>
        <v>12</v>
      </c>
      <c r="H95" s="7">
        <f>LOOKUP(99^99,--LEFT(MID(Z95,MIN(FIND({0,1,2,3,4,5,6,7,8,9},Z95&amp;"0123456789")),15),{1,2,3,4,5,6,7,8,9,10,11,12,13,14,15}))</f>
        <v>400</v>
      </c>
      <c r="I95" s="9" t="s">
        <v>2526</v>
      </c>
      <c r="J95" s="9" t="s">
        <v>2527</v>
      </c>
      <c r="K95" s="9" t="s">
        <v>2528</v>
      </c>
      <c r="L95" s="9">
        <v>796578</v>
      </c>
      <c r="M95" s="11"/>
      <c r="N95" s="11"/>
      <c r="O95" s="11"/>
      <c r="P95" s="11"/>
      <c r="Q95" s="11"/>
      <c r="R95" s="11"/>
      <c r="S95" s="11"/>
      <c r="T95" s="11"/>
      <c r="U95" s="11"/>
      <c r="V95" s="11">
        <f>IF(LOOKUP(99^99,--LEFT(MID(AS95,MIN(FIND({0,1,2,3,4,5,6,7,8,9},AS95&amp;"0123456789")),15),{1,2,3,4,5,6,7,8,9,10,11,12,13,14,15}))&gt;2000,LOOKUP(99^99,--LEFT(MID(AS95,MIN(FIND({0,1,2,3,4,5,6,7,8,9},AS95&amp;"0123456789")),15),{1,2,3,4,5,6,7,8,9,10,11,12,13,14,15})),0)</f>
        <v>796578</v>
      </c>
      <c r="W95" s="11"/>
      <c r="X95" t="s">
        <v>2</v>
      </c>
      <c r="Y95" t="s">
        <v>4794</v>
      </c>
      <c r="Z95" t="s">
        <v>2537</v>
      </c>
      <c r="AA95" t="s">
        <v>2526</v>
      </c>
      <c r="AB95" t="s">
        <v>2527</v>
      </c>
      <c r="AC95" t="s">
        <v>2528</v>
      </c>
      <c r="AD95" t="s">
        <v>91</v>
      </c>
      <c r="AE95" t="s">
        <v>3626</v>
      </c>
      <c r="AF95" t="s">
        <v>3627</v>
      </c>
      <c r="AG95" t="s">
        <v>3628</v>
      </c>
      <c r="AH95" t="s">
        <v>3629</v>
      </c>
      <c r="AI95" t="s">
        <v>3717</v>
      </c>
      <c r="AJ95" t="s">
        <v>3631</v>
      </c>
      <c r="AK95" t="s">
        <v>3652</v>
      </c>
      <c r="AL95" t="s">
        <v>3633</v>
      </c>
      <c r="AM95" t="s">
        <v>3653</v>
      </c>
      <c r="AN95" t="s">
        <v>3635</v>
      </c>
      <c r="AO95" t="s">
        <v>3636</v>
      </c>
      <c r="AP95" t="s">
        <v>3637</v>
      </c>
      <c r="AQ95" t="s">
        <v>3714</v>
      </c>
      <c r="AR95" t="s">
        <v>3649</v>
      </c>
      <c r="AS95" t="s">
        <v>3774</v>
      </c>
      <c r="AT95" t="s">
        <v>3641</v>
      </c>
      <c r="AU95" t="s">
        <v>3642</v>
      </c>
      <c r="AV95" t="s">
        <v>3643</v>
      </c>
      <c r="BE95" t="s">
        <v>2630</v>
      </c>
      <c r="BG95" t="s">
        <v>425</v>
      </c>
      <c r="BH95" s="2" t="s">
        <v>887</v>
      </c>
      <c r="BI95" t="s">
        <v>1996</v>
      </c>
    </row>
    <row r="96" spans="1:61" customFormat="1" x14ac:dyDescent="0.25">
      <c r="A96" s="1">
        <v>101</v>
      </c>
      <c r="B96" s="7" t="s">
        <v>4757</v>
      </c>
      <c r="C96" s="7" t="str">
        <f t="shared" si="6"/>
        <v xml:space="preserve"> 5490-023-87(S5) NEO
</v>
      </c>
      <c r="D96" s="7">
        <f>LOOKUP(99^99,--LEFT(MID(AD96,MIN(FIND({0,1,2,3,4,5,6,7,8,9},AD96&amp;"0123456789")),15),{1,2,3,4,5,6,7,8,9,10,11,12,13,14,15}))</f>
        <v>2021</v>
      </c>
      <c r="E96" s="7">
        <f t="shared" si="4"/>
        <v>2</v>
      </c>
      <c r="F96" s="7">
        <f>LOOKUP(99^99,--LEFT(MID(BG96,MIN(FIND({0,1,2,3,4,5,6,7,8,9},BG96&amp;"0123456789")),15),{1,2,3,4,5,6,7,8,9,10,11,12,13,14,15}))</f>
        <v>6900000</v>
      </c>
      <c r="G96" s="7">
        <f>LOOKUP(99^99,--LEFT(MID(Y96,MIN(FIND({0,1,2,3,4,5,6,7,8,9},Y96&amp;"0123456789")),15),{1,2,3,4,5,6,7,8,9,10,11,12,13,14,15}))</f>
        <v>12</v>
      </c>
      <c r="H96" s="7">
        <f>LOOKUP(99^99,--LEFT(MID(Z96,MIN(FIND({0,1,2,3,4,5,6,7,8,9},Z96&amp;"0123456789")),15),{1,2,3,4,5,6,7,8,9,10,11,12,13,14,15}))</f>
        <v>400</v>
      </c>
      <c r="I96" s="9" t="s">
        <v>2526</v>
      </c>
      <c r="J96" s="9" t="s">
        <v>2527</v>
      </c>
      <c r="K96" s="9" t="s">
        <v>2528</v>
      </c>
      <c r="L96" s="9">
        <v>67931</v>
      </c>
      <c r="M96" s="11"/>
      <c r="N96" s="11"/>
      <c r="O96" s="11"/>
      <c r="P96" s="11"/>
      <c r="Q96" s="11"/>
      <c r="R96" s="11"/>
      <c r="S96" s="11"/>
      <c r="T96" s="11"/>
      <c r="U96" s="11">
        <f>IF(LOOKUP(99^99,--LEFT(MID(AR96,MIN(FIND({0,1,2,3,4,5,6,7,8,9},AR96&amp;"0123456789")),15),{1,2,3,4,5,6,7,8,9,10,11,12,13,14,15}))&gt;2000,LOOKUP(99^99,--LEFT(MID(AR96,MIN(FIND({0,1,2,3,4,5,6,7,8,9},AR96&amp;"0123456789")),15),{1,2,3,4,5,6,7,8,9,10,11,12,13,14,15})),0)</f>
        <v>67931</v>
      </c>
      <c r="V96" s="11"/>
      <c r="W96" s="11"/>
      <c r="X96" t="s">
        <v>4</v>
      </c>
      <c r="Y96" t="s">
        <v>4794</v>
      </c>
      <c r="Z96" t="s">
        <v>2541</v>
      </c>
      <c r="AA96" t="s">
        <v>2526</v>
      </c>
      <c r="AB96" t="s">
        <v>2527</v>
      </c>
      <c r="AC96" t="s">
        <v>2528</v>
      </c>
      <c r="AD96" t="s">
        <v>92</v>
      </c>
      <c r="AE96" t="s">
        <v>3626</v>
      </c>
      <c r="AF96" t="s">
        <v>3627</v>
      </c>
      <c r="AG96" t="s">
        <v>3651</v>
      </c>
      <c r="AH96" t="s">
        <v>3629</v>
      </c>
      <c r="AI96" t="s">
        <v>3680</v>
      </c>
      <c r="AJ96" t="s">
        <v>3631</v>
      </c>
      <c r="AK96" t="s">
        <v>3652</v>
      </c>
      <c r="AL96" t="s">
        <v>3775</v>
      </c>
      <c r="AM96" t="s">
        <v>3635</v>
      </c>
      <c r="AN96" t="s">
        <v>3636</v>
      </c>
      <c r="AO96" t="s">
        <v>3637</v>
      </c>
      <c r="AP96" t="s">
        <v>3714</v>
      </c>
      <c r="AQ96" t="s">
        <v>3649</v>
      </c>
      <c r="AR96" t="s">
        <v>3776</v>
      </c>
      <c r="AS96" t="s">
        <v>3641</v>
      </c>
      <c r="AT96" t="s">
        <v>3642</v>
      </c>
      <c r="AU96" t="s">
        <v>3643</v>
      </c>
      <c r="BE96" t="s">
        <v>2631</v>
      </c>
      <c r="BG96" t="s">
        <v>426</v>
      </c>
      <c r="BH96" s="2" t="s">
        <v>888</v>
      </c>
      <c r="BI96" t="s">
        <v>1971</v>
      </c>
    </row>
    <row r="97" spans="1:61" customFormat="1" x14ac:dyDescent="0.25">
      <c r="A97" s="1">
        <v>103</v>
      </c>
      <c r="B97" s="7" t="s">
        <v>4757</v>
      </c>
      <c r="C97" s="7" t="str">
        <f t="shared" si="6"/>
        <v xml:space="preserve"> 5490 NEO 2
</v>
      </c>
      <c r="D97" s="7">
        <f>LOOKUP(99^99,--LEFT(MID(AD97,MIN(FIND({0,1,2,3,4,5,6,7,8,9},AD97&amp;"0123456789")),15),{1,2,3,4,5,6,7,8,9,10,11,12,13,14,15}))</f>
        <v>2021</v>
      </c>
      <c r="E97" s="7">
        <f t="shared" si="4"/>
        <v>2</v>
      </c>
      <c r="F97" s="7">
        <f>LOOKUP(99^99,--LEFT(MID(BG97,MIN(FIND({0,1,2,3,4,5,6,7,8,9},BG97&amp;"0123456789")),15),{1,2,3,4,5,6,7,8,9,10,11,12,13,14,15}))</f>
        <v>2000000</v>
      </c>
      <c r="G97" s="7">
        <f>LOOKUP(99^99,--LEFT(MID(Y97,MIN(FIND({0,1,2,3,4,5,6,7,8,9},Y97&amp;"0123456789")),15),{1,2,3,4,5,6,7,8,9,10,11,12,13,14,15}))</f>
        <v>11.8</v>
      </c>
      <c r="H97" s="7">
        <f>LOOKUP(99^99,--LEFT(MID(Z97,MIN(FIND({0,1,2,3,4,5,6,7,8,9},Z97&amp;"0123456789")),15),{1,2,3,4,5,6,7,8,9,10,11,12,13,14,15}))</f>
        <v>300</v>
      </c>
      <c r="I97" s="9" t="s">
        <v>2531</v>
      </c>
      <c r="J97" s="9" t="s">
        <v>2527</v>
      </c>
      <c r="K97" s="9" t="s">
        <v>2533</v>
      </c>
      <c r="L97" s="9">
        <v>115000</v>
      </c>
      <c r="M97" s="11"/>
      <c r="N97" s="11"/>
      <c r="O97" s="11"/>
      <c r="P97" s="11"/>
      <c r="Q97" s="11"/>
      <c r="R97" s="11"/>
      <c r="S97" s="11"/>
      <c r="T97" s="11"/>
      <c r="U97" s="11"/>
      <c r="V97" s="11"/>
      <c r="W97" s="11">
        <f>IF(LOOKUP(99^99,--LEFT(MID(AT97,MIN(FIND({0,1,2,3,4,5,6,7,8,9},AT97&amp;"0123456789")),15),{1,2,3,4,5,6,7,8,9,10,11,12,13,14,15}))&gt;2000,LOOKUP(99^99,--LEFT(MID(AT97,MIN(FIND({0,1,2,3,4,5,6,7,8,9},AT97&amp;"0123456789")),15),{1,2,3,4,5,6,7,8,9,10,11,12,13,14,15})),0)</f>
        <v>115000</v>
      </c>
      <c r="X97" t="s">
        <v>3</v>
      </c>
      <c r="Y97" t="s">
        <v>4795</v>
      </c>
      <c r="Z97" t="s">
        <v>2542</v>
      </c>
      <c r="AA97" t="s">
        <v>2531</v>
      </c>
      <c r="AB97" t="s">
        <v>2527</v>
      </c>
      <c r="AC97" t="s">
        <v>2533</v>
      </c>
      <c r="AD97" t="s">
        <v>93</v>
      </c>
      <c r="AE97" t="s">
        <v>3626</v>
      </c>
      <c r="AF97" t="s">
        <v>3627</v>
      </c>
      <c r="AG97" t="s">
        <v>3644</v>
      </c>
      <c r="AH97" t="s">
        <v>3629</v>
      </c>
      <c r="AI97" t="s">
        <v>3680</v>
      </c>
      <c r="AJ97" t="s">
        <v>3631</v>
      </c>
      <c r="AK97" t="s">
        <v>3713</v>
      </c>
      <c r="AL97" t="s">
        <v>3633</v>
      </c>
      <c r="AM97" t="s">
        <v>3653</v>
      </c>
      <c r="AN97" t="s">
        <v>3635</v>
      </c>
      <c r="AO97" t="s">
        <v>3636</v>
      </c>
      <c r="AP97" t="s">
        <v>3692</v>
      </c>
      <c r="AQ97" t="s">
        <v>3638</v>
      </c>
      <c r="AR97" t="s">
        <v>3695</v>
      </c>
      <c r="AS97" t="s">
        <v>3649</v>
      </c>
      <c r="AT97" t="s">
        <v>3777</v>
      </c>
      <c r="AU97" t="s">
        <v>3641</v>
      </c>
      <c r="AV97" t="s">
        <v>3642</v>
      </c>
      <c r="AW97" t="s">
        <v>3643</v>
      </c>
      <c r="BE97" t="s">
        <v>2632</v>
      </c>
      <c r="BG97" t="s">
        <v>428</v>
      </c>
      <c r="BH97" s="2" t="s">
        <v>889</v>
      </c>
      <c r="BI97" t="s">
        <v>1997</v>
      </c>
    </row>
    <row r="98" spans="1:61" customFormat="1" x14ac:dyDescent="0.25">
      <c r="A98" s="1">
        <v>104</v>
      </c>
      <c r="B98" s="7" t="s">
        <v>4757</v>
      </c>
      <c r="C98" s="7" t="str">
        <f t="shared" si="6"/>
        <v xml:space="preserve"> 5490
</v>
      </c>
      <c r="D98" s="7">
        <f>LOOKUP(99^99,--LEFT(MID(AD98,MIN(FIND({0,1,2,3,4,5,6,7,8,9},AD98&amp;"0123456789")),15),{1,2,3,4,5,6,7,8,9,10,11,12,13,14,15}))</f>
        <v>2017</v>
      </c>
      <c r="E98" s="7">
        <f t="shared" si="4"/>
        <v>6</v>
      </c>
      <c r="F98" s="7">
        <f>LOOKUP(99^99,--LEFT(MID(BG98,MIN(FIND({0,1,2,3,4,5,6,7,8,9},BG98&amp;"0123456789")),15),{1,2,3,4,5,6,7,8,9,10,11,12,13,14,15}))</f>
        <v>2000000</v>
      </c>
      <c r="G98" s="7">
        <f>LOOKUP(99^99,--LEFT(MID(Y98,MIN(FIND({0,1,2,3,4,5,6,7,8,9},Y98&amp;"0123456789")),15),{1,2,3,4,5,6,7,8,9,10,11,12,13,14,15}))</f>
        <v>12</v>
      </c>
      <c r="H98" s="7">
        <f>LOOKUP(99^99,--LEFT(MID(Z98,MIN(FIND({0,1,2,3,4,5,6,7,8,9},Z98&amp;"0123456789")),15),{1,2,3,4,5,6,7,8,9,10,11,12,13,14,15}))</f>
        <v>401</v>
      </c>
      <c r="I98" s="9" t="s">
        <v>2526</v>
      </c>
      <c r="J98" s="9" t="s">
        <v>2527</v>
      </c>
      <c r="K98" s="9" t="s">
        <v>2533</v>
      </c>
      <c r="L98" s="9"/>
      <c r="M98" s="11"/>
      <c r="N98" s="11"/>
      <c r="O98" s="11"/>
      <c r="P98" s="11"/>
      <c r="Q98" s="11"/>
      <c r="R98" s="11"/>
      <c r="S98" s="11"/>
      <c r="T98" s="11"/>
      <c r="U98" s="11"/>
      <c r="V98" s="11"/>
      <c r="W98" s="11"/>
      <c r="X98" t="s">
        <v>2</v>
      </c>
      <c r="Y98" t="s">
        <v>4794</v>
      </c>
      <c r="Z98" t="s">
        <v>2529</v>
      </c>
      <c r="AA98" t="s">
        <v>2526</v>
      </c>
      <c r="AB98" t="s">
        <v>2527</v>
      </c>
      <c r="AC98" t="s">
        <v>2533</v>
      </c>
      <c r="AD98" t="s">
        <v>94</v>
      </c>
      <c r="AE98" t="s">
        <v>3626</v>
      </c>
      <c r="AF98" t="s">
        <v>3627</v>
      </c>
      <c r="AG98" t="s">
        <v>3628</v>
      </c>
      <c r="AH98" t="s">
        <v>3629</v>
      </c>
      <c r="AI98" t="s">
        <v>3703</v>
      </c>
      <c r="AJ98" t="s">
        <v>3631</v>
      </c>
      <c r="AK98" t="s">
        <v>3713</v>
      </c>
      <c r="AL98" t="s">
        <v>3633</v>
      </c>
      <c r="AM98" t="s">
        <v>3653</v>
      </c>
      <c r="AN98" t="s">
        <v>3674</v>
      </c>
      <c r="AO98" t="s">
        <v>3637</v>
      </c>
      <c r="AP98" t="s">
        <v>3648</v>
      </c>
      <c r="AQ98" t="s">
        <v>3649</v>
      </c>
      <c r="AR98" t="s">
        <v>3778</v>
      </c>
      <c r="AS98" t="s">
        <v>3641</v>
      </c>
      <c r="AT98" t="s">
        <v>3642</v>
      </c>
      <c r="AU98" t="s">
        <v>3643</v>
      </c>
      <c r="BE98" t="s">
        <v>2633</v>
      </c>
      <c r="BG98" t="s">
        <v>428</v>
      </c>
      <c r="BH98" s="2" t="s">
        <v>890</v>
      </c>
      <c r="BI98" t="s">
        <v>1998</v>
      </c>
    </row>
    <row r="99" spans="1:61" customFormat="1" x14ac:dyDescent="0.25">
      <c r="A99" s="1">
        <v>105</v>
      </c>
      <c r="B99" s="7" t="s">
        <v>4757</v>
      </c>
      <c r="C99" s="7" t="str">
        <f t="shared" si="6"/>
        <v xml:space="preserve"> 5490-023-87(S5) NEO
</v>
      </c>
      <c r="D99" s="7">
        <f>LOOKUP(99^99,--LEFT(MID(AD99,MIN(FIND({0,1,2,3,4,5,6,7,8,9},AD99&amp;"0123456789")),15),{1,2,3,4,5,6,7,8,9,10,11,12,13,14,15}))</f>
        <v>2017</v>
      </c>
      <c r="E99" s="7">
        <f t="shared" si="4"/>
        <v>6</v>
      </c>
      <c r="F99" s="7">
        <f>LOOKUP(99^99,--LEFT(MID(BG99,MIN(FIND({0,1,2,3,4,5,6,7,8,9},BG99&amp;"0123456789")),15),{1,2,3,4,5,6,7,8,9,10,11,12,13,14,15}))</f>
        <v>2830000</v>
      </c>
      <c r="G99" s="7">
        <f>LOOKUP(99^99,--LEFT(MID(Y99,MIN(FIND({0,1,2,3,4,5,6,7,8,9},Y99&amp;"0123456789")),15),{1,2,3,4,5,6,7,8,9,10,11,12,13,14,15}))</f>
        <v>12</v>
      </c>
      <c r="H99" s="7">
        <f>LOOKUP(99^99,--LEFT(MID(Z99,MIN(FIND({0,1,2,3,4,5,6,7,8,9},Z99&amp;"0123456789")),15),{1,2,3,4,5,6,7,8,9,10,11,12,13,14,15}))</f>
        <v>401</v>
      </c>
      <c r="I99" s="9" t="s">
        <v>2526</v>
      </c>
      <c r="J99" s="9" t="s">
        <v>2527</v>
      </c>
      <c r="K99" s="9" t="s">
        <v>2528</v>
      </c>
      <c r="L99" s="9">
        <v>600000</v>
      </c>
      <c r="M99" s="11"/>
      <c r="N99" s="11"/>
      <c r="O99" s="11"/>
      <c r="P99" s="11"/>
      <c r="Q99" s="11"/>
      <c r="R99" s="11"/>
      <c r="S99" s="11"/>
      <c r="T99" s="11"/>
      <c r="U99" s="11"/>
      <c r="V99" s="11"/>
      <c r="W99" s="11">
        <f>IF(LOOKUP(99^99,--LEFT(MID(AT99,MIN(FIND({0,1,2,3,4,5,6,7,8,9},AT99&amp;"0123456789")),15),{1,2,3,4,5,6,7,8,9,10,11,12,13,14,15}))&gt;2000,LOOKUP(99^99,--LEFT(MID(AT99,MIN(FIND({0,1,2,3,4,5,6,7,8,9},AT99&amp;"0123456789")),15),{1,2,3,4,5,6,7,8,9,10,11,12,13,14,15})),0)</f>
        <v>600000</v>
      </c>
      <c r="X99" t="s">
        <v>4</v>
      </c>
      <c r="Y99" t="s">
        <v>4794</v>
      </c>
      <c r="Z99" t="s">
        <v>2529</v>
      </c>
      <c r="AA99" t="s">
        <v>2526</v>
      </c>
      <c r="AB99" t="s">
        <v>2527</v>
      </c>
      <c r="AC99" t="s">
        <v>2528</v>
      </c>
      <c r="AD99" t="s">
        <v>95</v>
      </c>
      <c r="AE99" t="s">
        <v>3626</v>
      </c>
      <c r="AF99" t="s">
        <v>3627</v>
      </c>
      <c r="AG99" t="s">
        <v>3651</v>
      </c>
      <c r="AH99" t="s">
        <v>3629</v>
      </c>
      <c r="AI99" t="s">
        <v>3703</v>
      </c>
      <c r="AJ99" t="s">
        <v>3631</v>
      </c>
      <c r="AK99" t="s">
        <v>3713</v>
      </c>
      <c r="AL99" t="s">
        <v>3633</v>
      </c>
      <c r="AM99" t="s">
        <v>3653</v>
      </c>
      <c r="AN99" t="s">
        <v>3635</v>
      </c>
      <c r="AO99" t="s">
        <v>3636</v>
      </c>
      <c r="AP99" t="s">
        <v>3692</v>
      </c>
      <c r="AQ99" t="s">
        <v>3662</v>
      </c>
      <c r="AR99" t="s">
        <v>3695</v>
      </c>
      <c r="AS99" t="s">
        <v>3649</v>
      </c>
      <c r="AT99" t="s">
        <v>3779</v>
      </c>
      <c r="AU99" t="s">
        <v>3641</v>
      </c>
      <c r="AV99" t="s">
        <v>3642</v>
      </c>
      <c r="AW99" t="s">
        <v>3643</v>
      </c>
      <c r="BE99" t="s">
        <v>2634</v>
      </c>
      <c r="BG99" t="s">
        <v>429</v>
      </c>
      <c r="BH99" s="2" t="s">
        <v>891</v>
      </c>
      <c r="BI99" t="s">
        <v>1999</v>
      </c>
    </row>
    <row r="100" spans="1:61" customFormat="1" x14ac:dyDescent="0.25">
      <c r="A100" s="1">
        <v>106</v>
      </c>
      <c r="B100" s="7" t="s">
        <v>4757</v>
      </c>
      <c r="C100" s="7" t="str">
        <f t="shared" si="6"/>
        <v xml:space="preserve"> 53504-46
</v>
      </c>
      <c r="D100" s="7">
        <f>LOOKUP(99^99,--LEFT(MID(AD100,MIN(FIND({0,1,2,3,4,5,6,7,8,9},AD100&amp;"0123456789")),15),{1,2,3,4,5,6,7,8,9,10,11,12,13,14,15}))</f>
        <v>2016</v>
      </c>
      <c r="E100" s="7">
        <f t="shared" si="4"/>
        <v>7</v>
      </c>
      <c r="F100" s="7">
        <f>LOOKUP(99^99,--LEFT(MID(BG100,MIN(FIND({0,1,2,3,4,5,6,7,8,9},BG100&amp;"0123456789")),15),{1,2,3,4,5,6,7,8,9,10,11,12,13,14,15}))</f>
        <v>2600000</v>
      </c>
      <c r="G100" s="7">
        <f>LOOKUP(99^99,--LEFT(MID(Y100,MIN(FIND({0,1,2,3,4,5,6,7,8,9},Y100&amp;"0123456789")),15),{1,2,3,4,5,6,7,8,9,10,11,12,13,14,15}))</f>
        <v>12</v>
      </c>
      <c r="H100" s="7">
        <f>LOOKUP(99^99,--LEFT(MID(Z100,MIN(FIND({0,1,2,3,4,5,6,7,8,9},Z100&amp;"0123456789")),15),{1,2,3,4,5,6,7,8,9,10,11,12,13,14,15}))</f>
        <v>401</v>
      </c>
      <c r="I100" s="9" t="s">
        <v>2526</v>
      </c>
      <c r="J100" s="9" t="s">
        <v>2527</v>
      </c>
      <c r="K100" s="9" t="s">
        <v>2528</v>
      </c>
      <c r="L100" s="9">
        <v>200000</v>
      </c>
      <c r="M100" s="11"/>
      <c r="N100" s="11"/>
      <c r="O100" s="11"/>
      <c r="P100" s="11"/>
      <c r="Q100" s="11"/>
      <c r="R100" s="11"/>
      <c r="S100" s="11"/>
      <c r="T100" s="11">
        <f>IF(LOOKUP(99^99,--LEFT(MID(AQ100,MIN(FIND({0,1,2,3,4,5,6,7,8,9},AQ100&amp;"0123456789")),15),{1,2,3,4,5,6,7,8,9,10,11,12,13,14,15}))&gt;2000,LOOKUP(99^99,--LEFT(MID(AQ100,MIN(FIND({0,1,2,3,4,5,6,7,8,9},AQ100&amp;"0123456789")),15),{1,2,3,4,5,6,7,8,9,10,11,12,13,14,15})),0)</f>
        <v>200000</v>
      </c>
      <c r="U100" s="11"/>
      <c r="V100" s="11"/>
      <c r="W100" s="11"/>
      <c r="X100" t="s">
        <v>21</v>
      </c>
      <c r="Y100" t="s">
        <v>4794</v>
      </c>
      <c r="Z100" t="s">
        <v>2529</v>
      </c>
      <c r="AA100" t="s">
        <v>2526</v>
      </c>
      <c r="AB100" t="s">
        <v>2527</v>
      </c>
      <c r="AC100" t="s">
        <v>2528</v>
      </c>
      <c r="AD100" t="s">
        <v>96</v>
      </c>
      <c r="AE100" t="s">
        <v>3626</v>
      </c>
      <c r="AF100" t="s">
        <v>3656</v>
      </c>
      <c r="AG100" t="s">
        <v>3780</v>
      </c>
      <c r="AH100" t="s">
        <v>3629</v>
      </c>
      <c r="AI100" t="s">
        <v>3717</v>
      </c>
      <c r="AJ100" t="s">
        <v>3659</v>
      </c>
      <c r="AK100" t="s">
        <v>3660</v>
      </c>
      <c r="AL100" t="s">
        <v>3781</v>
      </c>
      <c r="AM100" t="s">
        <v>3674</v>
      </c>
      <c r="AN100" t="s">
        <v>3637</v>
      </c>
      <c r="AO100" t="s">
        <v>3714</v>
      </c>
      <c r="AP100" t="s">
        <v>3649</v>
      </c>
      <c r="AQ100" t="s">
        <v>3782</v>
      </c>
      <c r="AR100" t="s">
        <v>3641</v>
      </c>
      <c r="AS100" t="s">
        <v>3783</v>
      </c>
      <c r="AT100" t="s">
        <v>3643</v>
      </c>
      <c r="BE100" t="s">
        <v>2635</v>
      </c>
      <c r="BG100" t="s">
        <v>430</v>
      </c>
      <c r="BH100" s="2" t="s">
        <v>892</v>
      </c>
      <c r="BI100" t="s">
        <v>2000</v>
      </c>
    </row>
    <row r="101" spans="1:61" customFormat="1" x14ac:dyDescent="0.25">
      <c r="A101" s="1">
        <v>107</v>
      </c>
      <c r="B101" s="7" t="s">
        <v>4757</v>
      </c>
      <c r="C101" s="7" t="str">
        <f t="shared" si="6"/>
        <v xml:space="preserve"> 5490 NEO
</v>
      </c>
      <c r="D101" s="7">
        <f>LOOKUP(99^99,--LEFT(MID(AD101,MIN(FIND({0,1,2,3,4,5,6,7,8,9},AD101&amp;"0123456789")),15),{1,2,3,4,5,6,7,8,9,10,11,12,13,14,15}))</f>
        <v>2018</v>
      </c>
      <c r="E101" s="7">
        <f t="shared" si="4"/>
        <v>5</v>
      </c>
      <c r="F101" s="7">
        <f>LOOKUP(99^99,--LEFT(MID(BG101,MIN(FIND({0,1,2,3,4,5,6,7,8,9},BG101&amp;"0123456789")),15),{1,2,3,4,5,6,7,8,9,10,11,12,13,14,15}))</f>
        <v>3500000</v>
      </c>
      <c r="G101" s="7">
        <f>LOOKUP(99^99,--LEFT(MID(Y101,MIN(FIND({0,1,2,3,4,5,6,7,8,9},Y101&amp;"0123456789")),15),{1,2,3,4,5,6,7,8,9,10,11,12,13,14,15}))</f>
        <v>12</v>
      </c>
      <c r="H101" s="7">
        <f>LOOKUP(99^99,--LEFT(MID(Z101,MIN(FIND({0,1,2,3,4,5,6,7,8,9},Z101&amp;"0123456789")),15),{1,2,3,4,5,6,7,8,9,10,11,12,13,14,15}))</f>
        <v>401</v>
      </c>
      <c r="I101" s="9" t="s">
        <v>2526</v>
      </c>
      <c r="J101" s="9" t="s">
        <v>2527</v>
      </c>
      <c r="K101" s="9" t="s">
        <v>2528</v>
      </c>
      <c r="L101" s="9">
        <v>577000</v>
      </c>
      <c r="M101" s="11"/>
      <c r="N101" s="11"/>
      <c r="O101" s="11"/>
      <c r="P101" s="11"/>
      <c r="Q101" s="11"/>
      <c r="R101" s="11"/>
      <c r="S101" s="11"/>
      <c r="T101" s="11"/>
      <c r="U101" s="11"/>
      <c r="V101" s="11"/>
      <c r="W101" s="11">
        <f>IF(LOOKUP(99^99,--LEFT(MID(AT101,MIN(FIND({0,1,2,3,4,5,6,7,8,9},AT101&amp;"0123456789")),15),{1,2,3,4,5,6,7,8,9,10,11,12,13,14,15}))&gt;2000,LOOKUP(99^99,--LEFT(MID(AT101,MIN(FIND({0,1,2,3,4,5,6,7,8,9},AT101&amp;"0123456789")),15),{1,2,3,4,5,6,7,8,9,10,11,12,13,14,15})),0)</f>
        <v>577000</v>
      </c>
      <c r="X101" t="s">
        <v>6</v>
      </c>
      <c r="Y101" t="s">
        <v>4794</v>
      </c>
      <c r="Z101" t="s">
        <v>2529</v>
      </c>
      <c r="AA101" t="s">
        <v>2526</v>
      </c>
      <c r="AB101" t="s">
        <v>2527</v>
      </c>
      <c r="AC101" t="s">
        <v>2528</v>
      </c>
      <c r="AD101" t="s">
        <v>59</v>
      </c>
      <c r="AE101" t="s">
        <v>3626</v>
      </c>
      <c r="AF101" t="s">
        <v>3627</v>
      </c>
      <c r="AG101" t="s">
        <v>3671</v>
      </c>
      <c r="AH101" t="s">
        <v>3629</v>
      </c>
      <c r="AI101" t="s">
        <v>3658</v>
      </c>
      <c r="AJ101" t="s">
        <v>3631</v>
      </c>
      <c r="AK101" t="s">
        <v>3652</v>
      </c>
      <c r="AL101" t="s">
        <v>3673</v>
      </c>
      <c r="AM101" t="s">
        <v>3634</v>
      </c>
      <c r="AN101" t="s">
        <v>3635</v>
      </c>
      <c r="AO101" t="s">
        <v>3636</v>
      </c>
      <c r="AP101" t="s">
        <v>3692</v>
      </c>
      <c r="AQ101" t="s">
        <v>3638</v>
      </c>
      <c r="AR101" t="s">
        <v>3695</v>
      </c>
      <c r="AS101" t="s">
        <v>3649</v>
      </c>
      <c r="AT101" t="s">
        <v>3784</v>
      </c>
      <c r="AU101" t="s">
        <v>3785</v>
      </c>
      <c r="AV101" t="s">
        <v>3641</v>
      </c>
      <c r="AW101" t="s">
        <v>3642</v>
      </c>
      <c r="AX101" t="s">
        <v>3643</v>
      </c>
      <c r="BE101" t="s">
        <v>2636</v>
      </c>
      <c r="BG101" t="s">
        <v>404</v>
      </c>
      <c r="BH101" s="2" t="s">
        <v>893</v>
      </c>
      <c r="BI101" t="s">
        <v>2001</v>
      </c>
    </row>
    <row r="102" spans="1:61" customFormat="1" ht="15" customHeight="1" x14ac:dyDescent="0.25">
      <c r="A102" s="1">
        <v>108</v>
      </c>
      <c r="B102" s="7" t="s">
        <v>4757</v>
      </c>
      <c r="C102" s="7" t="str">
        <f t="shared" si="6"/>
        <v xml:space="preserve"> 5490
</v>
      </c>
      <c r="D102" s="7">
        <f>LOOKUP(99^99,--LEFT(MID(AD102,MIN(FIND({0,1,2,3,4,5,6,7,8,9},AD102&amp;"0123456789")),15),{1,2,3,4,5,6,7,8,9,10,11,12,13,14,15}))</f>
        <v>2018</v>
      </c>
      <c r="E102" s="7">
        <f t="shared" si="4"/>
        <v>5</v>
      </c>
      <c r="F102" s="7">
        <f>LOOKUP(99^99,--LEFT(MID(BG102,MIN(FIND({0,1,2,3,4,5,6,7,8,9},BG102&amp;"0123456789")),15),{1,2,3,4,5,6,7,8,9,10,11,12,13,14,15}))</f>
        <v>2950000</v>
      </c>
      <c r="G102" s="7">
        <f>LOOKUP(99^99,--LEFT(MID(Y102,MIN(FIND({0,1,2,3,4,5,6,7,8,9},Y102&amp;"0123456789")),15),{1,2,3,4,5,6,7,8,9,10,11,12,13,14,15}))</f>
        <v>12</v>
      </c>
      <c r="H102" s="7">
        <f>LOOKUP(99^99,--LEFT(MID(Z102,MIN(FIND({0,1,2,3,4,5,6,7,8,9},Z102&amp;"0123456789")),15),{1,2,3,4,5,6,7,8,9,10,11,12,13,14,15}))</f>
        <v>401</v>
      </c>
      <c r="I102" s="9" t="s">
        <v>2526</v>
      </c>
      <c r="J102" s="9" t="s">
        <v>2527</v>
      </c>
      <c r="K102" s="9" t="s">
        <v>2528</v>
      </c>
      <c r="L102" s="9">
        <v>400000</v>
      </c>
      <c r="M102" s="11"/>
      <c r="N102" s="11">
        <f>IF(LOOKUP(99^99,--LEFT(MID(AK102,MIN(FIND({0,1,2,3,4,5,6,7,8,9},AK102&amp;"0123456789")),15),{1,2,3,4,5,6,7,8,9,10,11,12,13,14,15}))&gt;2000,LOOKUP(99^99,--LEFT(MID(AK102,MIN(FIND({0,1,2,3,4,5,6,7,8,9},AK102&amp;"0123456789")),15),{1,2,3,4,5,6,7,8,9,10,11,12,13,14,15})),0)</f>
        <v>400000</v>
      </c>
      <c r="O102" s="11"/>
      <c r="P102" s="11"/>
      <c r="Q102" s="11"/>
      <c r="R102" s="11"/>
      <c r="S102" s="11"/>
      <c r="T102" s="11"/>
      <c r="U102" s="11"/>
      <c r="V102" s="11"/>
      <c r="W102" s="11"/>
      <c r="X102" t="s">
        <v>2</v>
      </c>
      <c r="Y102" t="s">
        <v>4794</v>
      </c>
      <c r="Z102" t="s">
        <v>2529</v>
      </c>
      <c r="AA102" t="s">
        <v>2526</v>
      </c>
      <c r="AB102" t="s">
        <v>2527</v>
      </c>
      <c r="AD102" t="s">
        <v>77</v>
      </c>
      <c r="AE102" t="s">
        <v>3626</v>
      </c>
      <c r="AF102" t="s">
        <v>3627</v>
      </c>
      <c r="AG102" t="s">
        <v>3628</v>
      </c>
      <c r="AH102" t="s">
        <v>3629</v>
      </c>
      <c r="AI102" t="s">
        <v>3802</v>
      </c>
      <c r="AJ102" t="s">
        <v>3649</v>
      </c>
      <c r="AK102" s="3" t="s">
        <v>3786</v>
      </c>
      <c r="AL102" t="s">
        <v>3641</v>
      </c>
      <c r="AM102" t="s">
        <v>3642</v>
      </c>
      <c r="AN102" t="s">
        <v>3643</v>
      </c>
      <c r="BE102" t="s">
        <v>2637</v>
      </c>
      <c r="BG102" t="s">
        <v>431</v>
      </c>
      <c r="BH102" s="2" t="s">
        <v>894</v>
      </c>
      <c r="BI102" t="s">
        <v>1995</v>
      </c>
    </row>
    <row r="103" spans="1:61" customFormat="1" x14ac:dyDescent="0.25">
      <c r="A103" s="1">
        <v>109</v>
      </c>
      <c r="B103" s="7" t="s">
        <v>4757</v>
      </c>
      <c r="C103" s="7" t="str">
        <f t="shared" si="6"/>
        <v xml:space="preserve"> 5490
</v>
      </c>
      <c r="D103" s="7">
        <f>LOOKUP(99^99,--LEFT(MID(AD103,MIN(FIND({0,1,2,3,4,5,6,7,8,9},AD103&amp;"0123456789")),15),{1,2,3,4,5,6,7,8,9,10,11,12,13,14,15}))</f>
        <v>2016</v>
      </c>
      <c r="E103" s="7">
        <f t="shared" si="4"/>
        <v>7</v>
      </c>
      <c r="F103" s="7">
        <f>LOOKUP(99^99,--LEFT(MID(BG103,MIN(FIND({0,1,2,3,4,5,6,7,8,9},BG103&amp;"0123456789")),15),{1,2,3,4,5,6,7,8,9,10,11,12,13,14,15}))</f>
        <v>2250000</v>
      </c>
      <c r="G103" s="7">
        <f>LOOKUP(99^99,--LEFT(MID(Y103,MIN(FIND({0,1,2,3,4,5,6,7,8,9},Y103&amp;"0123456789")),15),{1,2,3,4,5,6,7,8,9,10,11,12,13,14,15}))</f>
        <v>12</v>
      </c>
      <c r="H103" s="7">
        <f>LOOKUP(99^99,--LEFT(MID(Z103,MIN(FIND({0,1,2,3,4,5,6,7,8,9},Z103&amp;"0123456789")),15),{1,2,3,4,5,6,7,8,9,10,11,12,13,14,15}))</f>
        <v>401</v>
      </c>
      <c r="I103" s="9" t="s">
        <v>2526</v>
      </c>
      <c r="J103" s="9" t="s">
        <v>2527</v>
      </c>
      <c r="K103" s="9" t="s">
        <v>2528</v>
      </c>
      <c r="L103" s="9">
        <v>859270</v>
      </c>
      <c r="M103" s="11"/>
      <c r="N103" s="11"/>
      <c r="O103" s="11"/>
      <c r="P103" s="11"/>
      <c r="Q103" s="11"/>
      <c r="R103" s="11"/>
      <c r="S103" s="11"/>
      <c r="T103" s="11"/>
      <c r="U103" s="11"/>
      <c r="V103" s="11">
        <f>IF(LOOKUP(99^99,--LEFT(MID(AS103,MIN(FIND({0,1,2,3,4,5,6,7,8,9},AS103&amp;"0123456789")),15),{1,2,3,4,5,6,7,8,9,10,11,12,13,14,15}))&gt;2000,LOOKUP(99^99,--LEFT(MID(AS103,MIN(FIND({0,1,2,3,4,5,6,7,8,9},AS103&amp;"0123456789")),15),{1,2,3,4,5,6,7,8,9,10,11,12,13,14,15})),0)</f>
        <v>859270</v>
      </c>
      <c r="W103" s="11"/>
      <c r="X103" t="s">
        <v>2</v>
      </c>
      <c r="Y103" t="s">
        <v>4794</v>
      </c>
      <c r="Z103" t="s">
        <v>2529</v>
      </c>
      <c r="AA103" t="s">
        <v>2526</v>
      </c>
      <c r="AB103" t="s">
        <v>2527</v>
      </c>
      <c r="AC103" t="s">
        <v>2528</v>
      </c>
      <c r="AD103" t="s">
        <v>91</v>
      </c>
      <c r="AE103" t="s">
        <v>3626</v>
      </c>
      <c r="AF103" t="s">
        <v>3627</v>
      </c>
      <c r="AG103" t="s">
        <v>3628</v>
      </c>
      <c r="AH103" t="s">
        <v>3629</v>
      </c>
      <c r="AI103" t="s">
        <v>3717</v>
      </c>
      <c r="AJ103" t="s">
        <v>3631</v>
      </c>
      <c r="AK103" t="s">
        <v>3652</v>
      </c>
      <c r="AL103" t="s">
        <v>3633</v>
      </c>
      <c r="AM103" t="s">
        <v>3653</v>
      </c>
      <c r="AN103" t="s">
        <v>3635</v>
      </c>
      <c r="AO103" t="s">
        <v>3636</v>
      </c>
      <c r="AP103" t="s">
        <v>3637</v>
      </c>
      <c r="AQ103" t="s">
        <v>3714</v>
      </c>
      <c r="AR103" t="s">
        <v>3649</v>
      </c>
      <c r="AS103" t="s">
        <v>3787</v>
      </c>
      <c r="AT103" t="s">
        <v>3641</v>
      </c>
      <c r="AU103" t="s">
        <v>3642</v>
      </c>
      <c r="AV103" t="s">
        <v>3643</v>
      </c>
      <c r="BE103" t="s">
        <v>2638</v>
      </c>
      <c r="BG103" t="s">
        <v>432</v>
      </c>
      <c r="BH103" s="2" t="s">
        <v>895</v>
      </c>
      <c r="BI103" t="s">
        <v>1996</v>
      </c>
    </row>
    <row r="104" spans="1:61" customFormat="1" x14ac:dyDescent="0.25">
      <c r="A104" s="1">
        <v>110</v>
      </c>
      <c r="B104" s="7" t="s">
        <v>4757</v>
      </c>
      <c r="C104" s="7">
        <v>5490</v>
      </c>
      <c r="D104" s="7">
        <f>LOOKUP(99^99,--LEFT(MID(AD104,MIN(FIND({0,1,2,3,4,5,6,7,8,9},AD104&amp;"0123456789")),15),{1,2,3,4,5,6,7,8,9,10,11,12,13,14,15}))</f>
        <v>2015</v>
      </c>
      <c r="E104" s="7">
        <f t="shared" si="4"/>
        <v>8</v>
      </c>
      <c r="F104" s="7">
        <f>LOOKUP(99^99,--LEFT(MID(BG104,MIN(FIND({0,1,2,3,4,5,6,7,8,9},BG104&amp;"0123456789")),15),{1,2,3,4,5,6,7,8,9,10,11,12,13,14,15}))</f>
        <v>2250000</v>
      </c>
      <c r="G104" s="7">
        <f>LOOKUP(99^99,--LEFT(MID(Y104,MIN(FIND({0,1,2,3,4,5,6,7,8,9},Y104&amp;"0123456789")),15),{1,2,3,4,5,6,7,8,9,10,11,12,13,14,15}))</f>
        <v>10.8</v>
      </c>
      <c r="H104" s="7">
        <v>300</v>
      </c>
      <c r="I104" s="9" t="s">
        <v>2526</v>
      </c>
      <c r="J104" s="9" t="s">
        <v>2527</v>
      </c>
      <c r="K104" s="9" t="s">
        <v>2528</v>
      </c>
      <c r="L104" s="9"/>
      <c r="M104" s="11"/>
      <c r="N104" s="11"/>
      <c r="O104" s="11"/>
      <c r="P104" s="11"/>
      <c r="Q104" s="11"/>
      <c r="R104" s="11"/>
      <c r="S104" s="11"/>
      <c r="T104" s="11"/>
      <c r="U104" s="11"/>
      <c r="V104" s="11"/>
      <c r="W104" s="11"/>
      <c r="X104" t="s">
        <v>2</v>
      </c>
      <c r="Y104" t="s">
        <v>4798</v>
      </c>
      <c r="AA104" t="s">
        <v>2526</v>
      </c>
      <c r="AB104" t="s">
        <v>2527</v>
      </c>
      <c r="AD104" t="s">
        <v>97</v>
      </c>
      <c r="BE104" t="s">
        <v>2639</v>
      </c>
      <c r="BG104" t="s">
        <v>432</v>
      </c>
      <c r="BH104" s="2" t="s">
        <v>896</v>
      </c>
      <c r="BI104">
        <v>9999</v>
      </c>
    </row>
    <row r="105" spans="1:61" customFormat="1" x14ac:dyDescent="0.25">
      <c r="A105" s="1">
        <v>111</v>
      </c>
      <c r="B105" s="7" t="s">
        <v>4757</v>
      </c>
      <c r="C105" s="7" t="str">
        <f t="shared" ref="C105:C119" si="7">LEFT(AG105,FIND("Тип",AG105,FIND("Тип",AG105)+0)-1)</f>
        <v xml:space="preserve"> 5490
</v>
      </c>
      <c r="D105" s="7">
        <f>LOOKUP(99^99,--LEFT(MID(AD105,MIN(FIND({0,1,2,3,4,5,6,7,8,9},AD105&amp;"0123456789")),15),{1,2,3,4,5,6,7,8,9,10,11,12,13,14,15}))</f>
        <v>2017</v>
      </c>
      <c r="E105" s="7">
        <f t="shared" si="4"/>
        <v>6</v>
      </c>
      <c r="F105" s="7">
        <f>LOOKUP(99^99,--LEFT(MID(BG105,MIN(FIND({0,1,2,3,4,5,6,7,8,9},BG105&amp;"0123456789")),15),{1,2,3,4,5,6,7,8,9,10,11,12,13,14,15}))</f>
        <v>3500000</v>
      </c>
      <c r="G105" s="7">
        <f>LOOKUP(99^99,--LEFT(MID(Y105,MIN(FIND({0,1,2,3,4,5,6,7,8,9},Y105&amp;"0123456789")),15),{1,2,3,4,5,6,7,8,9,10,11,12,13,14,15}))</f>
        <v>12</v>
      </c>
      <c r="H105" s="7">
        <f>LOOKUP(99^99,--LEFT(MID(Z105,MIN(FIND({0,1,2,3,4,5,6,7,8,9},Z105&amp;"0123456789")),15),{1,2,3,4,5,6,7,8,9,10,11,12,13,14,15}))</f>
        <v>401</v>
      </c>
      <c r="I105" s="9" t="s">
        <v>2526</v>
      </c>
      <c r="J105" s="9" t="s">
        <v>2527</v>
      </c>
      <c r="K105" s="9" t="s">
        <v>2528</v>
      </c>
      <c r="L105" s="9">
        <v>499000</v>
      </c>
      <c r="M105" s="11"/>
      <c r="N105" s="11"/>
      <c r="O105" s="11"/>
      <c r="P105" s="11"/>
      <c r="Q105" s="11"/>
      <c r="R105" s="11"/>
      <c r="S105" s="11"/>
      <c r="T105" s="11">
        <f>IF(LOOKUP(99^99,--LEFT(MID(AQ105,MIN(FIND({0,1,2,3,4,5,6,7,8,9},AQ105&amp;"0123456789")),15),{1,2,3,4,5,6,7,8,9,10,11,12,13,14,15}))&gt;2000,LOOKUP(99^99,--LEFT(MID(AQ105,MIN(FIND({0,1,2,3,4,5,6,7,8,9},AQ105&amp;"0123456789")),15),{1,2,3,4,5,6,7,8,9,10,11,12,13,14,15})),0)</f>
        <v>499000</v>
      </c>
      <c r="U105" s="11"/>
      <c r="V105" s="11"/>
      <c r="W105" s="11"/>
      <c r="X105" t="s">
        <v>2</v>
      </c>
      <c r="Y105" t="s">
        <v>4794</v>
      </c>
      <c r="Z105" t="s">
        <v>2529</v>
      </c>
      <c r="AA105" t="s">
        <v>2526</v>
      </c>
      <c r="AB105" t="s">
        <v>2527</v>
      </c>
      <c r="AC105" t="s">
        <v>2528</v>
      </c>
      <c r="AD105" t="s">
        <v>76</v>
      </c>
      <c r="AE105" t="s">
        <v>3626</v>
      </c>
      <c r="AF105" t="s">
        <v>3627</v>
      </c>
      <c r="AG105" t="s">
        <v>3628</v>
      </c>
      <c r="AH105" t="s">
        <v>3629</v>
      </c>
      <c r="AI105" t="s">
        <v>3703</v>
      </c>
      <c r="AJ105" t="s">
        <v>3631</v>
      </c>
      <c r="AK105" t="s">
        <v>3652</v>
      </c>
      <c r="AL105" t="s">
        <v>3775</v>
      </c>
      <c r="AM105" t="s">
        <v>3635</v>
      </c>
      <c r="AN105" t="s">
        <v>3636</v>
      </c>
      <c r="AO105" t="s">
        <v>3654</v>
      </c>
      <c r="AP105" t="s">
        <v>3649</v>
      </c>
      <c r="AQ105" t="s">
        <v>3789</v>
      </c>
      <c r="AR105" t="s">
        <v>3641</v>
      </c>
      <c r="AS105" t="s">
        <v>3642</v>
      </c>
      <c r="AT105" t="s">
        <v>3643</v>
      </c>
      <c r="BE105" t="s">
        <v>2640</v>
      </c>
      <c r="BG105" t="s">
        <v>404</v>
      </c>
      <c r="BH105" s="2" t="s">
        <v>897</v>
      </c>
      <c r="BI105" t="s">
        <v>2003</v>
      </c>
    </row>
    <row r="106" spans="1:61" customFormat="1" x14ac:dyDescent="0.25">
      <c r="A106" s="1">
        <v>112</v>
      </c>
      <c r="B106" s="7" t="s">
        <v>4757</v>
      </c>
      <c r="C106" s="7" t="str">
        <f t="shared" si="7"/>
        <v xml:space="preserve"> 5490
</v>
      </c>
      <c r="D106" s="7">
        <f>LOOKUP(99^99,--LEFT(MID(AD106,MIN(FIND({0,1,2,3,4,5,6,7,8,9},AD106&amp;"0123456789")),15),{1,2,3,4,5,6,7,8,9,10,11,12,13,14,15}))</f>
        <v>2018</v>
      </c>
      <c r="E106" s="7">
        <f t="shared" si="4"/>
        <v>5</v>
      </c>
      <c r="F106" s="7">
        <f>LOOKUP(99^99,--LEFT(MID(BG106,MIN(FIND({0,1,2,3,4,5,6,7,8,9},BG106&amp;"0123456789")),15),{1,2,3,4,5,6,7,8,9,10,11,12,13,14,15}))</f>
        <v>4000000</v>
      </c>
      <c r="G106" s="7">
        <f>LOOKUP(99^99,--LEFT(MID(Y106,MIN(FIND({0,1,2,3,4,5,6,7,8,9},Y106&amp;"0123456789")),15),{1,2,3,4,5,6,7,8,9,10,11,12,13,14,15}))</f>
        <v>12</v>
      </c>
      <c r="H106" s="7">
        <f>LOOKUP(99^99,--LEFT(MID(Z106,MIN(FIND({0,1,2,3,4,5,6,7,8,9},Z106&amp;"0123456789")),15),{1,2,3,4,5,6,7,8,9,10,11,12,13,14,15}))</f>
        <v>401</v>
      </c>
      <c r="I106" s="9" t="s">
        <v>2526</v>
      </c>
      <c r="J106" s="9" t="s">
        <v>2527</v>
      </c>
      <c r="K106" s="9" t="s">
        <v>2528</v>
      </c>
      <c r="L106" s="9">
        <v>250000</v>
      </c>
      <c r="M106" s="11"/>
      <c r="N106" s="11"/>
      <c r="O106" s="11"/>
      <c r="P106" s="11"/>
      <c r="Q106" s="11"/>
      <c r="R106" s="11"/>
      <c r="S106" s="11"/>
      <c r="T106" s="11">
        <f>IF(LOOKUP(99^99,--LEFT(MID(AQ106,MIN(FIND({0,1,2,3,4,5,6,7,8,9},AQ106&amp;"0123456789")),15),{1,2,3,4,5,6,7,8,9,10,11,12,13,14,15}))&gt;2000,LOOKUP(99^99,--LEFT(MID(AQ106,MIN(FIND({0,1,2,3,4,5,6,7,8,9},AQ106&amp;"0123456789")),15),{1,2,3,4,5,6,7,8,9,10,11,12,13,14,15})),0)</f>
        <v>250000</v>
      </c>
      <c r="U106" s="11"/>
      <c r="V106" s="11"/>
      <c r="W106" s="11"/>
      <c r="X106" t="s">
        <v>2</v>
      </c>
      <c r="Y106" t="s">
        <v>4794</v>
      </c>
      <c r="Z106" t="s">
        <v>2529</v>
      </c>
      <c r="AA106" t="s">
        <v>2526</v>
      </c>
      <c r="AB106" t="s">
        <v>2527</v>
      </c>
      <c r="AC106" t="s">
        <v>2528</v>
      </c>
      <c r="AD106" t="s">
        <v>77</v>
      </c>
      <c r="AE106" t="s">
        <v>3626</v>
      </c>
      <c r="AF106" t="s">
        <v>3627</v>
      </c>
      <c r="AG106" t="s">
        <v>3628</v>
      </c>
      <c r="AH106" t="s">
        <v>3629</v>
      </c>
      <c r="AI106" t="s">
        <v>3658</v>
      </c>
      <c r="AJ106" t="s">
        <v>3631</v>
      </c>
      <c r="AK106" t="s">
        <v>3718</v>
      </c>
      <c r="AL106" t="s">
        <v>3635</v>
      </c>
      <c r="AM106" t="s">
        <v>3636</v>
      </c>
      <c r="AN106" t="s">
        <v>3637</v>
      </c>
      <c r="AO106" t="s">
        <v>3648</v>
      </c>
      <c r="AP106" t="s">
        <v>3649</v>
      </c>
      <c r="AQ106" t="s">
        <v>3803</v>
      </c>
      <c r="AR106" t="s">
        <v>3804</v>
      </c>
      <c r="AS106" t="s">
        <v>3641</v>
      </c>
      <c r="AT106" t="s">
        <v>3642</v>
      </c>
      <c r="AU106" t="s">
        <v>3643</v>
      </c>
      <c r="BE106" t="s">
        <v>2641</v>
      </c>
      <c r="BG106" t="s">
        <v>433</v>
      </c>
      <c r="BH106" s="2" t="s">
        <v>898</v>
      </c>
      <c r="BI106" t="s">
        <v>2009</v>
      </c>
    </row>
    <row r="107" spans="1:61" customFormat="1" x14ac:dyDescent="0.25">
      <c r="A107" s="1">
        <v>113</v>
      </c>
      <c r="B107" s="7" t="s">
        <v>4757</v>
      </c>
      <c r="C107" s="7" t="str">
        <f t="shared" si="7"/>
        <v xml:space="preserve"> 5490
</v>
      </c>
      <c r="D107" s="7">
        <f>LOOKUP(99^99,--LEFT(MID(AD107,MIN(FIND({0,1,2,3,4,5,6,7,8,9},AD107&amp;"0123456789")),15),{1,2,3,4,5,6,7,8,9,10,11,12,13,14,15}))</f>
        <v>2016</v>
      </c>
      <c r="E107" s="7">
        <f t="shared" si="4"/>
        <v>7</v>
      </c>
      <c r="F107" s="7">
        <f>LOOKUP(99^99,--LEFT(MID(BG107,MIN(FIND({0,1,2,3,4,5,6,7,8,9},BG107&amp;"0123456789")),15),{1,2,3,4,5,6,7,8,9,10,11,12,13,14,15}))</f>
        <v>2300000</v>
      </c>
      <c r="G107" s="7">
        <f>LOOKUP(99^99,--LEFT(MID(Y107,MIN(FIND({0,1,2,3,4,5,6,7,8,9},Y107&amp;"0123456789")),15),{1,2,3,4,5,6,7,8,9,10,11,12,13,14,15}))</f>
        <v>11.8</v>
      </c>
      <c r="H107" s="7">
        <f>LOOKUP(99^99,--LEFT(MID(Z107,MIN(FIND({0,1,2,3,4,5,6,7,8,9},Z107&amp;"0123456789")),15),{1,2,3,4,5,6,7,8,9,10,11,12,13,14,15}))</f>
        <v>300</v>
      </c>
      <c r="I107" s="9" t="s">
        <v>2531</v>
      </c>
      <c r="J107" s="9" t="s">
        <v>2527</v>
      </c>
      <c r="K107" s="9" t="s">
        <v>2561</v>
      </c>
      <c r="L107" s="9">
        <v>490000</v>
      </c>
      <c r="M107" s="11"/>
      <c r="N107" s="11"/>
      <c r="O107" s="11"/>
      <c r="P107" s="11"/>
      <c r="Q107" s="11"/>
      <c r="R107" s="11"/>
      <c r="S107" s="11"/>
      <c r="T107" s="11"/>
      <c r="U107" s="11"/>
      <c r="V107" s="11"/>
      <c r="W107" s="11">
        <f>IF(LOOKUP(99^99,--LEFT(MID(AT107,MIN(FIND({0,1,2,3,4,5,6,7,8,9},AT107&amp;"0123456789")),15),{1,2,3,4,5,6,7,8,9,10,11,12,13,14,15}))&gt;2000,LOOKUP(99^99,--LEFT(MID(AT107,MIN(FIND({0,1,2,3,4,5,6,7,8,9},AT107&amp;"0123456789")),15),{1,2,3,4,5,6,7,8,9,10,11,12,13,14,15})),0)</f>
        <v>490000</v>
      </c>
      <c r="X107" t="s">
        <v>2</v>
      </c>
      <c r="Y107" t="s">
        <v>4795</v>
      </c>
      <c r="Z107" t="s">
        <v>2530</v>
      </c>
      <c r="AA107" t="s">
        <v>2531</v>
      </c>
      <c r="AB107" t="s">
        <v>2527</v>
      </c>
      <c r="AC107" t="s">
        <v>2561</v>
      </c>
      <c r="AD107" t="s">
        <v>89</v>
      </c>
      <c r="AE107" t="s">
        <v>3626</v>
      </c>
      <c r="AF107" t="s">
        <v>3627</v>
      </c>
      <c r="AG107" t="s">
        <v>3628</v>
      </c>
      <c r="AH107" t="s">
        <v>3629</v>
      </c>
      <c r="AI107" t="s">
        <v>3717</v>
      </c>
      <c r="AJ107" t="s">
        <v>3631</v>
      </c>
      <c r="AK107" t="s">
        <v>3652</v>
      </c>
      <c r="AL107" t="s">
        <v>3633</v>
      </c>
      <c r="AM107" t="s">
        <v>3653</v>
      </c>
      <c r="AN107" t="s">
        <v>3635</v>
      </c>
      <c r="AO107" t="s">
        <v>3636</v>
      </c>
      <c r="AP107" t="s">
        <v>3637</v>
      </c>
      <c r="AQ107" t="s">
        <v>3638</v>
      </c>
      <c r="AR107" t="s">
        <v>3805</v>
      </c>
      <c r="AS107" t="s">
        <v>3649</v>
      </c>
      <c r="AT107" t="s">
        <v>3806</v>
      </c>
      <c r="AU107" t="s">
        <v>3641</v>
      </c>
      <c r="AV107" t="s">
        <v>3642</v>
      </c>
      <c r="AW107" t="s">
        <v>3643</v>
      </c>
      <c r="BE107" t="s">
        <v>2642</v>
      </c>
      <c r="BG107" t="s">
        <v>434</v>
      </c>
      <c r="BH107" s="2" t="s">
        <v>899</v>
      </c>
      <c r="BI107" t="s">
        <v>2010</v>
      </c>
    </row>
    <row r="108" spans="1:61" customFormat="1" x14ac:dyDescent="0.25">
      <c r="A108" s="1">
        <v>116</v>
      </c>
      <c r="B108" s="7" t="s">
        <v>4757</v>
      </c>
      <c r="C108" s="7" t="str">
        <f t="shared" si="7"/>
        <v xml:space="preserve"> 5490
</v>
      </c>
      <c r="D108" s="7">
        <f>LOOKUP(99^99,--LEFT(MID(AD108,MIN(FIND({0,1,2,3,4,5,6,7,8,9},AD108&amp;"0123456789")),15),{1,2,3,4,5,6,7,8,9,10,11,12,13,14,15}))</f>
        <v>2017</v>
      </c>
      <c r="E108" s="7">
        <f t="shared" si="4"/>
        <v>6</v>
      </c>
      <c r="F108" s="7">
        <f>LOOKUP(99^99,--LEFT(MID(BG108,MIN(FIND({0,1,2,3,4,5,6,7,8,9},BG108&amp;"0123456789")),15),{1,2,3,4,5,6,7,8,9,10,11,12,13,14,15}))</f>
        <v>3000000</v>
      </c>
      <c r="G108" s="7">
        <f>LOOKUP(99^99,--LEFT(MID(Y108,MIN(FIND({0,1,2,3,4,5,6,7,8,9},Y108&amp;"0123456789")),15),{1,2,3,4,5,6,7,8,9,10,11,12,13,14,15}))</f>
        <v>12</v>
      </c>
      <c r="H108" s="7">
        <f>LOOKUP(99^99,--LEFT(MID(Z108,MIN(FIND({0,1,2,3,4,5,6,7,8,9},Z108&amp;"0123456789")),15),{1,2,3,4,5,6,7,8,9,10,11,12,13,14,15}))</f>
        <v>400</v>
      </c>
      <c r="I108" s="9" t="s">
        <v>2526</v>
      </c>
      <c r="J108" s="9" t="s">
        <v>2527</v>
      </c>
      <c r="K108" s="9" t="s">
        <v>2528</v>
      </c>
      <c r="L108" s="9">
        <v>677000</v>
      </c>
      <c r="M108" s="11"/>
      <c r="N108" s="11"/>
      <c r="O108" s="11"/>
      <c r="P108" s="11"/>
      <c r="Q108" s="11"/>
      <c r="R108" s="11"/>
      <c r="S108" s="11"/>
      <c r="T108" s="11"/>
      <c r="U108" s="11">
        <f>IF(LOOKUP(99^99,--LEFT(MID(AR108,MIN(FIND({0,1,2,3,4,5,6,7,8,9},AR108&amp;"0123456789")),15),{1,2,3,4,5,6,7,8,9,10,11,12,13,14,15}))&gt;2000,LOOKUP(99^99,--LEFT(MID(AR108,MIN(FIND({0,1,2,3,4,5,6,7,8,9},AR108&amp;"0123456789")),15),{1,2,3,4,5,6,7,8,9,10,11,12,13,14,15})),0)</f>
        <v>677000</v>
      </c>
      <c r="V108" s="11"/>
      <c r="W108" s="11"/>
      <c r="X108" t="s">
        <v>2</v>
      </c>
      <c r="Y108" t="s">
        <v>4794</v>
      </c>
      <c r="Z108" t="s">
        <v>2537</v>
      </c>
      <c r="AA108" t="s">
        <v>2526</v>
      </c>
      <c r="AB108" t="s">
        <v>2527</v>
      </c>
      <c r="AC108" t="s">
        <v>2528</v>
      </c>
      <c r="AD108" t="s">
        <v>99</v>
      </c>
      <c r="AE108" t="s">
        <v>3626</v>
      </c>
      <c r="AF108" t="s">
        <v>3627</v>
      </c>
      <c r="AG108" t="s">
        <v>3628</v>
      </c>
      <c r="AH108" t="s">
        <v>3629</v>
      </c>
      <c r="AI108" t="s">
        <v>3703</v>
      </c>
      <c r="AJ108" t="s">
        <v>3631</v>
      </c>
      <c r="AK108" t="s">
        <v>3652</v>
      </c>
      <c r="AL108" t="s">
        <v>3633</v>
      </c>
      <c r="AM108" t="s">
        <v>3653</v>
      </c>
      <c r="AN108" t="s">
        <v>3635</v>
      </c>
      <c r="AO108" t="s">
        <v>3636</v>
      </c>
      <c r="AP108" t="s">
        <v>3654</v>
      </c>
      <c r="AQ108" t="s">
        <v>3649</v>
      </c>
      <c r="AR108" t="s">
        <v>3810</v>
      </c>
      <c r="AS108" t="s">
        <v>3641</v>
      </c>
      <c r="AT108" t="s">
        <v>3642</v>
      </c>
      <c r="AU108" t="s">
        <v>3643</v>
      </c>
      <c r="BE108" t="s">
        <v>2643</v>
      </c>
      <c r="BG108" t="s">
        <v>395</v>
      </c>
      <c r="BH108" s="2" t="s">
        <v>900</v>
      </c>
      <c r="BI108" t="s">
        <v>2012</v>
      </c>
    </row>
    <row r="109" spans="1:61" x14ac:dyDescent="0.25">
      <c r="A109" s="4">
        <v>117</v>
      </c>
      <c r="B109" s="13" t="s">
        <v>4757</v>
      </c>
      <c r="C109" s="13" t="str">
        <f t="shared" si="7"/>
        <v xml:space="preserve"> 53504
</v>
      </c>
      <c r="D109" s="13">
        <f>LOOKUP(99^99,--LEFT(MID(AD109,MIN(FIND({0,1,2,3,4,5,6,7,8,9},AD109&amp;"0123456789")),15),{1,2,3,4,5,6,7,8,9,10,11,12,13,14,15}))</f>
        <v>2020</v>
      </c>
      <c r="E109" s="13">
        <f t="shared" si="4"/>
        <v>3</v>
      </c>
      <c r="F109" s="13">
        <f>LOOKUP(99^99,--LEFT(MID(BG109,MIN(FIND({0,1,2,3,4,5,6,7,8,9},BG109&amp;"0123456789")),15),{1,2,3,4,5,6,7,8,9,10,11,12,13,14,15}))</f>
        <v>3506500</v>
      </c>
      <c r="G109" s="13">
        <f>LOOKUP(99^99,--LEFT(MID(Y109,MIN(FIND({0,1,2,3,4,5,6,7,8,9},Y109&amp;"0123456789")),15),{1,2,3,4,5,6,7,8,9,10,11,12,13,14,15}))</f>
        <v>12</v>
      </c>
      <c r="H109" s="13">
        <f>LOOKUP(99^99,--LEFT(MID(Z109,MIN(FIND({0,1,2,3,4,5,6,7,8,9},Z109&amp;"0123456789")),15),{1,2,3,4,5,6,7,8,9,10,11,12,13,14,15}))</f>
        <v>300</v>
      </c>
      <c r="I109" s="10" t="s">
        <v>2543</v>
      </c>
      <c r="J109" s="10" t="s">
        <v>2527</v>
      </c>
      <c r="K109" s="10" t="s">
        <v>2528</v>
      </c>
      <c r="L109" s="9">
        <v>165277</v>
      </c>
      <c r="M109" s="11"/>
      <c r="N109" s="12"/>
      <c r="O109" s="12"/>
      <c r="P109" s="12"/>
      <c r="Q109" s="12"/>
      <c r="R109" s="12"/>
      <c r="S109" s="12">
        <f>IF(LOOKUP(99^99,--LEFT(MID(AP109,MIN(FIND({0,1,2,3,4,5,6,7,8,9},AP109&amp;"0123456789")),15),{1,2,3,4,5,6,7,8,9,10,11,12,13,14,15}))&gt;2000,LOOKUP(99^99,--LEFT(MID(AP109,MIN(FIND({0,1,2,3,4,5,6,7,8,9},AP109&amp;"0123456789")),15),{1,2,3,4,5,6,7,8,9,10,11,12,13,14,15})),0)</f>
        <v>165277</v>
      </c>
      <c r="T109" s="12"/>
      <c r="U109" s="12"/>
      <c r="V109" s="12"/>
      <c r="W109" s="12"/>
      <c r="X109" s="5" t="s">
        <v>5</v>
      </c>
      <c r="Y109" s="5">
        <v>12</v>
      </c>
      <c r="Z109" s="5" t="s">
        <v>4763</v>
      </c>
      <c r="AA109" s="5" t="s">
        <v>2543</v>
      </c>
      <c r="AB109" s="5" t="s">
        <v>2527</v>
      </c>
      <c r="AC109" s="5" t="s">
        <v>2528</v>
      </c>
      <c r="AD109" s="5" t="s">
        <v>100</v>
      </c>
      <c r="AE109" s="5" t="s">
        <v>3626</v>
      </c>
      <c r="AF109" s="5" t="s">
        <v>3656</v>
      </c>
      <c r="AG109" s="5" t="s">
        <v>3657</v>
      </c>
      <c r="AH109" s="5" t="s">
        <v>3629</v>
      </c>
      <c r="AI109" s="5" t="s">
        <v>3645</v>
      </c>
      <c r="AJ109" s="5" t="s">
        <v>3659</v>
      </c>
      <c r="AK109" s="5" t="s">
        <v>3668</v>
      </c>
      <c r="AL109" s="5" t="s">
        <v>3635</v>
      </c>
      <c r="AM109" s="5" t="s">
        <v>3669</v>
      </c>
      <c r="AN109" s="5" t="s">
        <v>3654</v>
      </c>
      <c r="AO109" s="5" t="s">
        <v>3649</v>
      </c>
      <c r="AP109" s="5" t="s">
        <v>3811</v>
      </c>
      <c r="AQ109" s="5" t="s">
        <v>3812</v>
      </c>
      <c r="AR109" s="5" t="s">
        <v>3641</v>
      </c>
      <c r="AS109" s="5" t="s">
        <v>3642</v>
      </c>
      <c r="AT109" s="5" t="s">
        <v>3643</v>
      </c>
      <c r="BE109" s="5" t="s">
        <v>2644</v>
      </c>
      <c r="BG109" s="5" t="s">
        <v>435</v>
      </c>
      <c r="BH109" s="6" t="s">
        <v>901</v>
      </c>
      <c r="BI109" s="5" t="s">
        <v>2013</v>
      </c>
    </row>
    <row r="110" spans="1:61" customFormat="1" x14ac:dyDescent="0.25">
      <c r="A110" s="1">
        <v>118</v>
      </c>
      <c r="B110" s="7" t="s">
        <v>4757</v>
      </c>
      <c r="C110" s="7" t="str">
        <f t="shared" si="7"/>
        <v xml:space="preserve"> 5490
</v>
      </c>
      <c r="D110" s="7">
        <f>LOOKUP(99^99,--LEFT(MID(AD110,MIN(FIND({0,1,2,3,4,5,6,7,8,9},AD110&amp;"0123456789")),15),{1,2,3,4,5,6,7,8,9,10,11,12,13,14,15}))</f>
        <v>2017</v>
      </c>
      <c r="E110" s="7">
        <f t="shared" si="4"/>
        <v>6</v>
      </c>
      <c r="F110" s="7">
        <f>LOOKUP(99^99,--LEFT(MID(BG110,MIN(FIND({0,1,2,3,4,5,6,7,8,9},BG110&amp;"0123456789")),15),{1,2,3,4,5,6,7,8,9,10,11,12,13,14,15}))</f>
        <v>2980000</v>
      </c>
      <c r="G110" s="7">
        <f>LOOKUP(99^99,--LEFT(MID(Y110,MIN(FIND({0,1,2,3,4,5,6,7,8,9},Y110&amp;"0123456789")),15),{1,2,3,4,5,6,7,8,9,10,11,12,13,14,15}))</f>
        <v>11.9</v>
      </c>
      <c r="H110" s="7">
        <f>LOOKUP(99^99,--LEFT(MID(Z110,MIN(FIND({0,1,2,3,4,5,6,7,8,9},Z110&amp;"0123456789")),15),{1,2,3,4,5,6,7,8,9,10,11,12,13,14,15}))</f>
        <v>401</v>
      </c>
      <c r="I110" s="9" t="s">
        <v>2526</v>
      </c>
      <c r="J110" s="9" t="s">
        <v>4771</v>
      </c>
      <c r="K110" s="9" t="s">
        <v>2528</v>
      </c>
      <c r="L110" s="9">
        <v>580000</v>
      </c>
      <c r="M110" s="11"/>
      <c r="N110" s="11"/>
      <c r="O110" s="11"/>
      <c r="P110" s="11"/>
      <c r="Q110" s="11"/>
      <c r="R110" s="11"/>
      <c r="S110" s="11"/>
      <c r="T110" s="11">
        <f>IF(LOOKUP(99^99,--LEFT(MID(AQ110,MIN(FIND({0,1,2,3,4,5,6,7,8,9},AQ110&amp;"0123456789")),15),{1,2,3,4,5,6,7,8,9,10,11,12,13,14,15}))&gt;2000,LOOKUP(99^99,--LEFT(MID(AQ110,MIN(FIND({0,1,2,3,4,5,6,7,8,9},AQ110&amp;"0123456789")),15),{1,2,3,4,5,6,7,8,9,10,11,12,13,14,15})),0)</f>
        <v>580000</v>
      </c>
      <c r="U110" s="11"/>
      <c r="V110" s="11"/>
      <c r="W110" s="11"/>
      <c r="X110" t="s">
        <v>2</v>
      </c>
      <c r="Y110" t="s">
        <v>4796</v>
      </c>
      <c r="Z110" t="s">
        <v>2529</v>
      </c>
      <c r="AA110" t="s">
        <v>2526</v>
      </c>
      <c r="AB110" t="s">
        <v>4771</v>
      </c>
      <c r="AC110" t="s">
        <v>2528</v>
      </c>
      <c r="AD110" t="s">
        <v>101</v>
      </c>
      <c r="AE110" t="s">
        <v>3626</v>
      </c>
      <c r="AF110" t="s">
        <v>3627</v>
      </c>
      <c r="AG110" t="s">
        <v>3628</v>
      </c>
      <c r="AH110" t="s">
        <v>3629</v>
      </c>
      <c r="AI110" t="s">
        <v>3703</v>
      </c>
      <c r="AJ110" t="s">
        <v>3631</v>
      </c>
      <c r="AK110" t="s">
        <v>3652</v>
      </c>
      <c r="AL110" t="s">
        <v>3633</v>
      </c>
      <c r="AM110" t="s">
        <v>3653</v>
      </c>
      <c r="AN110" t="s">
        <v>3674</v>
      </c>
      <c r="AO110" t="s">
        <v>3654</v>
      </c>
      <c r="AP110" t="s">
        <v>3649</v>
      </c>
      <c r="AQ110" t="s">
        <v>3813</v>
      </c>
      <c r="AR110" t="s">
        <v>3641</v>
      </c>
      <c r="AS110" t="s">
        <v>3642</v>
      </c>
      <c r="AT110" t="s">
        <v>3643</v>
      </c>
      <c r="BE110" t="s">
        <v>2645</v>
      </c>
      <c r="BG110" t="s">
        <v>436</v>
      </c>
      <c r="BH110" s="2" t="s">
        <v>902</v>
      </c>
      <c r="BI110" t="s">
        <v>1979</v>
      </c>
    </row>
    <row r="111" spans="1:61" customFormat="1" x14ac:dyDescent="0.25">
      <c r="A111" s="1">
        <v>119</v>
      </c>
      <c r="B111" s="7" t="s">
        <v>4757</v>
      </c>
      <c r="C111" s="7" t="str">
        <f t="shared" si="7"/>
        <v xml:space="preserve"> 5490-036-87
</v>
      </c>
      <c r="D111" s="7">
        <f>LOOKUP(99^99,--LEFT(MID(AD111,MIN(FIND({0,1,2,3,4,5,6,7,8,9},AD111&amp;"0123456789")),15),{1,2,3,4,5,6,7,8,9,10,11,12,13,14,15}))</f>
        <v>2022</v>
      </c>
      <c r="E111" s="7">
        <f t="shared" si="4"/>
        <v>1</v>
      </c>
      <c r="F111" s="7">
        <f>LOOKUP(99^99,--LEFT(MID(BG111,MIN(FIND({0,1,2,3,4,5,6,7,8,9},BG111&amp;"0123456789")),15),{1,2,3,4,5,6,7,8,9,10,11,12,13,14,15}))</f>
        <v>9200000</v>
      </c>
      <c r="G111" s="7">
        <f>LOOKUP(99^99,--LEFT(MID(Y111,MIN(FIND({0,1,2,3,4,5,6,7,8,9},Y111&amp;"0123456789")),15),{1,2,3,4,5,6,7,8,9,10,11,12,13,14,15}))</f>
        <v>12</v>
      </c>
      <c r="H111" s="7">
        <f>LOOKUP(99^99,--LEFT(MID(Z111,MIN(FIND({0,1,2,3,4,5,6,7,8,9},Z111&amp;"0123456789")),15),{1,2,3,4,5,6,7,8,9,10,11,12,13,14,15}))</f>
        <v>401</v>
      </c>
      <c r="I111" s="9" t="s">
        <v>2526</v>
      </c>
      <c r="J111" s="9" t="s">
        <v>2527</v>
      </c>
      <c r="K111" s="9" t="s">
        <v>2528</v>
      </c>
      <c r="L111" s="9"/>
      <c r="M111" s="11"/>
      <c r="N111" s="11"/>
      <c r="O111" s="11"/>
      <c r="P111" s="11"/>
      <c r="Q111" s="11"/>
      <c r="R111" s="11"/>
      <c r="S111" s="11"/>
      <c r="T111" s="11"/>
      <c r="U111" s="11"/>
      <c r="V111" s="11"/>
      <c r="W111" s="11"/>
      <c r="X111" t="s">
        <v>22</v>
      </c>
      <c r="Y111" t="s">
        <v>4794</v>
      </c>
      <c r="Z111" t="s">
        <v>2529</v>
      </c>
      <c r="AA111" t="s">
        <v>2526</v>
      </c>
      <c r="AB111" t="s">
        <v>2527</v>
      </c>
      <c r="AC111" t="s">
        <v>2528</v>
      </c>
      <c r="AD111" t="s">
        <v>102</v>
      </c>
      <c r="AE111" t="s">
        <v>3626</v>
      </c>
      <c r="AF111" t="s">
        <v>3627</v>
      </c>
      <c r="AG111" t="s">
        <v>3814</v>
      </c>
      <c r="AH111" t="s">
        <v>3629</v>
      </c>
      <c r="AI111" t="s">
        <v>3630</v>
      </c>
      <c r="AJ111" t="s">
        <v>3631</v>
      </c>
      <c r="AK111" t="s">
        <v>3652</v>
      </c>
      <c r="AL111" t="s">
        <v>3775</v>
      </c>
      <c r="AM111" t="s">
        <v>3674</v>
      </c>
      <c r="AN111" t="s">
        <v>3654</v>
      </c>
      <c r="AO111" t="s">
        <v>3640</v>
      </c>
      <c r="AP111" t="s">
        <v>3815</v>
      </c>
      <c r="AQ111" t="s">
        <v>3808</v>
      </c>
      <c r="BE111" t="s">
        <v>2646</v>
      </c>
      <c r="BG111" t="s">
        <v>437</v>
      </c>
      <c r="BH111" s="2" t="s">
        <v>903</v>
      </c>
      <c r="BI111" t="s">
        <v>2014</v>
      </c>
    </row>
    <row r="112" spans="1:61" customFormat="1" x14ac:dyDescent="0.25">
      <c r="A112" s="1">
        <v>120</v>
      </c>
      <c r="B112" s="7" t="s">
        <v>4757</v>
      </c>
      <c r="C112" s="7" t="str">
        <f t="shared" si="7"/>
        <v xml:space="preserve"> 5490-023-87(S5) NEO
</v>
      </c>
      <c r="D112" s="7">
        <f>LOOKUP(99^99,--LEFT(MID(AD112,MIN(FIND({0,1,2,3,4,5,6,7,8,9},AD112&amp;"0123456789")),15),{1,2,3,4,5,6,7,8,9,10,11,12,13,14,15}))</f>
        <v>2017</v>
      </c>
      <c r="E112" s="7">
        <f t="shared" si="4"/>
        <v>6</v>
      </c>
      <c r="F112" s="7">
        <f>LOOKUP(99^99,--LEFT(MID(BG112,MIN(FIND({0,1,2,3,4,5,6,7,8,9},BG112&amp;"0123456789")),15),{1,2,3,4,5,6,7,8,9,10,11,12,13,14,15}))</f>
        <v>2830000</v>
      </c>
      <c r="G112" s="7">
        <f>LOOKUP(99^99,--LEFT(MID(Y112,MIN(FIND({0,1,2,3,4,5,6,7,8,9},Y112&amp;"0123456789")),15),{1,2,3,4,5,6,7,8,9,10,11,12,13,14,15}))</f>
        <v>11.9</v>
      </c>
      <c r="H112" s="7">
        <f>LOOKUP(99^99,--LEFT(MID(Z112,MIN(FIND({0,1,2,3,4,5,6,7,8,9},Z112&amp;"0123456789")),15),{1,2,3,4,5,6,7,8,9,10,11,12,13,14,15}))</f>
        <v>450</v>
      </c>
      <c r="I112" s="9" t="s">
        <v>2526</v>
      </c>
      <c r="J112" s="9" t="s">
        <v>2527</v>
      </c>
      <c r="K112" s="9" t="s">
        <v>2528</v>
      </c>
      <c r="L112" s="9">
        <v>600000</v>
      </c>
      <c r="M112" s="11"/>
      <c r="N112" s="11"/>
      <c r="O112" s="11"/>
      <c r="P112" s="11"/>
      <c r="Q112" s="11"/>
      <c r="R112" s="11"/>
      <c r="S112" s="11"/>
      <c r="T112" s="11"/>
      <c r="U112" s="11"/>
      <c r="V112" s="11"/>
      <c r="W112" s="11">
        <f>IF(LOOKUP(99^99,--LEFT(MID(AT112,MIN(FIND({0,1,2,3,4,5,6,7,8,9},AT112&amp;"0123456789")),15),{1,2,3,4,5,6,7,8,9,10,11,12,13,14,15}))&gt;2000,LOOKUP(99^99,--LEFT(MID(AT112,MIN(FIND({0,1,2,3,4,5,6,7,8,9},AT112&amp;"0123456789")),15),{1,2,3,4,5,6,7,8,9,10,11,12,13,14,15})),0)</f>
        <v>600000</v>
      </c>
      <c r="X112" t="s">
        <v>4</v>
      </c>
      <c r="Y112" t="s">
        <v>4796</v>
      </c>
      <c r="Z112" t="s">
        <v>2525</v>
      </c>
      <c r="AA112" t="s">
        <v>2526</v>
      </c>
      <c r="AB112" t="s">
        <v>2527</v>
      </c>
      <c r="AC112" t="s">
        <v>2528</v>
      </c>
      <c r="AD112" t="s">
        <v>95</v>
      </c>
      <c r="AE112" t="s">
        <v>3626</v>
      </c>
      <c r="AF112" t="s">
        <v>3627</v>
      </c>
      <c r="AG112" t="s">
        <v>3651</v>
      </c>
      <c r="AH112" t="s">
        <v>3629</v>
      </c>
      <c r="AI112" t="s">
        <v>3703</v>
      </c>
      <c r="AJ112" t="s">
        <v>3631</v>
      </c>
      <c r="AK112" t="s">
        <v>3713</v>
      </c>
      <c r="AL112" t="s">
        <v>3633</v>
      </c>
      <c r="AM112" t="s">
        <v>3653</v>
      </c>
      <c r="AN112" t="s">
        <v>3635</v>
      </c>
      <c r="AO112" t="s">
        <v>3636</v>
      </c>
      <c r="AP112" t="s">
        <v>3692</v>
      </c>
      <c r="AQ112" t="s">
        <v>3662</v>
      </c>
      <c r="AR112" t="s">
        <v>3695</v>
      </c>
      <c r="AS112" t="s">
        <v>3649</v>
      </c>
      <c r="AT112" t="s">
        <v>3779</v>
      </c>
      <c r="AU112" t="s">
        <v>3641</v>
      </c>
      <c r="AV112" t="s">
        <v>3642</v>
      </c>
      <c r="AW112" t="s">
        <v>3643</v>
      </c>
      <c r="BE112" t="s">
        <v>2647</v>
      </c>
      <c r="BG112" t="s">
        <v>429</v>
      </c>
      <c r="BH112" s="2" t="s">
        <v>891</v>
      </c>
      <c r="BI112" t="s">
        <v>1999</v>
      </c>
    </row>
    <row r="113" spans="1:61" customFormat="1" x14ac:dyDescent="0.25">
      <c r="A113" s="1">
        <v>121</v>
      </c>
      <c r="B113" s="7" t="s">
        <v>4757</v>
      </c>
      <c r="C113" s="7" t="str">
        <f t="shared" si="7"/>
        <v xml:space="preserve"> 65206-Т5
</v>
      </c>
      <c r="D113" s="7">
        <f>LOOKUP(99^99,--LEFT(MID(AD113,MIN(FIND({0,1,2,3,4,5,6,7,8,9},AD113&amp;"0123456789")),15),{1,2,3,4,5,6,7,8,9,10,11,12,13,14,15}))</f>
        <v>2017</v>
      </c>
      <c r="E113" s="7">
        <f t="shared" si="4"/>
        <v>6</v>
      </c>
      <c r="F113" s="7">
        <f>LOOKUP(99^99,--LEFT(MID(BG113,MIN(FIND({0,1,2,3,4,5,6,7,8,9},BG113&amp;"0123456789")),15),{1,2,3,4,5,6,7,8,9,10,11,12,13,14,15}))</f>
        <v>6390000</v>
      </c>
      <c r="G113" s="7">
        <f>LOOKUP(99^99,--LEFT(MID(Y113,MIN(FIND({0,1,2,3,4,5,6,7,8,9},Y113&amp;"0123456789")),15),{1,2,3,4,5,6,7,8,9,10,11,12,13,14,15}))</f>
        <v>12</v>
      </c>
      <c r="H113" s="7">
        <f>LOOKUP(99^99,--LEFT(MID(Z113,MIN(FIND({0,1,2,3,4,5,6,7,8,9},Z113&amp;"0123456789")),15),{1,2,3,4,5,6,7,8,9,10,11,12,13,14,15}))</f>
        <v>401</v>
      </c>
      <c r="I113" s="9" t="s">
        <v>2526</v>
      </c>
      <c r="J113" s="9" t="s">
        <v>2527</v>
      </c>
      <c r="K113" s="9" t="s">
        <v>2528</v>
      </c>
      <c r="L113" s="9">
        <v>267000</v>
      </c>
      <c r="M113" s="11"/>
      <c r="N113" s="11"/>
      <c r="O113" s="11"/>
      <c r="P113" s="11"/>
      <c r="Q113" s="11"/>
      <c r="R113" s="11"/>
      <c r="S113" s="11"/>
      <c r="T113" s="11"/>
      <c r="U113" s="11">
        <f>IF(LOOKUP(99^99,--LEFT(MID(AR113,MIN(FIND({0,1,2,3,4,5,6,7,8,9},AR113&amp;"0123456789")),15),{1,2,3,4,5,6,7,8,9,10,11,12,13,14,15}))&gt;2000,LOOKUP(99^99,--LEFT(MID(AR113,MIN(FIND({0,1,2,3,4,5,6,7,8,9},AR113&amp;"0123456789")),15),{1,2,3,4,5,6,7,8,9,10,11,12,13,14,15})),0)</f>
        <v>267000</v>
      </c>
      <c r="V113" s="11"/>
      <c r="W113" s="11"/>
      <c r="X113" t="s">
        <v>23</v>
      </c>
      <c r="Y113" t="s">
        <v>4794</v>
      </c>
      <c r="Z113" t="s">
        <v>2532</v>
      </c>
      <c r="AA113" t="s">
        <v>2526</v>
      </c>
      <c r="AB113" t="s">
        <v>2527</v>
      </c>
      <c r="AC113" t="s">
        <v>2528</v>
      </c>
      <c r="AD113" t="s">
        <v>67</v>
      </c>
      <c r="AE113" t="s">
        <v>3626</v>
      </c>
      <c r="AF113" t="s">
        <v>3720</v>
      </c>
      <c r="AG113" t="s">
        <v>3816</v>
      </c>
      <c r="AH113" t="s">
        <v>3629</v>
      </c>
      <c r="AI113" t="s">
        <v>3703</v>
      </c>
      <c r="AJ113" t="s">
        <v>3817</v>
      </c>
      <c r="AK113" t="s">
        <v>3633</v>
      </c>
      <c r="AL113" t="s">
        <v>3653</v>
      </c>
      <c r="AM113" t="s">
        <v>3674</v>
      </c>
      <c r="AN113" t="s">
        <v>3637</v>
      </c>
      <c r="AO113" t="s">
        <v>3662</v>
      </c>
      <c r="AP113" t="s">
        <v>3818</v>
      </c>
      <c r="AQ113" t="s">
        <v>3649</v>
      </c>
      <c r="AR113" t="s">
        <v>3819</v>
      </c>
      <c r="AS113" t="s">
        <v>3641</v>
      </c>
      <c r="AT113" t="s">
        <v>3710</v>
      </c>
      <c r="AU113" t="s">
        <v>3643</v>
      </c>
      <c r="BE113" t="s">
        <v>2648</v>
      </c>
      <c r="BG113" t="s">
        <v>438</v>
      </c>
      <c r="BH113" s="2" t="s">
        <v>904</v>
      </c>
      <c r="BI113" t="s">
        <v>2015</v>
      </c>
    </row>
    <row r="114" spans="1:61" customFormat="1" x14ac:dyDescent="0.25">
      <c r="A114" s="1">
        <v>122</v>
      </c>
      <c r="B114" s="7" t="s">
        <v>4757</v>
      </c>
      <c r="C114" s="7" t="str">
        <f t="shared" si="7"/>
        <v xml:space="preserve"> 54901
</v>
      </c>
      <c r="D114" s="7">
        <f>LOOKUP(99^99,--LEFT(MID(AD114,MIN(FIND({0,1,2,3,4,5,6,7,8,9},AD114&amp;"0123456789")),15),{1,2,3,4,5,6,7,8,9,10,11,12,13,14,15}))</f>
        <v>2021</v>
      </c>
      <c r="E114" s="7">
        <f t="shared" si="4"/>
        <v>2</v>
      </c>
      <c r="F114" s="7">
        <f>LOOKUP(99^99,--LEFT(MID(BG114,MIN(FIND({0,1,2,3,4,5,6,7,8,9},BG114&amp;"0123456789")),15),{1,2,3,4,5,6,7,8,9,10,11,12,13,14,15}))</f>
        <v>10000000</v>
      </c>
      <c r="G114" s="7">
        <f>LOOKUP(99^99,--LEFT(MID(Y114,MIN(FIND({0,1,2,3,4,5,6,7,8,9},Y114&amp;"0123456789")),15),{1,2,3,4,5,6,7,8,9,10,11,12,13,14,15}))</f>
        <v>12.4</v>
      </c>
      <c r="H114" s="7">
        <f>LOOKUP(99^99,--LEFT(MID(Z114,MIN(FIND({0,1,2,3,4,5,6,7,8,9},Z114&amp;"0123456789")),15),{1,2,3,4,5,6,7,8,9,10,11,12,13,14,15}))</f>
        <v>300</v>
      </c>
      <c r="I114" s="9" t="s">
        <v>2539</v>
      </c>
      <c r="J114" s="9" t="s">
        <v>2544</v>
      </c>
      <c r="K114" s="9" t="s">
        <v>2528</v>
      </c>
      <c r="L114" s="9"/>
      <c r="M114" s="11"/>
      <c r="N114" s="11"/>
      <c r="O114" s="11"/>
      <c r="P114" s="11"/>
      <c r="Q114" s="11"/>
      <c r="R114" s="11"/>
      <c r="S114" s="11"/>
      <c r="T114" s="11"/>
      <c r="U114" s="11"/>
      <c r="V114" s="11"/>
      <c r="W114" s="11"/>
      <c r="X114" t="s">
        <v>8</v>
      </c>
      <c r="Y114" t="s">
        <v>4799</v>
      </c>
      <c r="Z114" t="s">
        <v>2530</v>
      </c>
      <c r="AA114" t="s">
        <v>2539</v>
      </c>
      <c r="AB114" t="s">
        <v>2544</v>
      </c>
      <c r="AC114" t="s">
        <v>2528</v>
      </c>
      <c r="AD114" t="s">
        <v>103</v>
      </c>
      <c r="AE114" t="s">
        <v>3626</v>
      </c>
      <c r="AF114" t="s">
        <v>3689</v>
      </c>
      <c r="AG114" t="s">
        <v>3690</v>
      </c>
      <c r="AH114" t="s">
        <v>3629</v>
      </c>
      <c r="AI114" t="s">
        <v>3820</v>
      </c>
      <c r="AJ114" t="s">
        <v>3640</v>
      </c>
      <c r="AK114" t="s">
        <v>3821</v>
      </c>
      <c r="AL114" t="s">
        <v>3642</v>
      </c>
      <c r="AM114" t="s">
        <v>3643</v>
      </c>
      <c r="BE114" t="s">
        <v>2649</v>
      </c>
      <c r="BG114" t="s">
        <v>439</v>
      </c>
      <c r="BH114" s="2" t="s">
        <v>905</v>
      </c>
      <c r="BI114" t="s">
        <v>2016</v>
      </c>
    </row>
    <row r="115" spans="1:61" x14ac:dyDescent="0.25">
      <c r="A115" s="4">
        <v>123</v>
      </c>
      <c r="B115" s="13" t="s">
        <v>4757</v>
      </c>
      <c r="C115" s="13" t="str">
        <f t="shared" si="7"/>
        <v xml:space="preserve"> 5490-023-87(S5) NEO
</v>
      </c>
      <c r="D115" s="13">
        <f>LOOKUP(99^99,--LEFT(MID(AD115,MIN(FIND({0,1,2,3,4,5,6,7,8,9},AD115&amp;"0123456789")),15),{1,2,3,4,5,6,7,8,9,10,11,12,13,14,15}))</f>
        <v>2018</v>
      </c>
      <c r="E115" s="13">
        <f t="shared" si="4"/>
        <v>5</v>
      </c>
      <c r="F115" s="13">
        <f>LOOKUP(99^99,--LEFT(MID(BG115,MIN(FIND({0,1,2,3,4,5,6,7,8,9},BG115&amp;"0123456789")),15),{1,2,3,4,5,6,7,8,9,10,11,12,13,14,15}))</f>
        <v>2299000</v>
      </c>
      <c r="G115" s="13">
        <f>LOOKUP(99^99,--LEFT(MID(Y115,MIN(FIND({0,1,2,3,4,5,6,7,8,9},Y115&amp;"0123456789")),15),{1,2,3,4,5,6,7,8,9,10,11,12,13,14,15}))</f>
        <v>12</v>
      </c>
      <c r="H115" s="13">
        <f>LOOKUP(99^99,--LEFT(MID(Z115,MIN(FIND({0,1,2,3,4,5,6,7,8,9},Z115&amp;"0123456789")),15),{1,2,3,4,5,6,7,8,9,10,11,12,13,14,15}))</f>
        <v>401</v>
      </c>
      <c r="I115" s="10" t="s">
        <v>2526</v>
      </c>
      <c r="J115" s="10" t="s">
        <v>2527</v>
      </c>
      <c r="K115" s="10" t="s">
        <v>2528</v>
      </c>
      <c r="L115" s="9">
        <v>405000</v>
      </c>
      <c r="M115" s="11"/>
      <c r="N115" s="12"/>
      <c r="O115" s="12"/>
      <c r="P115" s="12"/>
      <c r="Q115" s="12"/>
      <c r="R115" s="12">
        <f>IF(LOOKUP(99^99,--LEFT(MID(AO115,MIN(FIND({0,1,2,3,4,5,6,7,8,9},AO115&amp;"0123456789")),15),{1,2,3,4,5,6,7,8,9,10,11,12,13,14,15}))&gt;2000,LOOKUP(99^99,--LEFT(MID(AO115,MIN(FIND({0,1,2,3,4,5,6,7,8,9},AO115&amp;"0123456789")),15),{1,2,3,4,5,6,7,8,9,10,11,12,13,14,15})),0)</f>
        <v>405000</v>
      </c>
      <c r="S115" s="12"/>
      <c r="T115" s="12"/>
      <c r="U115" s="12"/>
      <c r="V115" s="12"/>
      <c r="W115" s="12"/>
      <c r="X115" s="5" t="s">
        <v>4</v>
      </c>
      <c r="Y115" s="5" t="s">
        <v>4794</v>
      </c>
      <c r="Z115" s="5" t="s">
        <v>2529</v>
      </c>
      <c r="AA115" s="5" t="s">
        <v>2526</v>
      </c>
      <c r="AB115" s="5" t="s">
        <v>2527</v>
      </c>
      <c r="AC115" s="5" t="s">
        <v>2528</v>
      </c>
      <c r="AD115" s="5" t="s">
        <v>104</v>
      </c>
      <c r="AE115" s="5" t="s">
        <v>3626</v>
      </c>
      <c r="AF115" s="5" t="s">
        <v>3627</v>
      </c>
      <c r="AG115" s="5" t="s">
        <v>3651</v>
      </c>
      <c r="AH115" s="5" t="s">
        <v>3629</v>
      </c>
      <c r="AI115" s="5" t="s">
        <v>3672</v>
      </c>
      <c r="AJ115" s="5" t="s">
        <v>3652</v>
      </c>
      <c r="AK115" s="5" t="s">
        <v>3633</v>
      </c>
      <c r="AL115" s="5" t="s">
        <v>3684</v>
      </c>
      <c r="AM115" s="5" t="s">
        <v>3822</v>
      </c>
      <c r="AN115" s="5" t="s">
        <v>3649</v>
      </c>
      <c r="AO115" s="5" t="s">
        <v>3823</v>
      </c>
      <c r="AP115" s="5" t="s">
        <v>3641</v>
      </c>
      <c r="AQ115" s="5" t="s">
        <v>3824</v>
      </c>
      <c r="AR115" s="5" t="s">
        <v>3643</v>
      </c>
      <c r="BE115" s="5" t="s">
        <v>2650</v>
      </c>
      <c r="BG115" s="5" t="s">
        <v>440</v>
      </c>
      <c r="BH115" s="6" t="s">
        <v>906</v>
      </c>
      <c r="BI115" s="5" t="s">
        <v>2017</v>
      </c>
    </row>
    <row r="116" spans="1:61" customFormat="1" x14ac:dyDescent="0.25">
      <c r="A116" s="1">
        <v>124</v>
      </c>
      <c r="B116" s="7" t="s">
        <v>4757</v>
      </c>
      <c r="C116" s="7" t="str">
        <f t="shared" si="7"/>
        <v xml:space="preserve"> 5490-023-87(S5) NEO
</v>
      </c>
      <c r="D116" s="7">
        <f>LOOKUP(99^99,--LEFT(MID(AD116,MIN(FIND({0,1,2,3,4,5,6,7,8,9},AD116&amp;"0123456789")),15),{1,2,3,4,5,6,7,8,9,10,11,12,13,14,15}))</f>
        <v>2018</v>
      </c>
      <c r="E116" s="7">
        <f t="shared" si="4"/>
        <v>5</v>
      </c>
      <c r="F116" s="7">
        <f>LOOKUP(99^99,--LEFT(MID(BG116,MIN(FIND({0,1,2,3,4,5,6,7,8,9},BG116&amp;"0123456789")),15),{1,2,3,4,5,6,7,8,9,10,11,12,13,14,15}))</f>
        <v>4390000</v>
      </c>
      <c r="G116" s="7">
        <f>LOOKUP(99^99,--LEFT(MID(Y116,MIN(FIND({0,1,2,3,4,5,6,7,8,9},Y116&amp;"0123456789")),15),{1,2,3,4,5,6,7,8,9,10,11,12,13,14,15}))</f>
        <v>11.9</v>
      </c>
      <c r="H116" s="7">
        <f>LOOKUP(99^99,--LEFT(MID(Z116,MIN(FIND({0,1,2,3,4,5,6,7,8,9},Z116&amp;"0123456789")),15),{1,2,3,4,5,6,7,8,9,10,11,12,13,14,15}))</f>
        <v>450</v>
      </c>
      <c r="I116" s="9" t="s">
        <v>2526</v>
      </c>
      <c r="J116" s="9" t="s">
        <v>2527</v>
      </c>
      <c r="K116" s="9" t="s">
        <v>2528</v>
      </c>
      <c r="L116" s="9">
        <v>412149</v>
      </c>
      <c r="M116" s="11"/>
      <c r="N116" s="11"/>
      <c r="O116" s="11"/>
      <c r="P116" s="11"/>
      <c r="Q116" s="11"/>
      <c r="R116" s="11"/>
      <c r="S116" s="11"/>
      <c r="T116" s="11"/>
      <c r="U116" s="11"/>
      <c r="V116" s="11"/>
      <c r="W116" s="11">
        <f>IF(LOOKUP(99^99,--LEFT(MID(AT116,MIN(FIND({0,1,2,3,4,5,6,7,8,9},AT116&amp;"0123456789")),15),{1,2,3,4,5,6,7,8,9,10,11,12,13,14,15}))&gt;2000,LOOKUP(99^99,--LEFT(MID(AT116,MIN(FIND({0,1,2,3,4,5,6,7,8,9},AT116&amp;"0123456789")),15),{1,2,3,4,5,6,7,8,9,10,11,12,13,14,15})),0)</f>
        <v>412149</v>
      </c>
      <c r="X116" t="s">
        <v>4</v>
      </c>
      <c r="Y116" t="s">
        <v>4796</v>
      </c>
      <c r="Z116" t="s">
        <v>2525</v>
      </c>
      <c r="AA116" t="s">
        <v>2526</v>
      </c>
      <c r="AB116" t="s">
        <v>2527</v>
      </c>
      <c r="AC116" t="s">
        <v>2528</v>
      </c>
      <c r="AD116" t="s">
        <v>105</v>
      </c>
      <c r="AE116" t="s">
        <v>3626</v>
      </c>
      <c r="AF116" t="s">
        <v>3627</v>
      </c>
      <c r="AG116" t="s">
        <v>3651</v>
      </c>
      <c r="AH116" t="s">
        <v>3629</v>
      </c>
      <c r="AI116" t="s">
        <v>3658</v>
      </c>
      <c r="AJ116" t="s">
        <v>3631</v>
      </c>
      <c r="AK116" t="s">
        <v>3652</v>
      </c>
      <c r="AL116" t="s">
        <v>3633</v>
      </c>
      <c r="AM116" t="s">
        <v>3634</v>
      </c>
      <c r="AN116" t="s">
        <v>3635</v>
      </c>
      <c r="AO116" t="s">
        <v>3636</v>
      </c>
      <c r="AP116" t="s">
        <v>3637</v>
      </c>
      <c r="AQ116" t="s">
        <v>3638</v>
      </c>
      <c r="AR116" t="s">
        <v>3695</v>
      </c>
      <c r="AS116" t="s">
        <v>3649</v>
      </c>
      <c r="AT116" t="s">
        <v>3825</v>
      </c>
      <c r="AU116" t="s">
        <v>3641</v>
      </c>
      <c r="AV116" t="s">
        <v>3642</v>
      </c>
      <c r="AW116" t="s">
        <v>3643</v>
      </c>
      <c r="BE116" t="s">
        <v>2651</v>
      </c>
      <c r="BG116" t="s">
        <v>441</v>
      </c>
      <c r="BH116" s="2" t="s">
        <v>907</v>
      </c>
      <c r="BI116" t="s">
        <v>1981</v>
      </c>
    </row>
    <row r="117" spans="1:61" customFormat="1" x14ac:dyDescent="0.25">
      <c r="A117" s="1">
        <v>125</v>
      </c>
      <c r="B117" s="7" t="s">
        <v>4757</v>
      </c>
      <c r="C117" s="7" t="str">
        <f t="shared" si="7"/>
        <v xml:space="preserve"> 54901-004-92
</v>
      </c>
      <c r="D117" s="7">
        <f>LOOKUP(99^99,--LEFT(MID(AD117,MIN(FIND({0,1,2,3,4,5,6,7,8,9},AD117&amp;"0123456789")),15),{1,2,3,4,5,6,7,8,9,10,11,12,13,14,15}))</f>
        <v>2020</v>
      </c>
      <c r="E117" s="7">
        <f t="shared" si="4"/>
        <v>3</v>
      </c>
      <c r="F117" s="7">
        <f>LOOKUP(99^99,--LEFT(MID(BG117,MIN(FIND({0,1,2,3,4,5,6,7,8,9},BG117&amp;"0123456789")),15),{1,2,3,4,5,6,7,8,9,10,11,12,13,14,15}))</f>
        <v>2600000</v>
      </c>
      <c r="G117" s="7">
        <f>LOOKUP(99^99,--LEFT(MID(Y117,MIN(FIND({0,1,2,3,4,5,6,7,8,9},Y117&amp;"0123456789")),15),{1,2,3,4,5,6,7,8,9,10,11,12,13,14,15}))</f>
        <v>12</v>
      </c>
      <c r="H117" s="7">
        <f>LOOKUP(99^99,--LEFT(MID(Z117,MIN(FIND({0,1,2,3,4,5,6,7,8,9},Z117&amp;"0123456789")),15),{1,2,3,4,5,6,7,8,9,10,11,12,13,14,15}))</f>
        <v>401</v>
      </c>
      <c r="I117" s="9" t="s">
        <v>2526</v>
      </c>
      <c r="J117" s="9" t="s">
        <v>2527</v>
      </c>
      <c r="K117" s="9" t="s">
        <v>2528</v>
      </c>
      <c r="L117" s="9">
        <v>120000</v>
      </c>
      <c r="M117" s="11"/>
      <c r="N117" s="11"/>
      <c r="O117" s="11"/>
      <c r="P117" s="11"/>
      <c r="Q117" s="11"/>
      <c r="R117" s="11"/>
      <c r="S117" s="11"/>
      <c r="T117" s="11"/>
      <c r="U117" s="11"/>
      <c r="V117" s="11"/>
      <c r="W117" s="11">
        <f>IF(LOOKUP(99^99,--LEFT(MID(AT117,MIN(FIND({0,1,2,3,4,5,6,7,8,9},AT117&amp;"0123456789")),15),{1,2,3,4,5,6,7,8,9,10,11,12,13,14,15}))&gt;2000,LOOKUP(99^99,--LEFT(MID(AT117,MIN(FIND({0,1,2,3,4,5,6,7,8,9},AT117&amp;"0123456789")),15),{1,2,3,4,5,6,7,8,9,10,11,12,13,14,15})),0)</f>
        <v>120000</v>
      </c>
      <c r="X117" t="s">
        <v>20</v>
      </c>
      <c r="Y117" t="s">
        <v>4794</v>
      </c>
      <c r="Z117" t="s">
        <v>2529</v>
      </c>
      <c r="AA117" t="s">
        <v>2526</v>
      </c>
      <c r="AB117" t="s">
        <v>2527</v>
      </c>
      <c r="AC117" t="s">
        <v>2528</v>
      </c>
      <c r="AD117" t="s">
        <v>86</v>
      </c>
      <c r="AE117" t="s">
        <v>3626</v>
      </c>
      <c r="AF117" t="s">
        <v>3689</v>
      </c>
      <c r="AG117" t="s">
        <v>3767</v>
      </c>
      <c r="AH117" t="s">
        <v>3629</v>
      </c>
      <c r="AI117" t="s">
        <v>3645</v>
      </c>
      <c r="AJ117" t="s">
        <v>3631</v>
      </c>
      <c r="AK117" t="s">
        <v>3632</v>
      </c>
      <c r="AL117" t="s">
        <v>3633</v>
      </c>
      <c r="AM117" t="s">
        <v>3634</v>
      </c>
      <c r="AN117" t="s">
        <v>3635</v>
      </c>
      <c r="AO117" t="s">
        <v>3691</v>
      </c>
      <c r="AP117" t="s">
        <v>3692</v>
      </c>
      <c r="AQ117" t="s">
        <v>3662</v>
      </c>
      <c r="AR117" t="s">
        <v>3695</v>
      </c>
      <c r="AS117" t="s">
        <v>3649</v>
      </c>
      <c r="AT117" t="s">
        <v>3768</v>
      </c>
      <c r="AU117" t="s">
        <v>3641</v>
      </c>
      <c r="AV117" t="s">
        <v>3642</v>
      </c>
      <c r="AW117" t="s">
        <v>3643</v>
      </c>
      <c r="BE117" t="s">
        <v>2652</v>
      </c>
      <c r="BG117" t="s">
        <v>420</v>
      </c>
      <c r="BH117" s="2" t="s">
        <v>881</v>
      </c>
      <c r="BI117" t="s">
        <v>1990</v>
      </c>
    </row>
    <row r="118" spans="1:61" customFormat="1" x14ac:dyDescent="0.25">
      <c r="A118" s="1">
        <v>126</v>
      </c>
      <c r="B118" s="7" t="s">
        <v>4757</v>
      </c>
      <c r="C118" s="7" t="str">
        <f t="shared" si="7"/>
        <v xml:space="preserve"> 5490
</v>
      </c>
      <c r="D118" s="7">
        <f>LOOKUP(99^99,--LEFT(MID(AD118,MIN(FIND({0,1,2,3,4,5,6,7,8,9},AD118&amp;"0123456789")),15),{1,2,3,4,5,6,7,8,9,10,11,12,13,14,15}))</f>
        <v>2015</v>
      </c>
      <c r="E118" s="7">
        <f t="shared" si="4"/>
        <v>8</v>
      </c>
      <c r="F118" s="7">
        <f>LOOKUP(99^99,--LEFT(MID(BG118,MIN(FIND({0,1,2,3,4,5,6,7,8,9},BG118&amp;"0123456789")),15),{1,2,3,4,5,6,7,8,9,10,11,12,13,14,15}))</f>
        <v>2450000</v>
      </c>
      <c r="G118" s="7">
        <f>LOOKUP(99^99,--LEFT(MID(Y118,MIN(FIND({0,1,2,3,4,5,6,7,8,9},Y118&amp;"0123456789")),15),{1,2,3,4,5,6,7,8,9,10,11,12,13,14,15}))</f>
        <v>12</v>
      </c>
      <c r="H118" s="7">
        <f>LOOKUP(99^99,--LEFT(MID(Z118,MIN(FIND({0,1,2,3,4,5,6,7,8,9},Z118&amp;"0123456789")),15),{1,2,3,4,5,6,7,8,9,10,11,12,13,14,15}))</f>
        <v>401</v>
      </c>
      <c r="I118" s="9" t="s">
        <v>2526</v>
      </c>
      <c r="J118" s="9" t="s">
        <v>2527</v>
      </c>
      <c r="K118" s="9" t="s">
        <v>2528</v>
      </c>
      <c r="L118" s="9">
        <v>538176</v>
      </c>
      <c r="M118" s="11"/>
      <c r="N118" s="11"/>
      <c r="O118" s="11"/>
      <c r="P118" s="11"/>
      <c r="Q118" s="11"/>
      <c r="R118" s="11"/>
      <c r="S118" s="11"/>
      <c r="T118" s="11"/>
      <c r="U118" s="11"/>
      <c r="V118" s="11">
        <f>IF(LOOKUP(99^99,--LEFT(MID(AS118,MIN(FIND({0,1,2,3,4,5,6,7,8,9},AS118&amp;"0123456789")),15),{1,2,3,4,5,6,7,8,9,10,11,12,13,14,15}))&gt;2000,LOOKUP(99^99,--LEFT(MID(AS118,MIN(FIND({0,1,2,3,4,5,6,7,8,9},AS118&amp;"0123456789")),15),{1,2,3,4,5,6,7,8,9,10,11,12,13,14,15})),0)</f>
        <v>538176</v>
      </c>
      <c r="W118" s="11"/>
      <c r="X118" t="s">
        <v>2</v>
      </c>
      <c r="Y118" t="s">
        <v>4794</v>
      </c>
      <c r="Z118" t="s">
        <v>2529</v>
      </c>
      <c r="AA118" t="s">
        <v>2526</v>
      </c>
      <c r="AB118" t="s">
        <v>2527</v>
      </c>
      <c r="AC118" t="s">
        <v>2528</v>
      </c>
      <c r="AD118" t="s">
        <v>106</v>
      </c>
      <c r="AE118" t="s">
        <v>3626</v>
      </c>
      <c r="AF118" t="s">
        <v>3627</v>
      </c>
      <c r="AG118" t="s">
        <v>3628</v>
      </c>
      <c r="AH118" t="s">
        <v>3629</v>
      </c>
      <c r="AI118" t="s">
        <v>3667</v>
      </c>
      <c r="AJ118" t="s">
        <v>3631</v>
      </c>
      <c r="AK118" t="s">
        <v>3652</v>
      </c>
      <c r="AL118" t="s">
        <v>3633</v>
      </c>
      <c r="AM118" t="s">
        <v>3653</v>
      </c>
      <c r="AN118" t="s">
        <v>3674</v>
      </c>
      <c r="AO118" t="s">
        <v>3637</v>
      </c>
      <c r="AP118" t="s">
        <v>3662</v>
      </c>
      <c r="AQ118" t="s">
        <v>3826</v>
      </c>
      <c r="AR118" t="s">
        <v>3649</v>
      </c>
      <c r="AS118" t="s">
        <v>3827</v>
      </c>
      <c r="AT118" t="s">
        <v>3641</v>
      </c>
      <c r="AU118" t="s">
        <v>3642</v>
      </c>
      <c r="AV118" t="s">
        <v>3643</v>
      </c>
      <c r="BE118" t="s">
        <v>2653</v>
      </c>
      <c r="BG118" t="s">
        <v>442</v>
      </c>
      <c r="BH118" s="2" t="s">
        <v>908</v>
      </c>
      <c r="BI118" t="s">
        <v>2018</v>
      </c>
    </row>
    <row r="119" spans="1:61" customFormat="1" x14ac:dyDescent="0.25">
      <c r="A119" s="1">
        <v>127</v>
      </c>
      <c r="B119" s="7" t="s">
        <v>4757</v>
      </c>
      <c r="C119" s="7" t="str">
        <f t="shared" si="7"/>
        <v xml:space="preserve"> 65116
</v>
      </c>
      <c r="D119" s="7">
        <f>LOOKUP(99^99,--LEFT(MID(AD119,MIN(FIND({0,1,2,3,4,5,6,7,8,9},AD119&amp;"0123456789")),15),{1,2,3,4,5,6,7,8,9,10,11,12,13,14,15}))</f>
        <v>2019</v>
      </c>
      <c r="E119" s="7">
        <f t="shared" si="4"/>
        <v>4</v>
      </c>
      <c r="F119" s="7">
        <f>LOOKUP(99^99,--LEFT(MID(BG119,MIN(FIND({0,1,2,3,4,5,6,7,8,9},BG119&amp;"0123456789")),15),{1,2,3,4,5,6,7,8,9,10,11,12,13,14,15}))</f>
        <v>2900000</v>
      </c>
      <c r="G119" s="7">
        <f>LOOKUP(99^99,--LEFT(MID(Y119,MIN(FIND({0,1,2,3,4,5,6,7,8,9},Y119&amp;"0123456789")),15),{1,2,3,4,5,6,7,8,9,10,11,12,13,14,15}))</f>
        <v>12</v>
      </c>
      <c r="H119" s="7">
        <f>LOOKUP(99^99,--LEFT(MID(Z119,MIN(FIND({0,1,2,3,4,5,6,7,8,9},Z119&amp;"0123456789")),15),{1,2,3,4,5,6,7,8,9,10,11,12,13,14,15}))</f>
        <v>401</v>
      </c>
      <c r="I119" s="9" t="s">
        <v>2526</v>
      </c>
      <c r="J119" s="9" t="s">
        <v>2527</v>
      </c>
      <c r="K119" s="9" t="s">
        <v>2528</v>
      </c>
      <c r="L119" s="9">
        <v>152000</v>
      </c>
      <c r="M119" s="11"/>
      <c r="N119" s="11"/>
      <c r="O119" s="11"/>
      <c r="P119" s="11"/>
      <c r="Q119" s="11"/>
      <c r="R119" s="11"/>
      <c r="S119" s="11"/>
      <c r="T119" s="11"/>
      <c r="U119" s="11"/>
      <c r="V119" s="11"/>
      <c r="W119" s="11">
        <f>IF(LOOKUP(99^99,--LEFT(MID(AT119,MIN(FIND({0,1,2,3,4,5,6,7,8,9},AT119&amp;"0123456789")),15),{1,2,3,4,5,6,7,8,9,10,11,12,13,14,15}))&gt;2000,LOOKUP(99^99,--LEFT(MID(AT119,MIN(FIND({0,1,2,3,4,5,6,7,8,9},AT119&amp;"0123456789")),15),{1,2,3,4,5,6,7,8,9,10,11,12,13,14,15})),0)</f>
        <v>152000</v>
      </c>
      <c r="X119" t="s">
        <v>24</v>
      </c>
      <c r="Y119" t="s">
        <v>4794</v>
      </c>
      <c r="Z119" t="s">
        <v>2529</v>
      </c>
      <c r="AA119" t="s">
        <v>2526</v>
      </c>
      <c r="AB119" t="s">
        <v>2527</v>
      </c>
      <c r="AC119" t="s">
        <v>2528</v>
      </c>
      <c r="AD119" t="s">
        <v>107</v>
      </c>
      <c r="AE119" t="s">
        <v>3626</v>
      </c>
      <c r="AF119" t="s">
        <v>3828</v>
      </c>
      <c r="AG119" t="s">
        <v>3829</v>
      </c>
      <c r="AH119" t="s">
        <v>3629</v>
      </c>
      <c r="AI119" t="s">
        <v>3694</v>
      </c>
      <c r="AJ119" t="s">
        <v>3727</v>
      </c>
      <c r="AK119" t="s">
        <v>3660</v>
      </c>
      <c r="AL119" t="s">
        <v>3633</v>
      </c>
      <c r="AM119" t="s">
        <v>3653</v>
      </c>
      <c r="AN119" t="s">
        <v>3830</v>
      </c>
      <c r="AO119" t="s">
        <v>3831</v>
      </c>
      <c r="AP119" t="s">
        <v>3637</v>
      </c>
      <c r="AQ119" t="s">
        <v>3638</v>
      </c>
      <c r="AR119" t="s">
        <v>3832</v>
      </c>
      <c r="AS119" t="s">
        <v>3649</v>
      </c>
      <c r="AT119" t="s">
        <v>3833</v>
      </c>
      <c r="AU119" t="s">
        <v>3641</v>
      </c>
      <c r="AV119" t="s">
        <v>3710</v>
      </c>
      <c r="AW119" t="s">
        <v>3643</v>
      </c>
      <c r="BE119" t="s">
        <v>2654</v>
      </c>
      <c r="BG119" t="s">
        <v>443</v>
      </c>
      <c r="BH119" s="2" t="s">
        <v>909</v>
      </c>
      <c r="BI119" t="s">
        <v>2019</v>
      </c>
    </row>
    <row r="120" spans="1:61" customFormat="1" x14ac:dyDescent="0.25">
      <c r="A120" s="1">
        <v>128</v>
      </c>
      <c r="B120" s="7" t="s">
        <v>4757</v>
      </c>
      <c r="C120" s="7" t="s">
        <v>4777</v>
      </c>
      <c r="D120" s="7">
        <f>LOOKUP(99^99,--LEFT(MID(AD120,MIN(FIND({0,1,2,3,4,5,6,7,8,9},AD120&amp;"0123456789")),15),{1,2,3,4,5,6,7,8,9,10,11,12,13,14,15}))</f>
        <v>2021</v>
      </c>
      <c r="E120" s="7">
        <f t="shared" si="4"/>
        <v>2</v>
      </c>
      <c r="F120" s="7">
        <f>LOOKUP(99^99,--LEFT(MID(BG120,MIN(FIND({0,1,2,3,4,5,6,7,8,9},BG120&amp;"0123456789")),15),{1,2,3,4,5,6,7,8,9,10,11,12,13,14,15}))</f>
        <v>6800000</v>
      </c>
      <c r="G120" s="7">
        <f>LOOKUP(99^99,--LEFT(MID(Y120,MIN(FIND({0,1,2,3,4,5,6,7,8,9},Y120&amp;"0123456789")),15),{1,2,3,4,5,6,7,8,9,10,11,12,13,14,15}))</f>
        <v>12</v>
      </c>
      <c r="H120" s="7">
        <f>LOOKUP(99^99,--LEFT(MID(Z120,MIN(FIND({0,1,2,3,4,5,6,7,8,9},Z120&amp;"0123456789")),15),{1,2,3,4,5,6,7,8,9,10,11,12,13,14,15}))</f>
        <v>400</v>
      </c>
      <c r="I120" s="9" t="s">
        <v>2526</v>
      </c>
      <c r="J120" s="9" t="s">
        <v>2527</v>
      </c>
      <c r="K120" s="9" t="s">
        <v>2528</v>
      </c>
      <c r="L120" s="9"/>
      <c r="M120" s="11"/>
      <c r="N120" s="11"/>
      <c r="O120" s="11"/>
      <c r="P120" s="11"/>
      <c r="Q120" s="11"/>
      <c r="R120" s="11"/>
      <c r="S120" s="11"/>
      <c r="T120" s="11"/>
      <c r="U120" s="11"/>
      <c r="V120" s="11"/>
      <c r="W120" s="11"/>
      <c r="X120" t="s">
        <v>7</v>
      </c>
      <c r="Y120" t="s">
        <v>4794</v>
      </c>
      <c r="Z120" t="s">
        <v>2537</v>
      </c>
      <c r="AA120" t="s">
        <v>2526</v>
      </c>
      <c r="AB120" t="s">
        <v>2527</v>
      </c>
      <c r="AC120" t="s">
        <v>2528</v>
      </c>
      <c r="AD120" t="s">
        <v>92</v>
      </c>
      <c r="BE120" t="s">
        <v>2655</v>
      </c>
      <c r="BG120" t="s">
        <v>386</v>
      </c>
      <c r="BH120" s="2" t="s">
        <v>910</v>
      </c>
      <c r="BI120">
        <v>9999</v>
      </c>
    </row>
    <row r="121" spans="1:61" customFormat="1" x14ac:dyDescent="0.25">
      <c r="A121" s="1">
        <v>129</v>
      </c>
      <c r="B121" s="7" t="s">
        <v>4757</v>
      </c>
      <c r="C121" s="7">
        <v>54901</v>
      </c>
      <c r="D121" s="7">
        <f>LOOKUP(99^99,--LEFT(MID(AD121,MIN(FIND({0,1,2,3,4,5,6,7,8,9},AD121&amp;"0123456789")),15),{1,2,3,4,5,6,7,8,9,10,11,12,13,14,15}))</f>
        <v>2021</v>
      </c>
      <c r="E121" s="7">
        <f t="shared" ref="E121:E176" si="8">2022-D121+1</f>
        <v>2</v>
      </c>
      <c r="F121" s="7">
        <f>LOOKUP(99^99,--LEFT(MID(BG121,MIN(FIND({0,1,2,3,4,5,6,7,8,9},BG121&amp;"0123456789")),15),{1,2,3,4,5,6,7,8,9,10,11,12,13,14,15}))</f>
        <v>9300000</v>
      </c>
      <c r="G121" s="7">
        <f>LOOKUP(99^99,--LEFT(MID(Y121,MIN(FIND({0,1,2,3,4,5,6,7,8,9},Y121&amp;"0123456789")),15),{1,2,3,4,5,6,7,8,9,10,11,12,13,14,15}))</f>
        <v>12</v>
      </c>
      <c r="H121" s="7">
        <f>LOOKUP(99^99,--LEFT(MID(Z121,MIN(FIND({0,1,2,3,4,5,6,7,8,9},Z121&amp;"0123456789")),15),{1,2,3,4,5,6,7,8,9,10,11,12,13,14,15}))</f>
        <v>400</v>
      </c>
      <c r="I121" s="9" t="s">
        <v>2526</v>
      </c>
      <c r="J121" s="9" t="s">
        <v>2527</v>
      </c>
      <c r="K121" s="9" t="s">
        <v>2528</v>
      </c>
      <c r="L121" s="9"/>
      <c r="M121" s="11"/>
      <c r="N121" s="11"/>
      <c r="O121" s="11"/>
      <c r="P121" s="11"/>
      <c r="Q121" s="11"/>
      <c r="R121" s="11"/>
      <c r="S121" s="11"/>
      <c r="T121" s="11"/>
      <c r="U121" s="11"/>
      <c r="V121" s="11"/>
      <c r="W121" s="11"/>
      <c r="X121" t="s">
        <v>8</v>
      </c>
      <c r="Y121" t="s">
        <v>4794</v>
      </c>
      <c r="Z121" t="s">
        <v>2537</v>
      </c>
      <c r="AB121" t="s">
        <v>2527</v>
      </c>
      <c r="AC121" t="s">
        <v>2528</v>
      </c>
      <c r="AD121" t="s">
        <v>108</v>
      </c>
      <c r="BE121" t="s">
        <v>2656</v>
      </c>
      <c r="BG121" t="s">
        <v>444</v>
      </c>
      <c r="BH121" s="2" t="s">
        <v>911</v>
      </c>
      <c r="BI121">
        <v>9999</v>
      </c>
    </row>
    <row r="122" spans="1:61" customFormat="1" x14ac:dyDescent="0.25">
      <c r="A122" s="1">
        <v>130</v>
      </c>
      <c r="B122" s="7" t="s">
        <v>4757</v>
      </c>
      <c r="C122" s="7" t="s">
        <v>4777</v>
      </c>
      <c r="D122" s="7">
        <f>LOOKUP(99^99,--LEFT(MID(AD122,MIN(FIND({0,1,2,3,4,5,6,7,8,9},AD122&amp;"0123456789")),15),{1,2,3,4,5,6,7,8,9,10,11,12,13,14,15}))</f>
        <v>2021</v>
      </c>
      <c r="E122" s="7">
        <f t="shared" si="8"/>
        <v>2</v>
      </c>
      <c r="F122" s="7">
        <f>LOOKUP(99^99,--LEFT(MID(BG122,MIN(FIND({0,1,2,3,4,5,6,7,8,9},BG122&amp;"0123456789")),15),{1,2,3,4,5,6,7,8,9,10,11,12,13,14,15}))</f>
        <v>7000000</v>
      </c>
      <c r="G122" s="7">
        <f>LOOKUP(99^99,--LEFT(MID(Y122,MIN(FIND({0,1,2,3,4,5,6,7,8,9},Y122&amp;"0123456789")),15),{1,2,3,4,5,6,7,8,9,10,11,12,13,14,15}))</f>
        <v>11.9</v>
      </c>
      <c r="H122" s="7">
        <f>LOOKUP(99^99,--LEFT(MID(Z122,MIN(FIND({0,1,2,3,4,5,6,7,8,9},Z122&amp;"0123456789")),15),{1,2,3,4,5,6,7,8,9,10,11,12,13,14,15}))</f>
        <v>450</v>
      </c>
      <c r="I122" s="9" t="s">
        <v>2526</v>
      </c>
      <c r="J122" s="9" t="s">
        <v>2527</v>
      </c>
      <c r="K122" s="9" t="s">
        <v>2528</v>
      </c>
      <c r="L122" s="9"/>
      <c r="M122" s="11"/>
      <c r="N122" s="11"/>
      <c r="O122" s="11"/>
      <c r="P122" s="11"/>
      <c r="Q122" s="11"/>
      <c r="R122" s="11"/>
      <c r="S122" s="11"/>
      <c r="T122" s="11"/>
      <c r="U122" s="11"/>
      <c r="V122" s="11"/>
      <c r="W122" s="11"/>
      <c r="X122" t="s">
        <v>7</v>
      </c>
      <c r="Y122" t="s">
        <v>4796</v>
      </c>
      <c r="Z122" t="s">
        <v>2525</v>
      </c>
      <c r="AA122" t="s">
        <v>2526</v>
      </c>
      <c r="AB122" t="s">
        <v>2527</v>
      </c>
      <c r="AC122" t="s">
        <v>2528</v>
      </c>
      <c r="AD122" t="s">
        <v>109</v>
      </c>
      <c r="BE122" t="s">
        <v>2657</v>
      </c>
      <c r="BG122" t="s">
        <v>445</v>
      </c>
      <c r="BH122" s="2" t="s">
        <v>912</v>
      </c>
      <c r="BI122">
        <v>9999</v>
      </c>
    </row>
    <row r="123" spans="1:61" customFormat="1" x14ac:dyDescent="0.25">
      <c r="A123" s="1">
        <v>131</v>
      </c>
      <c r="B123" s="7" t="s">
        <v>4757</v>
      </c>
      <c r="C123" s="7">
        <v>5490</v>
      </c>
      <c r="D123" s="7">
        <f>LOOKUP(99^99,--LEFT(MID(AD123,MIN(FIND({0,1,2,3,4,5,6,7,8,9},AD123&amp;"0123456789")),15),{1,2,3,4,5,6,7,8,9,10,11,12,13,14,15}))</f>
        <v>2018</v>
      </c>
      <c r="E123" s="7">
        <f t="shared" si="8"/>
        <v>5</v>
      </c>
      <c r="F123" s="7">
        <f>LOOKUP(99^99,--LEFT(MID(BG123,MIN(FIND({0,1,2,3,4,5,6,7,8,9},BG123&amp;"0123456789")),15),{1,2,3,4,5,6,7,8,9,10,11,12,13,14,15}))</f>
        <v>800000</v>
      </c>
      <c r="G123" s="7">
        <f>LOOKUP(99^99,--LEFT(MID(Y123,MIN(FIND({0,1,2,3,4,5,6,7,8,9},Y123&amp;"0123456789")),15),{1,2,3,4,5,6,7,8,9,10,11,12,13,14,15}))</f>
        <v>12</v>
      </c>
      <c r="H123" s="7">
        <f>LOOKUP(99^99,--LEFT(MID(Z123,MIN(FIND({0,1,2,3,4,5,6,7,8,9},Z123&amp;"0123456789")),15),{1,2,3,4,5,6,7,8,9,10,11,12,13,14,15}))</f>
        <v>401</v>
      </c>
      <c r="I123" s="9" t="s">
        <v>2526</v>
      </c>
      <c r="J123" s="9" t="s">
        <v>2527</v>
      </c>
      <c r="K123" s="9" t="s">
        <v>2528</v>
      </c>
      <c r="L123" s="9"/>
      <c r="M123" s="11"/>
      <c r="N123" s="11"/>
      <c r="O123" s="11"/>
      <c r="P123" s="11"/>
      <c r="Q123" s="11"/>
      <c r="R123" s="11"/>
      <c r="S123" s="11"/>
      <c r="T123" s="11"/>
      <c r="U123" s="11"/>
      <c r="V123" s="11"/>
      <c r="W123" s="11"/>
      <c r="X123" t="s">
        <v>2</v>
      </c>
      <c r="Y123" t="s">
        <v>4794</v>
      </c>
      <c r="Z123" t="s">
        <v>2529</v>
      </c>
      <c r="AA123" t="s">
        <v>2526</v>
      </c>
      <c r="AB123" t="s">
        <v>2527</v>
      </c>
      <c r="AC123" t="s">
        <v>2528</v>
      </c>
      <c r="AD123" t="s">
        <v>110</v>
      </c>
      <c r="BE123" t="s">
        <v>2658</v>
      </c>
      <c r="BG123" t="s">
        <v>446</v>
      </c>
      <c r="BH123" s="2" t="s">
        <v>913</v>
      </c>
      <c r="BI123">
        <v>9999</v>
      </c>
    </row>
    <row r="124" spans="1:61" customFormat="1" x14ac:dyDescent="0.25">
      <c r="A124" s="1">
        <v>132</v>
      </c>
      <c r="B124" s="7" t="s">
        <v>4757</v>
      </c>
      <c r="C124" s="7">
        <v>5490</v>
      </c>
      <c r="D124" s="7">
        <f>LOOKUP(99^99,--LEFT(MID(AD124,MIN(FIND({0,1,2,3,4,5,6,7,8,9},AD124&amp;"0123456789")),15),{1,2,3,4,5,6,7,8,9,10,11,12,13,14,15}))</f>
        <v>2016</v>
      </c>
      <c r="E124" s="7">
        <f t="shared" si="8"/>
        <v>7</v>
      </c>
      <c r="F124" s="7">
        <f>LOOKUP(99^99,--LEFT(MID(BG124,MIN(FIND({0,1,2,3,4,5,6,7,8,9},BG124&amp;"0123456789")),15),{1,2,3,4,5,6,7,8,9,10,11,12,13,14,15}))</f>
        <v>2250000</v>
      </c>
      <c r="G124" s="7">
        <f>LOOKUP(99^99,--LEFT(MID(Y124,MIN(FIND({0,1,2,3,4,5,6,7,8,9},Y124&amp;"0123456789")),15),{1,2,3,4,5,6,7,8,9,10,11,12,13,14,15}))</f>
        <v>12</v>
      </c>
      <c r="H124" s="7">
        <f>LOOKUP(99^99,--LEFT(MID(Z124,MIN(FIND({0,1,2,3,4,5,6,7,8,9},Z124&amp;"0123456789")),15),{1,2,3,4,5,6,7,8,9,10,11,12,13,14,15}))</f>
        <v>401</v>
      </c>
      <c r="I124" s="9" t="s">
        <v>2526</v>
      </c>
      <c r="J124" s="9" t="s">
        <v>2527</v>
      </c>
      <c r="K124" s="9" t="s">
        <v>2528</v>
      </c>
      <c r="L124" s="9"/>
      <c r="M124" s="11"/>
      <c r="N124" s="11"/>
      <c r="O124" s="11"/>
      <c r="P124" s="11"/>
      <c r="Q124" s="11"/>
      <c r="R124" s="11"/>
      <c r="S124" s="11"/>
      <c r="T124" s="11"/>
      <c r="U124" s="11"/>
      <c r="V124" s="11"/>
      <c r="W124" s="11"/>
      <c r="X124" t="s">
        <v>2</v>
      </c>
      <c r="Y124" t="s">
        <v>4794</v>
      </c>
      <c r="Z124" t="s">
        <v>2529</v>
      </c>
      <c r="AA124" t="s">
        <v>2526</v>
      </c>
      <c r="AB124" t="s">
        <v>2527</v>
      </c>
      <c r="AC124" t="s">
        <v>2528</v>
      </c>
      <c r="AD124" t="s">
        <v>91</v>
      </c>
      <c r="BE124" t="s">
        <v>2659</v>
      </c>
      <c r="BG124" t="s">
        <v>432</v>
      </c>
      <c r="BH124" s="2" t="s">
        <v>895</v>
      </c>
      <c r="BI124">
        <v>9999</v>
      </c>
    </row>
    <row r="125" spans="1:61" customFormat="1" x14ac:dyDescent="0.25">
      <c r="A125" s="1">
        <v>133</v>
      </c>
      <c r="B125" s="7" t="s">
        <v>4757</v>
      </c>
      <c r="C125" s="7" t="str">
        <f t="shared" ref="C125:C146" si="9">LEFT(AG125,FIND("Тип",AG125,FIND("Тип",AG125)+0)-1)</f>
        <v xml:space="preserve"> 54901
</v>
      </c>
      <c r="D125" s="7">
        <f>LOOKUP(99^99,--LEFT(MID(AD125,MIN(FIND({0,1,2,3,4,5,6,7,8,9},AD125&amp;"0123456789")),15),{1,2,3,4,5,6,7,8,9,10,11,12,13,14,15}))</f>
        <v>2022</v>
      </c>
      <c r="E125" s="7">
        <f t="shared" si="8"/>
        <v>1</v>
      </c>
      <c r="F125" s="7">
        <f>LOOKUP(99^99,--LEFT(MID(BG125,MIN(FIND({0,1,2,3,4,5,6,7,8,9},BG125&amp;"0123456789")),15),{1,2,3,4,5,6,7,8,9,10,11,12,13,14,15}))</f>
        <v>10800000</v>
      </c>
      <c r="G125" s="7">
        <f>LOOKUP(99^99,--LEFT(MID(Y125,MIN(FIND({0,1,2,3,4,5,6,7,8,9},Y125&amp;"0123456789")),15),{1,2,3,4,5,6,7,8,9,10,11,12,13,14,15}))</f>
        <v>12</v>
      </c>
      <c r="H125" s="7">
        <f>LOOKUP(99^99,--LEFT(MID(Z125,MIN(FIND({0,1,2,3,4,5,6,7,8,9},Z125&amp;"0123456789")),15),{1,2,3,4,5,6,7,8,9,10,11,12,13,14,15}))</f>
        <v>401</v>
      </c>
      <c r="I125" s="9" t="s">
        <v>2526</v>
      </c>
      <c r="J125" s="9" t="s">
        <v>2545</v>
      </c>
      <c r="K125" s="9" t="s">
        <v>2528</v>
      </c>
      <c r="L125" s="9"/>
      <c r="M125" s="11"/>
      <c r="N125" s="11"/>
      <c r="O125" s="11"/>
      <c r="P125" s="11"/>
      <c r="Q125" s="11"/>
      <c r="R125" s="11"/>
      <c r="S125" s="11"/>
      <c r="T125" s="11"/>
      <c r="U125" s="11"/>
      <c r="V125" s="11"/>
      <c r="W125" s="11"/>
      <c r="X125" t="s">
        <v>8</v>
      </c>
      <c r="Y125" t="s">
        <v>4794</v>
      </c>
      <c r="Z125" t="s">
        <v>2529</v>
      </c>
      <c r="AA125" t="s">
        <v>2526</v>
      </c>
      <c r="AB125" t="s">
        <v>2545</v>
      </c>
      <c r="AC125" t="s">
        <v>2528</v>
      </c>
      <c r="AD125" t="s">
        <v>111</v>
      </c>
      <c r="AE125" t="s">
        <v>3626</v>
      </c>
      <c r="AF125" t="s">
        <v>3689</v>
      </c>
      <c r="AG125" t="s">
        <v>3690</v>
      </c>
      <c r="AH125" t="s">
        <v>3629</v>
      </c>
      <c r="AI125" t="s">
        <v>3630</v>
      </c>
      <c r="AJ125" t="s">
        <v>3631</v>
      </c>
      <c r="AK125" t="s">
        <v>3713</v>
      </c>
      <c r="AL125" t="s">
        <v>3633</v>
      </c>
      <c r="AM125" t="s">
        <v>3634</v>
      </c>
      <c r="AN125" t="s">
        <v>3635</v>
      </c>
      <c r="AO125" t="s">
        <v>3636</v>
      </c>
      <c r="AP125" t="s">
        <v>3692</v>
      </c>
      <c r="AQ125" t="s">
        <v>3638</v>
      </c>
      <c r="AR125" t="s">
        <v>3695</v>
      </c>
      <c r="AS125" t="s">
        <v>3640</v>
      </c>
      <c r="AT125" t="s">
        <v>3641</v>
      </c>
      <c r="AU125" t="s">
        <v>3834</v>
      </c>
      <c r="AV125" t="s">
        <v>3643</v>
      </c>
      <c r="BE125" t="s">
        <v>2660</v>
      </c>
      <c r="BG125" t="s">
        <v>447</v>
      </c>
      <c r="BH125" s="2" t="s">
        <v>914</v>
      </c>
      <c r="BI125" t="s">
        <v>2020</v>
      </c>
    </row>
    <row r="126" spans="1:61" customFormat="1" x14ac:dyDescent="0.25">
      <c r="A126" s="1">
        <v>134</v>
      </c>
      <c r="B126" s="7" t="s">
        <v>4757</v>
      </c>
      <c r="C126" s="7" t="str">
        <f t="shared" si="9"/>
        <v xml:space="preserve"> 5490-023-87(S5) NEO
</v>
      </c>
      <c r="D126" s="7">
        <f>LOOKUP(99^99,--LEFT(MID(AD126,MIN(FIND({0,1,2,3,4,5,6,7,8,9},AD126&amp;"0123456789")),15),{1,2,3,4,5,6,7,8,9,10,11,12,13,14,15}))</f>
        <v>2018</v>
      </c>
      <c r="E126" s="7">
        <f t="shared" si="8"/>
        <v>5</v>
      </c>
      <c r="F126" s="7">
        <f>LOOKUP(99^99,--LEFT(MID(BG126,MIN(FIND({0,1,2,3,4,5,6,7,8,9},BG126&amp;"0123456789")),15),{1,2,3,4,5,6,7,8,9,10,11,12,13,14,15}))</f>
        <v>4100000</v>
      </c>
      <c r="G126" s="7">
        <f>LOOKUP(99^99,--LEFT(MID(Y126,MIN(FIND({0,1,2,3,4,5,6,7,8,9},Y126&amp;"0123456789")),15),{1,2,3,4,5,6,7,8,9,10,11,12,13,14,15}))</f>
        <v>12</v>
      </c>
      <c r="H126" s="7">
        <f>LOOKUP(99^99,--LEFT(MID(Z126,MIN(FIND({0,1,2,3,4,5,6,7,8,9},Z126&amp;"0123456789")),15),{1,2,3,4,5,6,7,8,9,10,11,12,13,14,15}))</f>
        <v>401</v>
      </c>
      <c r="I126" s="9" t="s">
        <v>2526</v>
      </c>
      <c r="J126" s="9" t="s">
        <v>2527</v>
      </c>
      <c r="K126" s="9" t="s">
        <v>2528</v>
      </c>
      <c r="L126" s="9">
        <v>268211</v>
      </c>
      <c r="M126" s="11"/>
      <c r="N126" s="11"/>
      <c r="O126" s="11"/>
      <c r="P126" s="11"/>
      <c r="Q126" s="11"/>
      <c r="R126" s="11"/>
      <c r="S126" s="11"/>
      <c r="T126" s="11"/>
      <c r="U126" s="11">
        <f>IF(LOOKUP(99^99,--LEFT(MID(AR126,MIN(FIND({0,1,2,3,4,5,6,7,8,9},AR126&amp;"0123456789")),15),{1,2,3,4,5,6,7,8,9,10,11,12,13,14,15}))&gt;2000,LOOKUP(99^99,--LEFT(MID(AR126,MIN(FIND({0,1,2,3,4,5,6,7,8,9},AR126&amp;"0123456789")),15),{1,2,3,4,5,6,7,8,9,10,11,12,13,14,15})),0)</f>
        <v>268211</v>
      </c>
      <c r="V126" s="11"/>
      <c r="W126" s="11"/>
      <c r="X126" t="s">
        <v>4</v>
      </c>
      <c r="Y126" t="s">
        <v>4794</v>
      </c>
      <c r="Z126" t="s">
        <v>2529</v>
      </c>
      <c r="AA126" t="s">
        <v>2526</v>
      </c>
      <c r="AB126" t="s">
        <v>2527</v>
      </c>
      <c r="AC126" t="s">
        <v>2528</v>
      </c>
      <c r="AD126" t="s">
        <v>70</v>
      </c>
      <c r="AE126" t="s">
        <v>3626</v>
      </c>
      <c r="AF126" t="s">
        <v>3627</v>
      </c>
      <c r="AG126" t="s">
        <v>3651</v>
      </c>
      <c r="AH126" t="s">
        <v>3629</v>
      </c>
      <c r="AI126" t="s">
        <v>3672</v>
      </c>
      <c r="AJ126" t="s">
        <v>3713</v>
      </c>
      <c r="AK126" t="s">
        <v>3633</v>
      </c>
      <c r="AL126" t="s">
        <v>3634</v>
      </c>
      <c r="AM126" t="s">
        <v>3635</v>
      </c>
      <c r="AN126" t="s">
        <v>3636</v>
      </c>
      <c r="AO126" t="s">
        <v>3734</v>
      </c>
      <c r="AP126" t="s">
        <v>3695</v>
      </c>
      <c r="AQ126" t="s">
        <v>3649</v>
      </c>
      <c r="AR126" t="s">
        <v>3835</v>
      </c>
      <c r="AS126" t="s">
        <v>3641</v>
      </c>
      <c r="AT126" t="s">
        <v>3642</v>
      </c>
      <c r="AU126" t="s">
        <v>3643</v>
      </c>
      <c r="BE126" t="s">
        <v>2661</v>
      </c>
      <c r="BG126" t="s">
        <v>448</v>
      </c>
      <c r="BH126" s="2" t="s">
        <v>915</v>
      </c>
      <c r="BI126" t="s">
        <v>2021</v>
      </c>
    </row>
    <row r="127" spans="1:61" customFormat="1" x14ac:dyDescent="0.25">
      <c r="A127" s="1">
        <v>135</v>
      </c>
      <c r="B127" s="7" t="s">
        <v>4757</v>
      </c>
      <c r="C127" s="7" t="str">
        <f t="shared" si="9"/>
        <v xml:space="preserve"> 54901
</v>
      </c>
      <c r="D127" s="7">
        <f>LOOKUP(99^99,--LEFT(MID(AD127,MIN(FIND({0,1,2,3,4,5,6,7,8,9},AD127&amp;"0123456789")),15),{1,2,3,4,5,6,7,8,9,10,11,12,13,14,15}))</f>
        <v>2022</v>
      </c>
      <c r="E127" s="7">
        <f t="shared" si="8"/>
        <v>1</v>
      </c>
      <c r="F127" s="7">
        <f>LOOKUP(99^99,--LEFT(MID(BG127,MIN(FIND({0,1,2,3,4,5,6,7,8,9},BG127&amp;"0123456789")),15),{1,2,3,4,5,6,7,8,9,10,11,12,13,14,15}))</f>
        <v>10199000</v>
      </c>
      <c r="G127" s="7">
        <f>LOOKUP(99^99,--LEFT(MID(Y127,MIN(FIND({0,1,2,3,4,5,6,7,8,9},Y127&amp;"0123456789")),15),{1,2,3,4,5,6,7,8,9,10,11,12,13,14,15}))</f>
        <v>12</v>
      </c>
      <c r="H127" s="7">
        <f>LOOKUP(99^99,--LEFT(MID(Z127,MIN(FIND({0,1,2,3,4,5,6,7,8,9},Z127&amp;"0123456789")),15),{1,2,3,4,5,6,7,8,9,10,11,12,13,14,15}))</f>
        <v>450</v>
      </c>
      <c r="I127" s="9" t="s">
        <v>2546</v>
      </c>
      <c r="J127" s="9" t="s">
        <v>2527</v>
      </c>
      <c r="K127" s="9" t="s">
        <v>2528</v>
      </c>
      <c r="L127" s="9"/>
      <c r="M127" s="11"/>
      <c r="N127" s="11"/>
      <c r="O127" s="11"/>
      <c r="P127" s="11"/>
      <c r="Q127" s="11"/>
      <c r="R127" s="11"/>
      <c r="S127" s="11"/>
      <c r="T127" s="11"/>
      <c r="U127" s="11"/>
      <c r="V127" s="11"/>
      <c r="W127" s="11"/>
      <c r="X127" t="s">
        <v>8</v>
      </c>
      <c r="Y127">
        <v>12</v>
      </c>
      <c r="Z127" t="s">
        <v>4764</v>
      </c>
      <c r="AA127" t="s">
        <v>2546</v>
      </c>
      <c r="AB127" t="s">
        <v>2527</v>
      </c>
      <c r="AC127" t="s">
        <v>2528</v>
      </c>
      <c r="AD127" t="s">
        <v>112</v>
      </c>
      <c r="AE127" t="s">
        <v>3626</v>
      </c>
      <c r="AF127" t="s">
        <v>3689</v>
      </c>
      <c r="AG127" t="s">
        <v>3690</v>
      </c>
      <c r="AH127" t="s">
        <v>3629</v>
      </c>
      <c r="AI127" t="s">
        <v>3630</v>
      </c>
      <c r="AJ127" t="s">
        <v>3631</v>
      </c>
      <c r="AK127" t="s">
        <v>3632</v>
      </c>
      <c r="AL127" t="s">
        <v>3633</v>
      </c>
      <c r="AM127" t="s">
        <v>3634</v>
      </c>
      <c r="AN127" t="s">
        <v>3635</v>
      </c>
      <c r="AO127" t="s">
        <v>3691</v>
      </c>
      <c r="AP127" t="s">
        <v>3692</v>
      </c>
      <c r="AQ127" t="s">
        <v>3662</v>
      </c>
      <c r="AR127" t="s">
        <v>3695</v>
      </c>
      <c r="AS127" t="s">
        <v>3640</v>
      </c>
      <c r="AT127" t="s">
        <v>3641</v>
      </c>
      <c r="AU127" t="s">
        <v>3642</v>
      </c>
      <c r="AV127" t="s">
        <v>3643</v>
      </c>
      <c r="BE127" t="s">
        <v>2662</v>
      </c>
      <c r="BG127" t="s">
        <v>449</v>
      </c>
      <c r="BH127" s="2" t="s">
        <v>916</v>
      </c>
      <c r="BI127" t="s">
        <v>2022</v>
      </c>
    </row>
    <row r="128" spans="1:61" customFormat="1" x14ac:dyDescent="0.25">
      <c r="A128" s="1">
        <v>136</v>
      </c>
      <c r="B128" s="7" t="s">
        <v>4757</v>
      </c>
      <c r="C128" s="7" t="str">
        <f t="shared" si="9"/>
        <v xml:space="preserve"> 5490-023-87(S5) NEO
</v>
      </c>
      <c r="D128" s="7">
        <f>LOOKUP(99^99,--LEFT(MID(AD128,MIN(FIND({0,1,2,3,4,5,6,7,8,9},AD128&amp;"0123456789")),15),{1,2,3,4,5,6,7,8,9,10,11,12,13,14,15}))</f>
        <v>2015</v>
      </c>
      <c r="E128" s="7">
        <f t="shared" si="8"/>
        <v>8</v>
      </c>
      <c r="F128" s="7">
        <f>LOOKUP(99^99,--LEFT(MID(BG128,MIN(FIND({0,1,2,3,4,5,6,7,8,9},BG128&amp;"0123456789")),15),{1,2,3,4,5,6,7,8,9,10,11,12,13,14,15}))</f>
        <v>2200000</v>
      </c>
      <c r="G128" s="7">
        <f>LOOKUP(99^99,--LEFT(MID(Y128,MIN(FIND({0,1,2,3,4,5,6,7,8,9},Y128&amp;"0123456789")),15),{1,2,3,4,5,6,7,8,9,10,11,12,13,14,15}))</f>
        <v>12</v>
      </c>
      <c r="H128" s="7">
        <f>LOOKUP(99^99,--LEFT(MID(Z128,MIN(FIND({0,1,2,3,4,5,6,7,8,9},Z128&amp;"0123456789")),15),{1,2,3,4,5,6,7,8,9,10,11,12,13,14,15}))</f>
        <v>401</v>
      </c>
      <c r="I128" s="9" t="s">
        <v>2526</v>
      </c>
      <c r="J128" s="9" t="s">
        <v>2527</v>
      </c>
      <c r="K128" s="9" t="s">
        <v>2561</v>
      </c>
      <c r="L128" s="9">
        <v>729000</v>
      </c>
      <c r="M128" s="11"/>
      <c r="N128" s="11"/>
      <c r="O128" s="11"/>
      <c r="P128" s="11"/>
      <c r="Q128" s="11"/>
      <c r="R128" s="11"/>
      <c r="S128" s="11"/>
      <c r="T128" s="11"/>
      <c r="U128" s="11"/>
      <c r="V128" s="11">
        <f>IF(LOOKUP(99^99,--LEFT(MID(AS128,MIN(FIND({0,1,2,3,4,5,6,7,8,9},AS128&amp;"0123456789")),15),{1,2,3,4,5,6,7,8,9,10,11,12,13,14,15}))&gt;2000,LOOKUP(99^99,--LEFT(MID(AS128,MIN(FIND({0,1,2,3,4,5,6,7,8,9},AS128&amp;"0123456789")),15),{1,2,3,4,5,6,7,8,9,10,11,12,13,14,15})),0)</f>
        <v>729000</v>
      </c>
      <c r="W128" s="11"/>
      <c r="X128" t="s">
        <v>4</v>
      </c>
      <c r="Y128" t="s">
        <v>4794</v>
      </c>
      <c r="Z128" t="s">
        <v>2529</v>
      </c>
      <c r="AA128" t="s">
        <v>2526</v>
      </c>
      <c r="AB128" t="s">
        <v>2527</v>
      </c>
      <c r="AC128" t="s">
        <v>2561</v>
      </c>
      <c r="AD128" t="s">
        <v>113</v>
      </c>
      <c r="AE128" t="s">
        <v>3626</v>
      </c>
      <c r="AF128" t="s">
        <v>3627</v>
      </c>
      <c r="AG128" t="s">
        <v>3651</v>
      </c>
      <c r="AH128" t="s">
        <v>3629</v>
      </c>
      <c r="AI128" t="s">
        <v>3667</v>
      </c>
      <c r="AJ128" t="s">
        <v>3631</v>
      </c>
      <c r="AK128" t="s">
        <v>3652</v>
      </c>
      <c r="AL128" t="s">
        <v>3633</v>
      </c>
      <c r="AM128" t="s">
        <v>3653</v>
      </c>
      <c r="AN128" t="s">
        <v>3635</v>
      </c>
      <c r="AO128" t="s">
        <v>3636</v>
      </c>
      <c r="AP128" t="s">
        <v>3692</v>
      </c>
      <c r="AQ128" t="s">
        <v>3714</v>
      </c>
      <c r="AR128" t="s">
        <v>3649</v>
      </c>
      <c r="AS128" t="s">
        <v>3836</v>
      </c>
      <c r="AT128" t="s">
        <v>3641</v>
      </c>
      <c r="AU128" t="s">
        <v>3642</v>
      </c>
      <c r="AV128" t="s">
        <v>3643</v>
      </c>
      <c r="BE128" t="s">
        <v>2663</v>
      </c>
      <c r="BG128" t="s">
        <v>450</v>
      </c>
      <c r="BH128" s="2" t="s">
        <v>917</v>
      </c>
      <c r="BI128" t="s">
        <v>2023</v>
      </c>
    </row>
    <row r="129" spans="1:61" customFormat="1" x14ac:dyDescent="0.25">
      <c r="A129" s="1">
        <v>137</v>
      </c>
      <c r="B129" s="7" t="s">
        <v>4757</v>
      </c>
      <c r="C129" s="7" t="str">
        <f t="shared" si="9"/>
        <v xml:space="preserve"> 5490
</v>
      </c>
      <c r="D129" s="7">
        <f>LOOKUP(99^99,--LEFT(MID(AD129,MIN(FIND({0,1,2,3,4,5,6,7,8,9},AD129&amp;"0123456789")),15),{1,2,3,4,5,6,7,8,9,10,11,12,13,14,15}))</f>
        <v>2018</v>
      </c>
      <c r="E129" s="7">
        <f t="shared" si="8"/>
        <v>5</v>
      </c>
      <c r="F129" s="7">
        <f>LOOKUP(99^99,--LEFT(MID(BG129,MIN(FIND({0,1,2,3,4,5,6,7,8,9},BG129&amp;"0123456789")),15),{1,2,3,4,5,6,7,8,9,10,11,12,13,14,15}))</f>
        <v>2900000</v>
      </c>
      <c r="G129" s="7">
        <f>LOOKUP(99^99,--LEFT(MID(Y129,MIN(FIND({0,1,2,3,4,5,6,7,8,9},Y129&amp;"0123456789")),15),{1,2,3,4,5,6,7,8,9,10,11,12,13,14,15}))</f>
        <v>12</v>
      </c>
      <c r="H129" s="7">
        <f>LOOKUP(99^99,--LEFT(MID(Z129,MIN(FIND({0,1,2,3,4,5,6,7,8,9},Z129&amp;"0123456789")),15),{1,2,3,4,5,6,7,8,9,10,11,12,13,14,15}))</f>
        <v>410</v>
      </c>
      <c r="I129" s="9" t="s">
        <v>2526</v>
      </c>
      <c r="J129" s="9" t="s">
        <v>2527</v>
      </c>
      <c r="K129" s="9" t="s">
        <v>2533</v>
      </c>
      <c r="L129" s="9">
        <v>600870</v>
      </c>
      <c r="M129" s="11"/>
      <c r="N129" s="11"/>
      <c r="O129" s="11"/>
      <c r="P129" s="11"/>
      <c r="Q129" s="11"/>
      <c r="R129" s="11"/>
      <c r="S129" s="11"/>
      <c r="T129" s="11"/>
      <c r="U129" s="11"/>
      <c r="V129" s="11">
        <f>IF(LOOKUP(99^99,--LEFT(MID(AS129,MIN(FIND({0,1,2,3,4,5,6,7,8,9},AS129&amp;"0123456789")),15),{1,2,3,4,5,6,7,8,9,10,11,12,13,14,15}))&gt;2000,LOOKUP(99^99,--LEFT(MID(AS129,MIN(FIND({0,1,2,3,4,5,6,7,8,9},AS129&amp;"0123456789")),15),{1,2,3,4,5,6,7,8,9,10,11,12,13,14,15})),0)</f>
        <v>600870</v>
      </c>
      <c r="W129" s="11"/>
      <c r="X129" t="s">
        <v>2</v>
      </c>
      <c r="Y129" t="s">
        <v>4794</v>
      </c>
      <c r="Z129" t="s">
        <v>2547</v>
      </c>
      <c r="AA129" t="s">
        <v>2526</v>
      </c>
      <c r="AB129" t="s">
        <v>2527</v>
      </c>
      <c r="AC129" t="s">
        <v>2533</v>
      </c>
      <c r="AD129" t="s">
        <v>114</v>
      </c>
      <c r="AE129" t="s">
        <v>3626</v>
      </c>
      <c r="AF129" t="s">
        <v>3627</v>
      </c>
      <c r="AG129" t="s">
        <v>3628</v>
      </c>
      <c r="AH129" t="s">
        <v>3629</v>
      </c>
      <c r="AI129" t="s">
        <v>3658</v>
      </c>
      <c r="AJ129" t="s">
        <v>3631</v>
      </c>
      <c r="AK129" t="s">
        <v>3652</v>
      </c>
      <c r="AL129" t="s">
        <v>3633</v>
      </c>
      <c r="AM129" t="s">
        <v>3653</v>
      </c>
      <c r="AN129" t="s">
        <v>3635</v>
      </c>
      <c r="AO129" t="s">
        <v>3636</v>
      </c>
      <c r="AP129" t="s">
        <v>3738</v>
      </c>
      <c r="AQ129" t="s">
        <v>3695</v>
      </c>
      <c r="AR129" t="s">
        <v>3649</v>
      </c>
      <c r="AS129" t="s">
        <v>3837</v>
      </c>
      <c r="AT129" t="s">
        <v>3641</v>
      </c>
      <c r="AU129" t="s">
        <v>3642</v>
      </c>
      <c r="AV129" t="s">
        <v>3643</v>
      </c>
      <c r="BE129" t="s">
        <v>2664</v>
      </c>
      <c r="BG129" t="s">
        <v>443</v>
      </c>
      <c r="BH129" s="2" t="s">
        <v>918</v>
      </c>
      <c r="BI129" t="s">
        <v>2024</v>
      </c>
    </row>
    <row r="130" spans="1:61" customFormat="1" x14ac:dyDescent="0.25">
      <c r="A130" s="1">
        <v>138</v>
      </c>
      <c r="B130" s="7" t="s">
        <v>4757</v>
      </c>
      <c r="C130" s="7" t="str">
        <f t="shared" si="9"/>
        <v xml:space="preserve"> 5490-DC
</v>
      </c>
      <c r="D130" s="7">
        <f>LOOKUP(99^99,--LEFT(MID(AD130,MIN(FIND({0,1,2,3,4,5,6,7,8,9},AD130&amp;"0123456789")),15),{1,2,3,4,5,6,7,8,9,10,11,12,13,14,15}))</f>
        <v>2017</v>
      </c>
      <c r="E130" s="7">
        <f t="shared" si="8"/>
        <v>6</v>
      </c>
      <c r="F130" s="7">
        <f>LOOKUP(99^99,--LEFT(MID(BG130,MIN(FIND({0,1,2,3,4,5,6,7,8,9},BG130&amp;"0123456789")),15),{1,2,3,4,5,6,7,8,9,10,11,12,13,14,15}))</f>
        <v>3500000</v>
      </c>
      <c r="G130" s="7">
        <f>LOOKUP(99^99,--LEFT(MID(Y130,MIN(FIND({0,1,2,3,4,5,6,7,8,9},Y130&amp;"0123456789")),15),{1,2,3,4,5,6,7,8,9,10,11,12,13,14,15}))</f>
        <v>11.8</v>
      </c>
      <c r="H130" s="7">
        <f>LOOKUP(99^99,--LEFT(MID(Z130,MIN(FIND({0,1,2,3,4,5,6,7,8,9},Z130&amp;"0123456789")),15),{1,2,3,4,5,6,7,8,9,10,11,12,13,14,15}))</f>
        <v>300</v>
      </c>
      <c r="I130" s="9" t="s">
        <v>2531</v>
      </c>
      <c r="J130" s="9" t="s">
        <v>2527</v>
      </c>
      <c r="K130" s="9" t="s">
        <v>2528</v>
      </c>
      <c r="L130" s="9">
        <v>445611</v>
      </c>
      <c r="M130" s="11"/>
      <c r="N130" s="11"/>
      <c r="O130" s="11"/>
      <c r="P130" s="11"/>
      <c r="Q130" s="11"/>
      <c r="R130" s="11"/>
      <c r="S130" s="11"/>
      <c r="T130" s="11"/>
      <c r="U130" s="11"/>
      <c r="V130" s="11">
        <f>IF(LOOKUP(99^99,--LEFT(MID(AS130,MIN(FIND({0,1,2,3,4,5,6,7,8,9},AS130&amp;"0123456789")),15),{1,2,3,4,5,6,7,8,9,10,11,12,13,14,15}))&gt;2000,LOOKUP(99^99,--LEFT(MID(AS130,MIN(FIND({0,1,2,3,4,5,6,7,8,9},AS130&amp;"0123456789")),15),{1,2,3,4,5,6,7,8,9,10,11,12,13,14,15})),0)</f>
        <v>445611</v>
      </c>
      <c r="W130" s="11"/>
      <c r="X130" t="s">
        <v>9</v>
      </c>
      <c r="Y130" t="s">
        <v>4795</v>
      </c>
      <c r="Z130" t="s">
        <v>2530</v>
      </c>
      <c r="AA130" t="s">
        <v>2531</v>
      </c>
      <c r="AB130" t="s">
        <v>2527</v>
      </c>
      <c r="AC130" t="s">
        <v>2528</v>
      </c>
      <c r="AD130" t="s">
        <v>94</v>
      </c>
      <c r="AE130" t="s">
        <v>3626</v>
      </c>
      <c r="AF130" t="s">
        <v>3627</v>
      </c>
      <c r="AG130" t="s">
        <v>3693</v>
      </c>
      <c r="AH130" t="s">
        <v>3629</v>
      </c>
      <c r="AI130" t="s">
        <v>3703</v>
      </c>
      <c r="AJ130" t="s">
        <v>3631</v>
      </c>
      <c r="AK130" t="s">
        <v>3652</v>
      </c>
      <c r="AL130" t="s">
        <v>3633</v>
      </c>
      <c r="AM130" t="s">
        <v>3653</v>
      </c>
      <c r="AN130" t="s">
        <v>3838</v>
      </c>
      <c r="AO130" t="s">
        <v>3636</v>
      </c>
      <c r="AP130" t="s">
        <v>3637</v>
      </c>
      <c r="AQ130" t="s">
        <v>3714</v>
      </c>
      <c r="AR130" t="s">
        <v>3649</v>
      </c>
      <c r="AS130" t="s">
        <v>3839</v>
      </c>
      <c r="AT130" t="s">
        <v>3641</v>
      </c>
      <c r="AU130" t="s">
        <v>3642</v>
      </c>
      <c r="AV130" t="s">
        <v>3643</v>
      </c>
      <c r="BE130" t="s">
        <v>2665</v>
      </c>
      <c r="BG130" t="s">
        <v>404</v>
      </c>
      <c r="BH130" s="2" t="s">
        <v>919</v>
      </c>
      <c r="BI130">
        <v>9999</v>
      </c>
    </row>
    <row r="131" spans="1:61" customFormat="1" x14ac:dyDescent="0.25">
      <c r="A131" s="1">
        <v>139</v>
      </c>
      <c r="B131" s="7" t="s">
        <v>4757</v>
      </c>
      <c r="C131" s="7" t="str">
        <f t="shared" si="9"/>
        <v xml:space="preserve"> 5490
</v>
      </c>
      <c r="D131" s="7">
        <f>LOOKUP(99^99,--LEFT(MID(AD131,MIN(FIND({0,1,2,3,4,5,6,7,8,9},AD131&amp;"0123456789")),15),{1,2,3,4,5,6,7,8,9,10,11,12,13,14,15}))</f>
        <v>2016</v>
      </c>
      <c r="E131" s="7">
        <f t="shared" si="8"/>
        <v>7</v>
      </c>
      <c r="F131" s="7">
        <f>LOOKUP(99^99,--LEFT(MID(BG131,MIN(FIND({0,1,2,3,4,5,6,7,8,9},BG131&amp;"0123456789")),15),{1,2,3,4,5,6,7,8,9,10,11,12,13,14,15}))</f>
        <v>2480000</v>
      </c>
      <c r="G131" s="7">
        <f>LOOKUP(99^99,--LEFT(MID(Y131,MIN(FIND({0,1,2,3,4,5,6,7,8,9},Y131&amp;"0123456789")),15),{1,2,3,4,5,6,7,8,9,10,11,12,13,14,15}))</f>
        <v>12</v>
      </c>
      <c r="H131" s="7">
        <f>LOOKUP(99^99,--LEFT(MID(Z131,MIN(FIND({0,1,2,3,4,5,6,7,8,9},Z131&amp;"0123456789")),15),{1,2,3,4,5,6,7,8,9,10,11,12,13,14,15}))</f>
        <v>401</v>
      </c>
      <c r="I131" s="9" t="s">
        <v>2526</v>
      </c>
      <c r="J131" s="9" t="s">
        <v>2527</v>
      </c>
      <c r="K131" s="9" t="s">
        <v>2528</v>
      </c>
      <c r="L131" s="9">
        <v>689447</v>
      </c>
      <c r="M131" s="11"/>
      <c r="N131" s="11"/>
      <c r="O131" s="11"/>
      <c r="P131" s="11"/>
      <c r="Q131" s="11"/>
      <c r="R131" s="11"/>
      <c r="S131" s="11"/>
      <c r="T131" s="11"/>
      <c r="U131" s="11">
        <f>IF(LOOKUP(99^99,--LEFT(MID(AR131,MIN(FIND({0,1,2,3,4,5,6,7,8,9},AR131&amp;"0123456789")),15),{1,2,3,4,5,6,7,8,9,10,11,12,13,14,15}))&gt;2000,LOOKUP(99^99,--LEFT(MID(AR131,MIN(FIND({0,1,2,3,4,5,6,7,8,9},AR131&amp;"0123456789")),15),{1,2,3,4,5,6,7,8,9,10,11,12,13,14,15})),0)</f>
        <v>689447</v>
      </c>
      <c r="V131" s="11"/>
      <c r="W131" s="11"/>
      <c r="X131" t="s">
        <v>2</v>
      </c>
      <c r="Y131" t="s">
        <v>4794</v>
      </c>
      <c r="Z131" t="s">
        <v>2529</v>
      </c>
      <c r="AA131" t="s">
        <v>2526</v>
      </c>
      <c r="AB131" t="s">
        <v>2527</v>
      </c>
      <c r="AC131" t="s">
        <v>2528</v>
      </c>
      <c r="AD131" t="s">
        <v>115</v>
      </c>
      <c r="AE131" t="s">
        <v>3626</v>
      </c>
      <c r="AF131" t="s">
        <v>3627</v>
      </c>
      <c r="AG131" t="s">
        <v>3628</v>
      </c>
      <c r="AH131" t="s">
        <v>3629</v>
      </c>
      <c r="AI131" t="s">
        <v>3717</v>
      </c>
      <c r="AJ131" t="s">
        <v>3631</v>
      </c>
      <c r="AK131" t="s">
        <v>3652</v>
      </c>
      <c r="AL131" t="s">
        <v>3633</v>
      </c>
      <c r="AM131" t="s">
        <v>3653</v>
      </c>
      <c r="AN131" t="s">
        <v>3635</v>
      </c>
      <c r="AO131" t="s">
        <v>3636</v>
      </c>
      <c r="AP131" t="s">
        <v>3654</v>
      </c>
      <c r="AQ131" t="s">
        <v>3649</v>
      </c>
      <c r="AR131" t="s">
        <v>3840</v>
      </c>
      <c r="AS131" t="s">
        <v>3641</v>
      </c>
      <c r="AT131" t="s">
        <v>3642</v>
      </c>
      <c r="AU131" t="s">
        <v>3643</v>
      </c>
      <c r="BE131" t="s">
        <v>2666</v>
      </c>
      <c r="BG131" t="s">
        <v>451</v>
      </c>
      <c r="BH131" s="2" t="s">
        <v>920</v>
      </c>
      <c r="BI131" t="s">
        <v>2002</v>
      </c>
    </row>
    <row r="132" spans="1:61" customFormat="1" x14ac:dyDescent="0.25">
      <c r="A132" s="1">
        <v>140</v>
      </c>
      <c r="B132" s="7" t="s">
        <v>4757</v>
      </c>
      <c r="C132" s="7" t="str">
        <f t="shared" si="9"/>
        <v xml:space="preserve"> 5490-023-87(S5) NEO
</v>
      </c>
      <c r="D132" s="7">
        <f>LOOKUP(99^99,--LEFT(MID(AD132,MIN(FIND({0,1,2,3,4,5,6,7,8,9},AD132&amp;"0123456789")),15),{1,2,3,4,5,6,7,8,9,10,11,12,13,14,15}))</f>
        <v>2018</v>
      </c>
      <c r="E132" s="7">
        <f t="shared" si="8"/>
        <v>5</v>
      </c>
      <c r="F132" s="7">
        <f>LOOKUP(99^99,--LEFT(MID(BG132,MIN(FIND({0,1,2,3,4,5,6,7,8,9},BG132&amp;"0123456789")),15),{1,2,3,4,5,6,7,8,9,10,11,12,13,14,15}))</f>
        <v>3800000</v>
      </c>
      <c r="G132" s="7">
        <f>LOOKUP(99^99,--LEFT(MID(Y132,MIN(FIND({0,1,2,3,4,5,6,7,8,9},Y132&amp;"0123456789")),15),{1,2,3,4,5,6,7,8,9,10,11,12,13,14,15}))</f>
        <v>12</v>
      </c>
      <c r="H132" s="7">
        <f>LOOKUP(99^99,--LEFT(MID(Z132,MIN(FIND({0,1,2,3,4,5,6,7,8,9},Z132&amp;"0123456789")),15),{1,2,3,4,5,6,7,8,9,10,11,12,13,14,15}))</f>
        <v>401</v>
      </c>
      <c r="I132" s="9" t="s">
        <v>2539</v>
      </c>
      <c r="J132" s="9" t="s">
        <v>2527</v>
      </c>
      <c r="K132" s="9" t="s">
        <v>2528</v>
      </c>
      <c r="L132" s="9">
        <v>345000</v>
      </c>
      <c r="M132" s="11"/>
      <c r="N132" s="11"/>
      <c r="O132" s="11"/>
      <c r="P132" s="11"/>
      <c r="Q132" s="11"/>
      <c r="R132" s="11"/>
      <c r="S132" s="11"/>
      <c r="T132" s="11">
        <f>IF(LOOKUP(99^99,--LEFT(MID(AQ132,MIN(FIND({0,1,2,3,4,5,6,7,8,9},AQ132&amp;"0123456789")),15),{1,2,3,4,5,6,7,8,9,10,11,12,13,14,15}))&gt;2000,LOOKUP(99^99,--LEFT(MID(AQ132,MIN(FIND({0,1,2,3,4,5,6,7,8,9},AQ132&amp;"0123456789")),15),{1,2,3,4,5,6,7,8,9,10,11,12,13,14,15})),0)</f>
        <v>345000</v>
      </c>
      <c r="U132" s="11"/>
      <c r="V132" s="11"/>
      <c r="W132" s="11"/>
      <c r="X132" t="s">
        <v>4</v>
      </c>
      <c r="Y132" t="s">
        <v>4794</v>
      </c>
      <c r="Z132" t="s">
        <v>2529</v>
      </c>
      <c r="AA132" t="s">
        <v>2539</v>
      </c>
      <c r="AB132" t="s">
        <v>2527</v>
      </c>
      <c r="AC132" t="s">
        <v>2528</v>
      </c>
      <c r="AD132" t="s">
        <v>59</v>
      </c>
      <c r="AE132" t="s">
        <v>3626</v>
      </c>
      <c r="AF132" t="s">
        <v>3627</v>
      </c>
      <c r="AG132" t="s">
        <v>3651</v>
      </c>
      <c r="AH132" t="s">
        <v>3629</v>
      </c>
      <c r="AI132" t="s">
        <v>3658</v>
      </c>
      <c r="AJ132" t="s">
        <v>3841</v>
      </c>
      <c r="AK132" t="s">
        <v>3633</v>
      </c>
      <c r="AL132" t="s">
        <v>3653</v>
      </c>
      <c r="AM132" t="s">
        <v>3674</v>
      </c>
      <c r="AN132" t="s">
        <v>3637</v>
      </c>
      <c r="AO132" t="s">
        <v>3714</v>
      </c>
      <c r="AP132" t="s">
        <v>3649</v>
      </c>
      <c r="AQ132" t="s">
        <v>3842</v>
      </c>
      <c r="AR132" t="s">
        <v>3641</v>
      </c>
      <c r="AS132" t="s">
        <v>3642</v>
      </c>
      <c r="AT132" t="s">
        <v>3643</v>
      </c>
      <c r="BE132" t="s">
        <v>2667</v>
      </c>
      <c r="BG132" t="s">
        <v>391</v>
      </c>
      <c r="BH132" s="2" t="s">
        <v>921</v>
      </c>
      <c r="BI132" t="s">
        <v>2025</v>
      </c>
    </row>
    <row r="133" spans="1:61" customFormat="1" x14ac:dyDescent="0.25">
      <c r="A133" s="1">
        <v>141</v>
      </c>
      <c r="B133" s="7" t="s">
        <v>4757</v>
      </c>
      <c r="C133" s="7" t="str">
        <f t="shared" si="9"/>
        <v xml:space="preserve"> 5490
</v>
      </c>
      <c r="D133" s="7">
        <f>LOOKUP(99^99,--LEFT(MID(AD133,MIN(FIND({0,1,2,3,4,5,6,7,8,9},AD133&amp;"0123456789")),15),{1,2,3,4,5,6,7,8,9,10,11,12,13,14,15}))</f>
        <v>2015</v>
      </c>
      <c r="E133" s="7">
        <f t="shared" si="8"/>
        <v>8</v>
      </c>
      <c r="F133" s="7">
        <f>LOOKUP(99^99,--LEFT(MID(BG133,MIN(FIND({0,1,2,3,4,5,6,7,8,9},BG133&amp;"0123456789")),15),{1,2,3,4,5,6,7,8,9,10,11,12,13,14,15}))</f>
        <v>2500000</v>
      </c>
      <c r="G133" s="7">
        <f>LOOKUP(99^99,--LEFT(MID(Y133,MIN(FIND({0,1,2,3,4,5,6,7,8,9},Y133&amp;"0123456789")),15),{1,2,3,4,5,6,7,8,9,10,11,12,13,14,15}))</f>
        <v>6.7</v>
      </c>
      <c r="H133" s="7">
        <f>LOOKUP(99^99,--LEFT(MID(Z133,MIN(FIND({0,1,2,3,4,5,6,7,8,9},Z133&amp;"0123456789")),15),{1,2,3,4,5,6,7,8,9,10,11,12,13,14,15}))</f>
        <v>280</v>
      </c>
      <c r="I133" s="9" t="s">
        <v>2536</v>
      </c>
      <c r="J133" s="9" t="s">
        <v>2527</v>
      </c>
      <c r="K133" s="9" t="s">
        <v>2528</v>
      </c>
      <c r="L133" s="9"/>
      <c r="M133" s="11"/>
      <c r="N133" s="11"/>
      <c r="O133" s="11"/>
      <c r="P133" s="11"/>
      <c r="Q133" s="11"/>
      <c r="R133" s="11"/>
      <c r="S133" s="11"/>
      <c r="T133" s="11"/>
      <c r="U133" s="11"/>
      <c r="V133" s="11"/>
      <c r="W133" s="11"/>
      <c r="X133" t="s">
        <v>2</v>
      </c>
      <c r="Y133" t="s">
        <v>4800</v>
      </c>
      <c r="Z133" t="s">
        <v>2548</v>
      </c>
      <c r="AA133" t="s">
        <v>2536</v>
      </c>
      <c r="AB133" t="s">
        <v>2527</v>
      </c>
      <c r="AD133" t="s">
        <v>116</v>
      </c>
      <c r="AE133" t="s">
        <v>3626</v>
      </c>
      <c r="AF133" t="s">
        <v>3627</v>
      </c>
      <c r="AG133" t="s">
        <v>3628</v>
      </c>
      <c r="AH133" t="s">
        <v>3629</v>
      </c>
      <c r="AI133" t="s">
        <v>3667</v>
      </c>
      <c r="AJ133" t="s">
        <v>3631</v>
      </c>
      <c r="AK133" t="s">
        <v>3718</v>
      </c>
      <c r="AL133" t="s">
        <v>3635</v>
      </c>
      <c r="AM133" t="s">
        <v>3687</v>
      </c>
      <c r="AN133" t="s">
        <v>3649</v>
      </c>
      <c r="AO133" t="s">
        <v>3843</v>
      </c>
      <c r="AP133" t="s">
        <v>3844</v>
      </c>
      <c r="AQ133" t="s">
        <v>3641</v>
      </c>
      <c r="AR133" t="s">
        <v>3642</v>
      </c>
      <c r="AS133" t="s">
        <v>3643</v>
      </c>
      <c r="BE133" t="s">
        <v>2668</v>
      </c>
      <c r="BG133" t="s">
        <v>424</v>
      </c>
      <c r="BH133" s="2" t="s">
        <v>922</v>
      </c>
      <c r="BI133" t="s">
        <v>2026</v>
      </c>
    </row>
    <row r="134" spans="1:61" customFormat="1" x14ac:dyDescent="0.25">
      <c r="A134" s="1">
        <v>142</v>
      </c>
      <c r="B134" s="7" t="s">
        <v>4757</v>
      </c>
      <c r="C134" s="7" t="str">
        <f t="shared" si="9"/>
        <v xml:space="preserve"> 5490-023-87(S5) NEO
</v>
      </c>
      <c r="D134" s="7">
        <f>LOOKUP(99^99,--LEFT(MID(AD134,MIN(FIND({0,1,2,3,4,5,6,7,8,9},AD134&amp;"0123456789")),15),{1,2,3,4,5,6,7,8,9,10,11,12,13,14,15}))</f>
        <v>2017</v>
      </c>
      <c r="E134" s="7">
        <f t="shared" si="8"/>
        <v>6</v>
      </c>
      <c r="F134" s="7">
        <f>LOOKUP(99^99,--LEFT(MID(BG134,MIN(FIND({0,1,2,3,4,5,6,7,8,9},BG134&amp;"0123456789")),15),{1,2,3,4,5,6,7,8,9,10,11,12,13,14,15}))</f>
        <v>2690000</v>
      </c>
      <c r="G134" s="7">
        <f>LOOKUP(99^99,--LEFT(MID(Y134,MIN(FIND({0,1,2,3,4,5,6,7,8,9},Y134&amp;"0123456789")),15),{1,2,3,4,5,6,7,8,9,10,11,12,13,14,15}))</f>
        <v>12</v>
      </c>
      <c r="H134" s="7">
        <f>LOOKUP(99^99,--LEFT(MID(Z134,MIN(FIND({0,1,2,3,4,5,6,7,8,9},Z134&amp;"0123456789")),15),{1,2,3,4,5,6,7,8,9,10,11,12,13,14,15}))</f>
        <v>401</v>
      </c>
      <c r="I134" s="9" t="s">
        <v>2526</v>
      </c>
      <c r="J134" s="9" t="s">
        <v>2527</v>
      </c>
      <c r="K134" s="9" t="s">
        <v>2528</v>
      </c>
      <c r="L134" s="9">
        <v>440000</v>
      </c>
      <c r="M134" s="11"/>
      <c r="N134" s="11"/>
      <c r="O134" s="11"/>
      <c r="P134" s="11"/>
      <c r="Q134" s="11"/>
      <c r="R134" s="11"/>
      <c r="S134" s="11"/>
      <c r="T134" s="11"/>
      <c r="U134" s="11"/>
      <c r="V134" s="11"/>
      <c r="W134" s="11">
        <f>IF(LOOKUP(99^99,--LEFT(MID(AT134,MIN(FIND({0,1,2,3,4,5,6,7,8,9},AT134&amp;"0123456789")),15),{1,2,3,4,5,6,7,8,9,10,11,12,13,14,15}))&gt;2000,LOOKUP(99^99,--LEFT(MID(AT134,MIN(FIND({0,1,2,3,4,5,6,7,8,9},AT134&amp;"0123456789")),15),{1,2,3,4,5,6,7,8,9,10,11,12,13,14,15})),0)</f>
        <v>440000</v>
      </c>
      <c r="X134" t="s">
        <v>4</v>
      </c>
      <c r="Y134" t="s">
        <v>4794</v>
      </c>
      <c r="Z134" t="s">
        <v>2529</v>
      </c>
      <c r="AA134" t="s">
        <v>2526</v>
      </c>
      <c r="AB134" t="s">
        <v>2527</v>
      </c>
      <c r="AC134" t="s">
        <v>2528</v>
      </c>
      <c r="AD134" t="s">
        <v>117</v>
      </c>
      <c r="AE134" t="s">
        <v>3626</v>
      </c>
      <c r="AF134" t="s">
        <v>3627</v>
      </c>
      <c r="AG134" t="s">
        <v>3651</v>
      </c>
      <c r="AH134" t="s">
        <v>3629</v>
      </c>
      <c r="AI134" t="s">
        <v>3703</v>
      </c>
      <c r="AJ134" t="s">
        <v>3631</v>
      </c>
      <c r="AK134" t="s">
        <v>3845</v>
      </c>
      <c r="AL134" t="s">
        <v>3673</v>
      </c>
      <c r="AM134" t="s">
        <v>3653</v>
      </c>
      <c r="AN134" t="s">
        <v>3635</v>
      </c>
      <c r="AO134" t="s">
        <v>3764</v>
      </c>
      <c r="AP134" t="s">
        <v>3637</v>
      </c>
      <c r="AQ134" t="s">
        <v>3638</v>
      </c>
      <c r="AR134" t="s">
        <v>3846</v>
      </c>
      <c r="AS134" t="s">
        <v>3649</v>
      </c>
      <c r="AT134" t="s">
        <v>3847</v>
      </c>
      <c r="AU134" t="s">
        <v>3641</v>
      </c>
      <c r="AV134" t="s">
        <v>3642</v>
      </c>
      <c r="AW134" t="s">
        <v>3643</v>
      </c>
      <c r="BE134" t="s">
        <v>2669</v>
      </c>
      <c r="BG134" t="s">
        <v>452</v>
      </c>
      <c r="BH134" s="2" t="s">
        <v>923</v>
      </c>
      <c r="BI134" t="s">
        <v>2027</v>
      </c>
    </row>
    <row r="135" spans="1:61" customFormat="1" x14ac:dyDescent="0.25">
      <c r="A135" s="1">
        <v>143</v>
      </c>
      <c r="B135" s="7" t="s">
        <v>4757</v>
      </c>
      <c r="C135" s="7" t="str">
        <f t="shared" si="9"/>
        <v xml:space="preserve"> 43114
</v>
      </c>
      <c r="D135" s="7">
        <f>LOOKUP(99^99,--LEFT(MID(AD135,MIN(FIND({0,1,2,3,4,5,6,7,8,9},AD135&amp;"0123456789")),15),{1,2,3,4,5,6,7,8,9,10,11,12,13,14,15}))</f>
        <v>2019</v>
      </c>
      <c r="E135" s="7">
        <f t="shared" si="8"/>
        <v>4</v>
      </c>
      <c r="F135" s="7">
        <f>LOOKUP(99^99,--LEFT(MID(BG135,MIN(FIND({0,1,2,3,4,5,6,7,8,9},BG135&amp;"0123456789")),15),{1,2,3,4,5,6,7,8,9,10,11,12,13,14,15}))</f>
        <v>5980000</v>
      </c>
      <c r="G135" s="7">
        <f>LOOKUP(99^99,--LEFT(MID(Y135,MIN(FIND({0,1,2,3,4,5,6,7,8,9},Y135&amp;"0123456789")),15),{1,2,3,4,5,6,7,8,9,10,11,12,13,14,15}))</f>
        <v>12</v>
      </c>
      <c r="H135" s="7">
        <f>LOOKUP(99^99,--LEFT(MID(Z135,MIN(FIND({0,1,2,3,4,5,6,7,8,9},Z135&amp;"0123456789")),15),{1,2,3,4,5,6,7,8,9,10,11,12,13,14,15}))</f>
        <v>428</v>
      </c>
      <c r="I135" s="9" t="s">
        <v>2536</v>
      </c>
      <c r="J135" s="9" t="s">
        <v>2527</v>
      </c>
      <c r="K135" s="9" t="s">
        <v>2561</v>
      </c>
      <c r="L135" s="9">
        <v>209700</v>
      </c>
      <c r="M135" s="11"/>
      <c r="N135" s="11"/>
      <c r="O135" s="11"/>
      <c r="P135" s="11"/>
      <c r="Q135" s="11"/>
      <c r="R135" s="11"/>
      <c r="S135" s="11"/>
      <c r="T135" s="11"/>
      <c r="U135" s="11"/>
      <c r="V135" s="11">
        <f>IF(LOOKUP(99^99,--LEFT(MID(AS135,MIN(FIND({0,1,2,3,4,5,6,7,8,9},AS135&amp;"0123456789")),15),{1,2,3,4,5,6,7,8,9,10,11,12,13,14,15}))&gt;2000,LOOKUP(99^99,--LEFT(MID(AS135,MIN(FIND({0,1,2,3,4,5,6,7,8,9},AS135&amp;"0123456789")),15),{1,2,3,4,5,6,7,8,9,10,11,12,13,14,15})),0)</f>
        <v>209700</v>
      </c>
      <c r="W135" s="11"/>
      <c r="X135" t="s">
        <v>25</v>
      </c>
      <c r="Y135" t="s">
        <v>4794</v>
      </c>
      <c r="Z135" t="s">
        <v>2535</v>
      </c>
      <c r="AA135" t="s">
        <v>2536</v>
      </c>
      <c r="AB135" t="s">
        <v>2527</v>
      </c>
      <c r="AC135" t="s">
        <v>2561</v>
      </c>
      <c r="AD135" t="s">
        <v>118</v>
      </c>
      <c r="AE135" t="s">
        <v>3626</v>
      </c>
      <c r="AF135" t="s">
        <v>3848</v>
      </c>
      <c r="AG135" t="s">
        <v>3849</v>
      </c>
      <c r="AH135" t="s">
        <v>3629</v>
      </c>
      <c r="AI135" t="s">
        <v>3694</v>
      </c>
      <c r="AJ135" t="s">
        <v>3659</v>
      </c>
      <c r="AK135" t="s">
        <v>3660</v>
      </c>
      <c r="AL135" t="s">
        <v>3633</v>
      </c>
      <c r="AM135" t="s">
        <v>3653</v>
      </c>
      <c r="AN135" t="s">
        <v>3635</v>
      </c>
      <c r="AO135" t="s">
        <v>3669</v>
      </c>
      <c r="AP135" t="s">
        <v>3850</v>
      </c>
      <c r="AQ135" t="s">
        <v>3714</v>
      </c>
      <c r="AR135" t="s">
        <v>3649</v>
      </c>
      <c r="AS135" t="s">
        <v>3851</v>
      </c>
      <c r="AT135" t="s">
        <v>3641</v>
      </c>
      <c r="AU135" t="s">
        <v>3852</v>
      </c>
      <c r="AV135" t="s">
        <v>3853</v>
      </c>
      <c r="AW135" t="s">
        <v>3854</v>
      </c>
      <c r="AX135" t="s">
        <v>3643</v>
      </c>
      <c r="BE135" t="s">
        <v>2670</v>
      </c>
      <c r="BG135" t="s">
        <v>453</v>
      </c>
      <c r="BH135" s="2" t="s">
        <v>924</v>
      </c>
      <c r="BI135" t="s">
        <v>2028</v>
      </c>
    </row>
    <row r="136" spans="1:61" customFormat="1" x14ac:dyDescent="0.25">
      <c r="A136" s="1">
        <v>144</v>
      </c>
      <c r="B136" s="7" t="s">
        <v>4757</v>
      </c>
      <c r="C136" s="7" t="str">
        <f t="shared" si="9"/>
        <v xml:space="preserve"> 5490 NEO
</v>
      </c>
      <c r="D136" s="7">
        <f>LOOKUP(99^99,--LEFT(MID(AD136,MIN(FIND({0,1,2,3,4,5,6,7,8,9},AD136&amp;"0123456789")),15),{1,2,3,4,5,6,7,8,9,10,11,12,13,14,15}))</f>
        <v>2017</v>
      </c>
      <c r="E136" s="7">
        <f t="shared" si="8"/>
        <v>6</v>
      </c>
      <c r="F136" s="7">
        <f>LOOKUP(99^99,--LEFT(MID(BG136,MIN(FIND({0,1,2,3,4,5,6,7,8,9},BG136&amp;"0123456789")),15),{1,2,3,4,5,6,7,8,9,10,11,12,13,14,15}))</f>
        <v>3340000</v>
      </c>
      <c r="G136" s="7">
        <f>LOOKUP(99^99,--LEFT(MID(Y136,MIN(FIND({0,1,2,3,4,5,6,7,8,9},Y136&amp;"0123456789")),15),{1,2,3,4,5,6,7,8,9,10,11,12,13,14,15}))</f>
        <v>12</v>
      </c>
      <c r="H136" s="7">
        <f>LOOKUP(99^99,--LEFT(MID(Z136,MIN(FIND({0,1,2,3,4,5,6,7,8,9},Z136&amp;"0123456789")),15),{1,2,3,4,5,6,7,8,9,10,11,12,13,14,15}))</f>
        <v>401</v>
      </c>
      <c r="I136" s="9" t="s">
        <v>2526</v>
      </c>
      <c r="J136" s="9" t="s">
        <v>2527</v>
      </c>
      <c r="K136" s="9" t="s">
        <v>2528</v>
      </c>
      <c r="L136" s="9">
        <v>584627</v>
      </c>
      <c r="M136" s="11"/>
      <c r="N136" s="11"/>
      <c r="O136" s="11"/>
      <c r="P136" s="11"/>
      <c r="Q136" s="11"/>
      <c r="R136" s="11"/>
      <c r="S136" s="11"/>
      <c r="T136" s="11"/>
      <c r="U136" s="11"/>
      <c r="V136" s="11"/>
      <c r="W136" s="11">
        <f>IF(LOOKUP(99^99,--LEFT(MID(AT136,MIN(FIND({0,1,2,3,4,5,6,7,8,9},AT136&amp;"0123456789")),15),{1,2,3,4,5,6,7,8,9,10,11,12,13,14,15}))&gt;2000,LOOKUP(99^99,--LEFT(MID(AT136,MIN(FIND({0,1,2,3,4,5,6,7,8,9},AT136&amp;"0123456789")),15),{1,2,3,4,5,6,7,8,9,10,11,12,13,14,15})),0)</f>
        <v>584627</v>
      </c>
      <c r="X136" t="s">
        <v>6</v>
      </c>
      <c r="Y136" t="s">
        <v>4794</v>
      </c>
      <c r="Z136" t="s">
        <v>2529</v>
      </c>
      <c r="AA136" t="s">
        <v>2526</v>
      </c>
      <c r="AB136" t="s">
        <v>2527</v>
      </c>
      <c r="AC136" t="s">
        <v>2528</v>
      </c>
      <c r="AD136" t="s">
        <v>119</v>
      </c>
      <c r="AE136" t="s">
        <v>3626</v>
      </c>
      <c r="AF136" t="s">
        <v>3627</v>
      </c>
      <c r="AG136" t="s">
        <v>3671</v>
      </c>
      <c r="AH136" t="s">
        <v>3629</v>
      </c>
      <c r="AI136" t="s">
        <v>3703</v>
      </c>
      <c r="AJ136" t="s">
        <v>3631</v>
      </c>
      <c r="AK136" t="s">
        <v>3652</v>
      </c>
      <c r="AL136" t="s">
        <v>3633</v>
      </c>
      <c r="AM136" t="s">
        <v>3653</v>
      </c>
      <c r="AN136" t="s">
        <v>3635</v>
      </c>
      <c r="AO136" t="s">
        <v>3636</v>
      </c>
      <c r="AP136" t="s">
        <v>3637</v>
      </c>
      <c r="AQ136" t="s">
        <v>3662</v>
      </c>
      <c r="AR136" t="s">
        <v>3695</v>
      </c>
      <c r="AS136" t="s">
        <v>3649</v>
      </c>
      <c r="AT136" t="s">
        <v>3855</v>
      </c>
      <c r="AU136" t="s">
        <v>3641</v>
      </c>
      <c r="AV136" t="s">
        <v>3642</v>
      </c>
      <c r="AW136" t="s">
        <v>3643</v>
      </c>
      <c r="BE136" t="s">
        <v>2671</v>
      </c>
      <c r="BG136" t="s">
        <v>454</v>
      </c>
      <c r="BH136" s="2" t="s">
        <v>925</v>
      </c>
      <c r="BI136" t="s">
        <v>2029</v>
      </c>
    </row>
    <row r="137" spans="1:61" customFormat="1" x14ac:dyDescent="0.25">
      <c r="A137" s="1">
        <v>146</v>
      </c>
      <c r="B137" s="7" t="s">
        <v>4757</v>
      </c>
      <c r="C137" s="7" t="str">
        <f t="shared" si="9"/>
        <v xml:space="preserve"> 65116
</v>
      </c>
      <c r="D137" s="7">
        <f>LOOKUP(99^99,--LEFT(MID(AD137,MIN(FIND({0,1,2,3,4,5,6,7,8,9},AD137&amp;"0123456789")),15),{1,2,3,4,5,6,7,8,9,10,11,12,13,14,15}))</f>
        <v>2017</v>
      </c>
      <c r="E137" s="7">
        <f t="shared" si="8"/>
        <v>6</v>
      </c>
      <c r="F137" s="7">
        <f>LOOKUP(99^99,--LEFT(MID(BG137,MIN(FIND({0,1,2,3,4,5,6,7,8,9},BG137&amp;"0123456789")),15),{1,2,3,4,5,6,7,8,9,10,11,12,13,14,15}))</f>
        <v>2200000</v>
      </c>
      <c r="G137" s="7">
        <f>LOOKUP(99^99,--LEFT(MID(Y137,MIN(FIND({0,1,2,3,4,5,6,7,8,9},Y137&amp;"0123456789")),15),{1,2,3,4,5,6,7,8,9,10,11,12,13,14,15}))</f>
        <v>12</v>
      </c>
      <c r="H137" s="7">
        <f>LOOKUP(99^99,--LEFT(MID(Z137,MIN(FIND({0,1,2,3,4,5,6,7,8,9},Z137&amp;"0123456789")),15),{1,2,3,4,5,6,7,8,9,10,11,12,13,14,15}))</f>
        <v>401</v>
      </c>
      <c r="I137" s="9" t="s">
        <v>2526</v>
      </c>
      <c r="J137" s="9" t="s">
        <v>2527</v>
      </c>
      <c r="K137" s="9" t="s">
        <v>2528</v>
      </c>
      <c r="L137" s="9">
        <v>350000</v>
      </c>
      <c r="M137" s="11"/>
      <c r="N137" s="11"/>
      <c r="O137" s="11"/>
      <c r="P137" s="11"/>
      <c r="Q137" s="11"/>
      <c r="R137" s="11"/>
      <c r="S137" s="11"/>
      <c r="T137" s="11">
        <f>IF(LOOKUP(99^99,--LEFT(MID(AQ137,MIN(FIND({0,1,2,3,4,5,6,7,8,9},AQ137&amp;"0123456789")),15),{1,2,3,4,5,6,7,8,9,10,11,12,13,14,15}))&gt;2000,LOOKUP(99^99,--LEFT(MID(AQ137,MIN(FIND({0,1,2,3,4,5,6,7,8,9},AQ137&amp;"0123456789")),15),{1,2,3,4,5,6,7,8,9,10,11,12,13,14,15})),0)</f>
        <v>350000</v>
      </c>
      <c r="U137" s="11"/>
      <c r="V137" s="11"/>
      <c r="W137" s="11"/>
      <c r="X137" t="s">
        <v>24</v>
      </c>
      <c r="Y137" t="s">
        <v>4794</v>
      </c>
      <c r="Z137" t="s">
        <v>2529</v>
      </c>
      <c r="AA137" t="s">
        <v>2526</v>
      </c>
      <c r="AB137" t="s">
        <v>2527</v>
      </c>
      <c r="AC137" t="s">
        <v>2528</v>
      </c>
      <c r="AD137" t="s">
        <v>120</v>
      </c>
      <c r="AE137" t="s">
        <v>3626</v>
      </c>
      <c r="AF137" t="s">
        <v>3828</v>
      </c>
      <c r="AG137" t="s">
        <v>3829</v>
      </c>
      <c r="AH137" t="s">
        <v>3629</v>
      </c>
      <c r="AI137" t="s">
        <v>3703</v>
      </c>
      <c r="AJ137" t="s">
        <v>3704</v>
      </c>
      <c r="AK137" t="s">
        <v>3857</v>
      </c>
      <c r="AL137" t="s">
        <v>3635</v>
      </c>
      <c r="AM137" t="s">
        <v>3858</v>
      </c>
      <c r="AN137" t="s">
        <v>3637</v>
      </c>
      <c r="AO137" t="s">
        <v>3714</v>
      </c>
      <c r="AP137" t="s">
        <v>3649</v>
      </c>
      <c r="AQ137" t="s">
        <v>3859</v>
      </c>
      <c r="AR137" t="s">
        <v>3641</v>
      </c>
      <c r="AS137" t="s">
        <v>3710</v>
      </c>
      <c r="AT137" t="s">
        <v>3643</v>
      </c>
      <c r="BE137" t="s">
        <v>2672</v>
      </c>
      <c r="BG137" t="s">
        <v>427</v>
      </c>
      <c r="BH137" s="2" t="s">
        <v>926</v>
      </c>
      <c r="BI137" t="s">
        <v>2031</v>
      </c>
    </row>
    <row r="138" spans="1:61" x14ac:dyDescent="0.25">
      <c r="A138" s="4">
        <v>148</v>
      </c>
      <c r="B138" s="13" t="s">
        <v>4757</v>
      </c>
      <c r="C138" s="13" t="str">
        <f t="shared" si="9"/>
        <v xml:space="preserve"> 65206
</v>
      </c>
      <c r="D138" s="13">
        <f>LOOKUP(99^99,--LEFT(MID(AD138,MIN(FIND({0,1,2,3,4,5,6,7,8,9},AD138&amp;"0123456789")),15),{1,2,3,4,5,6,7,8,9,10,11,12,13,14,15}))</f>
        <v>2018</v>
      </c>
      <c r="E138" s="13">
        <f t="shared" si="8"/>
        <v>5</v>
      </c>
      <c r="F138" s="13">
        <f>LOOKUP(99^99,--LEFT(MID(BG138,MIN(FIND({0,1,2,3,4,5,6,7,8,9},BG138&amp;"0123456789")),15),{1,2,3,4,5,6,7,8,9,10,11,12,13,14,15}))</f>
        <v>5980000</v>
      </c>
      <c r="G138" s="13">
        <f>LOOKUP(99^99,--LEFT(MID(Y138,MIN(FIND({0,1,2,3,4,5,6,7,8,9},Y138&amp;"0123456789")),15),{1,2,3,4,5,6,7,8,9,10,11,12,13,14,15}))</f>
        <v>12</v>
      </c>
      <c r="H138" s="13">
        <f>LOOKUP(99^99,--LEFT(MID(Z138,MIN(FIND({0,1,2,3,4,5,6,7,8,9},Z138&amp;"0123456789")),15),{1,2,3,4,5,6,7,8,9,10,11,12,13,14,15}))</f>
        <v>401</v>
      </c>
      <c r="I138" s="10" t="s">
        <v>2526</v>
      </c>
      <c r="J138" s="10" t="s">
        <v>2527</v>
      </c>
      <c r="K138" s="10" t="s">
        <v>2528</v>
      </c>
      <c r="L138" s="9">
        <v>235517</v>
      </c>
      <c r="M138" s="11"/>
      <c r="N138" s="12"/>
      <c r="O138" s="12"/>
      <c r="P138" s="12"/>
      <c r="Q138" s="12"/>
      <c r="R138" s="12"/>
      <c r="S138" s="12">
        <f>IF(LOOKUP(99^99,--LEFT(MID(AP138,MIN(FIND({0,1,2,3,4,5,6,7,8,9},AP138&amp;"0123456789")),15),{1,2,3,4,5,6,7,8,9,10,11,12,13,14,15}))&gt;2000,LOOKUP(99^99,--LEFT(MID(AP138,MIN(FIND({0,1,2,3,4,5,6,7,8,9},AP138&amp;"0123456789")),15),{1,2,3,4,5,6,7,8,9,10,11,12,13,14,15})),0)</f>
        <v>235517</v>
      </c>
      <c r="T138" s="12"/>
      <c r="U138" s="12"/>
      <c r="V138" s="12"/>
      <c r="W138" s="12"/>
      <c r="X138" s="5" t="s">
        <v>19</v>
      </c>
      <c r="Y138" s="5" t="s">
        <v>4794</v>
      </c>
      <c r="Z138" s="5" t="s">
        <v>2529</v>
      </c>
      <c r="AA138" s="5" t="s">
        <v>2526</v>
      </c>
      <c r="AB138" s="5" t="s">
        <v>2527</v>
      </c>
      <c r="AC138" s="5" t="s">
        <v>2528</v>
      </c>
      <c r="AD138" s="5" t="s">
        <v>63</v>
      </c>
      <c r="AE138" s="5" t="s">
        <v>3626</v>
      </c>
      <c r="AF138" s="5" t="s">
        <v>3720</v>
      </c>
      <c r="AG138" s="5" t="s">
        <v>3763</v>
      </c>
      <c r="AH138" s="5" t="s">
        <v>3629</v>
      </c>
      <c r="AI138" s="5" t="s">
        <v>3658</v>
      </c>
      <c r="AJ138" s="5" t="s">
        <v>3704</v>
      </c>
      <c r="AK138" s="5" t="s">
        <v>3860</v>
      </c>
      <c r="AL138" s="5" t="s">
        <v>3635</v>
      </c>
      <c r="AM138" s="5" t="s">
        <v>3636</v>
      </c>
      <c r="AN138" s="5" t="s">
        <v>3654</v>
      </c>
      <c r="AO138" s="5" t="s">
        <v>3649</v>
      </c>
      <c r="AP138" s="5" t="s">
        <v>3861</v>
      </c>
      <c r="AQ138" s="5" t="s">
        <v>3641</v>
      </c>
      <c r="AR138" s="5" t="s">
        <v>3710</v>
      </c>
      <c r="AS138" s="5" t="s">
        <v>3643</v>
      </c>
      <c r="BE138" s="5" t="s">
        <v>2673</v>
      </c>
      <c r="BG138" s="5" t="s">
        <v>453</v>
      </c>
      <c r="BH138" s="6" t="s">
        <v>927</v>
      </c>
      <c r="BI138" s="5" t="s">
        <v>2032</v>
      </c>
    </row>
    <row r="139" spans="1:61" customFormat="1" x14ac:dyDescent="0.25">
      <c r="A139" s="1">
        <v>149</v>
      </c>
      <c r="B139" s="7" t="s">
        <v>4757</v>
      </c>
      <c r="C139" s="7" t="str">
        <f t="shared" si="9"/>
        <v xml:space="preserve"> 5490-023-87(S5) NEO
</v>
      </c>
      <c r="D139" s="7">
        <f>LOOKUP(99^99,--LEFT(MID(AD139,MIN(FIND({0,1,2,3,4,5,6,7,8,9},AD139&amp;"0123456789")),15),{1,2,3,4,5,6,7,8,9,10,11,12,13,14,15}))</f>
        <v>2019</v>
      </c>
      <c r="E139" s="7">
        <f t="shared" si="8"/>
        <v>4</v>
      </c>
      <c r="F139" s="7">
        <f>LOOKUP(99^99,--LEFT(MID(BG139,MIN(FIND({0,1,2,3,4,5,6,7,8,9},BG139&amp;"0123456789")),15),{1,2,3,4,5,6,7,8,9,10,11,12,13,14,15}))</f>
        <v>1700000</v>
      </c>
      <c r="G139" s="7">
        <f>LOOKUP(99^99,--LEFT(MID(Y139,MIN(FIND({0,1,2,3,4,5,6,7,8,9},Y139&amp;"0123456789")),15),{1,2,3,4,5,6,7,8,9,10,11,12,13,14,15}))</f>
        <v>12</v>
      </c>
      <c r="H139" s="7">
        <f>LOOKUP(99^99,--LEFT(MID(Z139,MIN(FIND({0,1,2,3,4,5,6,7,8,9},Z139&amp;"0123456789")),15),{1,2,3,4,5,6,7,8,9,10,11,12,13,14,15}))</f>
        <v>428</v>
      </c>
      <c r="I139" s="9" t="s">
        <v>2536</v>
      </c>
      <c r="J139" s="9" t="s">
        <v>2527</v>
      </c>
      <c r="K139" s="9" t="s">
        <v>2561</v>
      </c>
      <c r="L139" s="9">
        <v>300000</v>
      </c>
      <c r="M139" s="11"/>
      <c r="N139" s="11"/>
      <c r="O139" s="11"/>
      <c r="P139" s="11"/>
      <c r="Q139" s="11"/>
      <c r="R139" s="11"/>
      <c r="S139" s="11"/>
      <c r="T139" s="11"/>
      <c r="U139" s="11"/>
      <c r="V139" s="11">
        <f>IF(LOOKUP(99^99,--LEFT(MID(AS139,MIN(FIND({0,1,2,3,4,5,6,7,8,9},AS139&amp;"0123456789")),15),{1,2,3,4,5,6,7,8,9,10,11,12,13,14,15}))&gt;2000,LOOKUP(99^99,--LEFT(MID(AS139,MIN(FIND({0,1,2,3,4,5,6,7,8,9},AS139&amp;"0123456789")),15),{1,2,3,4,5,6,7,8,9,10,11,12,13,14,15})),0)</f>
        <v>300000</v>
      </c>
      <c r="W139" s="11"/>
      <c r="X139" t="s">
        <v>4</v>
      </c>
      <c r="Y139" t="s">
        <v>4794</v>
      </c>
      <c r="Z139" t="s">
        <v>2535</v>
      </c>
      <c r="AA139" t="s">
        <v>2536</v>
      </c>
      <c r="AB139" t="s">
        <v>2527</v>
      </c>
      <c r="AC139" t="s">
        <v>2561</v>
      </c>
      <c r="AD139" t="s">
        <v>121</v>
      </c>
      <c r="AE139" t="s">
        <v>3626</v>
      </c>
      <c r="AF139" t="s">
        <v>3627</v>
      </c>
      <c r="AG139" t="s">
        <v>3651</v>
      </c>
      <c r="AH139" t="s">
        <v>3629</v>
      </c>
      <c r="AI139" t="s">
        <v>3694</v>
      </c>
      <c r="AJ139" t="s">
        <v>3631</v>
      </c>
      <c r="AK139" t="s">
        <v>3652</v>
      </c>
      <c r="AL139" t="s">
        <v>3633</v>
      </c>
      <c r="AM139" t="s">
        <v>3653</v>
      </c>
      <c r="AN139" t="s">
        <v>3635</v>
      </c>
      <c r="AO139" t="s">
        <v>3636</v>
      </c>
      <c r="AP139" t="s">
        <v>3637</v>
      </c>
      <c r="AQ139" t="s">
        <v>3648</v>
      </c>
      <c r="AR139" t="s">
        <v>3649</v>
      </c>
      <c r="AS139" t="s">
        <v>3675</v>
      </c>
      <c r="AT139" t="s">
        <v>3641</v>
      </c>
      <c r="AU139" t="s">
        <v>3642</v>
      </c>
      <c r="AV139" t="s">
        <v>3643</v>
      </c>
      <c r="BE139" t="s">
        <v>2674</v>
      </c>
      <c r="BG139" t="s">
        <v>457</v>
      </c>
      <c r="BH139" s="2" t="s">
        <v>928</v>
      </c>
      <c r="BI139" t="s">
        <v>2033</v>
      </c>
    </row>
    <row r="140" spans="1:61" customFormat="1" x14ac:dyDescent="0.25">
      <c r="A140" s="1">
        <v>150</v>
      </c>
      <c r="B140" s="7" t="s">
        <v>4757</v>
      </c>
      <c r="C140" s="7" t="str">
        <f t="shared" si="9"/>
        <v xml:space="preserve"> 5490
</v>
      </c>
      <c r="D140" s="7">
        <f>LOOKUP(99^99,--LEFT(MID(AD140,MIN(FIND({0,1,2,3,4,5,6,7,8,9},AD140&amp;"0123456789")),15),{1,2,3,4,5,6,7,8,9,10,11,12,13,14,15}))</f>
        <v>2017</v>
      </c>
      <c r="E140" s="7">
        <f t="shared" si="8"/>
        <v>6</v>
      </c>
      <c r="F140" s="7">
        <f>LOOKUP(99^99,--LEFT(MID(BG140,MIN(FIND({0,1,2,3,4,5,6,7,8,9},BG140&amp;"0123456789")),15),{1,2,3,4,5,6,7,8,9,10,11,12,13,14,15}))</f>
        <v>2550000</v>
      </c>
      <c r="G140" s="7">
        <f>LOOKUP(99^99,--LEFT(MID(Y140,MIN(FIND({0,1,2,3,4,5,6,7,8,9},Y140&amp;"0123456789")),15),{1,2,3,4,5,6,7,8,9,10,11,12,13,14,15}))</f>
        <v>12</v>
      </c>
      <c r="H140" s="7">
        <f>LOOKUP(99^99,--LEFT(MID(Z140,MIN(FIND({0,1,2,3,4,5,6,7,8,9},Z140&amp;"0123456789")),15),{1,2,3,4,5,6,7,8,9,10,11,12,13,14,15}))</f>
        <v>401</v>
      </c>
      <c r="I140" s="9" t="s">
        <v>2526</v>
      </c>
      <c r="J140" s="9" t="s">
        <v>2527</v>
      </c>
      <c r="K140" s="9" t="s">
        <v>2528</v>
      </c>
      <c r="L140" s="9">
        <v>1000000</v>
      </c>
      <c r="M140" s="11"/>
      <c r="N140" s="11"/>
      <c r="O140" s="11"/>
      <c r="P140" s="11"/>
      <c r="Q140" s="11"/>
      <c r="R140" s="11"/>
      <c r="S140" s="11"/>
      <c r="T140" s="11"/>
      <c r="U140" s="11"/>
      <c r="V140" s="11">
        <f>IF(LOOKUP(99^99,--LEFT(MID(AS140,MIN(FIND({0,1,2,3,4,5,6,7,8,9},AS140&amp;"0123456789")),15),{1,2,3,4,5,6,7,8,9,10,11,12,13,14,15}))&gt;2000,LOOKUP(99^99,--LEFT(MID(AS140,MIN(FIND({0,1,2,3,4,5,6,7,8,9},AS140&amp;"0123456789")),15),{1,2,3,4,5,6,7,8,9,10,11,12,13,14,15})),0)</f>
        <v>1000000</v>
      </c>
      <c r="W140" s="11"/>
      <c r="X140" t="s">
        <v>2</v>
      </c>
      <c r="Y140" t="s">
        <v>4794</v>
      </c>
      <c r="Z140" t="s">
        <v>2529</v>
      </c>
      <c r="AA140" t="s">
        <v>2526</v>
      </c>
      <c r="AB140" t="s">
        <v>2527</v>
      </c>
      <c r="AC140" t="s">
        <v>2528</v>
      </c>
      <c r="AD140" t="s">
        <v>122</v>
      </c>
      <c r="AE140" t="s">
        <v>3626</v>
      </c>
      <c r="AF140" t="s">
        <v>3627</v>
      </c>
      <c r="AG140" t="s">
        <v>3628</v>
      </c>
      <c r="AH140" t="s">
        <v>3629</v>
      </c>
      <c r="AI140" t="s">
        <v>3703</v>
      </c>
      <c r="AJ140" t="s">
        <v>3631</v>
      </c>
      <c r="AK140" t="s">
        <v>3652</v>
      </c>
      <c r="AL140" t="s">
        <v>3633</v>
      </c>
      <c r="AM140" t="s">
        <v>3653</v>
      </c>
      <c r="AN140" t="s">
        <v>3635</v>
      </c>
      <c r="AO140" t="s">
        <v>3636</v>
      </c>
      <c r="AP140" t="s">
        <v>3637</v>
      </c>
      <c r="AQ140" t="s">
        <v>3648</v>
      </c>
      <c r="AR140" t="s">
        <v>3649</v>
      </c>
      <c r="AS140" t="s">
        <v>3862</v>
      </c>
      <c r="AT140" t="s">
        <v>3641</v>
      </c>
      <c r="AU140" t="s">
        <v>3642</v>
      </c>
      <c r="AV140" t="s">
        <v>3643</v>
      </c>
      <c r="BE140" t="s">
        <v>2675</v>
      </c>
      <c r="BG140" t="s">
        <v>458</v>
      </c>
      <c r="BH140" s="2" t="s">
        <v>929</v>
      </c>
      <c r="BI140" t="s">
        <v>2034</v>
      </c>
    </row>
    <row r="141" spans="1:61" customFormat="1" x14ac:dyDescent="0.25">
      <c r="A141" s="1">
        <v>152</v>
      </c>
      <c r="B141" s="7" t="s">
        <v>4757</v>
      </c>
      <c r="C141" s="7" t="str">
        <f t="shared" si="9"/>
        <v xml:space="preserve"> 5490
</v>
      </c>
      <c r="D141" s="7">
        <f>LOOKUP(99^99,--LEFT(MID(AD141,MIN(FIND({0,1,2,3,4,5,6,7,8,9},AD141&amp;"0123456789")),15),{1,2,3,4,5,6,7,8,9,10,11,12,13,14,15}))</f>
        <v>2015</v>
      </c>
      <c r="E141" s="7">
        <f t="shared" si="8"/>
        <v>8</v>
      </c>
      <c r="F141" s="7">
        <f>LOOKUP(99^99,--LEFT(MID(BG141,MIN(FIND({0,1,2,3,4,5,6,7,8,9},BG141&amp;"0123456789")),15),{1,2,3,4,5,6,7,8,9,10,11,12,13,14,15}))</f>
        <v>2450000</v>
      </c>
      <c r="G141" s="7">
        <f>LOOKUP(99^99,--LEFT(MID(Y141,MIN(FIND({0,1,2,3,4,5,6,7,8,9},Y141&amp;"0123456789")),15),{1,2,3,4,5,6,7,8,9,10,11,12,13,14,15}))</f>
        <v>11.4</v>
      </c>
      <c r="H141" s="7">
        <f>LOOKUP(99^99,--LEFT(MID(Z141,MIN(FIND({0,1,2,3,4,5,6,7,8,9},Z141&amp;"0123456789")),15),{1,2,3,4,5,6,7,8,9,10,11,12,13,14,15}))</f>
        <v>401</v>
      </c>
      <c r="I141" s="9" t="s">
        <v>2526</v>
      </c>
      <c r="J141" s="9" t="s">
        <v>2545</v>
      </c>
      <c r="K141" s="9" t="s">
        <v>2528</v>
      </c>
      <c r="L141" s="9">
        <v>538176</v>
      </c>
      <c r="M141" s="11"/>
      <c r="N141" s="11"/>
      <c r="O141" s="11"/>
      <c r="P141" s="11"/>
      <c r="Q141" s="11"/>
      <c r="R141" s="11"/>
      <c r="S141" s="11"/>
      <c r="T141" s="11"/>
      <c r="U141" s="11"/>
      <c r="V141" s="11">
        <f>IF(LOOKUP(99^99,--LEFT(MID(AS141,MIN(FIND({0,1,2,3,4,5,6,7,8,9},AS141&amp;"0123456789")),15),{1,2,3,4,5,6,7,8,9,10,11,12,13,14,15}))&gt;2000,LOOKUP(99^99,--LEFT(MID(AS141,MIN(FIND({0,1,2,3,4,5,6,7,8,9},AS141&amp;"0123456789")),15),{1,2,3,4,5,6,7,8,9,10,11,12,13,14,15})),0)</f>
        <v>538176</v>
      </c>
      <c r="W141" s="11"/>
      <c r="X141" t="s">
        <v>2</v>
      </c>
      <c r="Y141" t="s">
        <v>4801</v>
      </c>
      <c r="Z141" t="s">
        <v>2529</v>
      </c>
      <c r="AA141" t="s">
        <v>2526</v>
      </c>
      <c r="AB141" t="s">
        <v>2545</v>
      </c>
      <c r="AC141" t="s">
        <v>2528</v>
      </c>
      <c r="AD141" t="s">
        <v>106</v>
      </c>
      <c r="AE141" t="s">
        <v>3626</v>
      </c>
      <c r="AF141" t="s">
        <v>3627</v>
      </c>
      <c r="AG141" t="s">
        <v>3628</v>
      </c>
      <c r="AH141" t="s">
        <v>3629</v>
      </c>
      <c r="AI141" t="s">
        <v>3667</v>
      </c>
      <c r="AJ141" t="s">
        <v>3631</v>
      </c>
      <c r="AK141" t="s">
        <v>3652</v>
      </c>
      <c r="AL141" t="s">
        <v>3633</v>
      </c>
      <c r="AM141" t="s">
        <v>3653</v>
      </c>
      <c r="AN141" t="s">
        <v>3674</v>
      </c>
      <c r="AO141" t="s">
        <v>3637</v>
      </c>
      <c r="AP141" t="s">
        <v>3662</v>
      </c>
      <c r="AQ141" t="s">
        <v>3826</v>
      </c>
      <c r="AR141" t="s">
        <v>3649</v>
      </c>
      <c r="AS141" t="s">
        <v>3827</v>
      </c>
      <c r="AT141" t="s">
        <v>3641</v>
      </c>
      <c r="AU141" t="s">
        <v>3642</v>
      </c>
      <c r="AV141" t="s">
        <v>3643</v>
      </c>
      <c r="BE141" t="s">
        <v>2677</v>
      </c>
      <c r="BG141" t="s">
        <v>442</v>
      </c>
      <c r="BH141" s="2" t="s">
        <v>908</v>
      </c>
      <c r="BI141" t="s">
        <v>2018</v>
      </c>
    </row>
    <row r="142" spans="1:61" customFormat="1" x14ac:dyDescent="0.25">
      <c r="A142" s="1">
        <v>153</v>
      </c>
      <c r="B142" s="7" t="s">
        <v>4757</v>
      </c>
      <c r="C142" s="7" t="str">
        <f t="shared" si="9"/>
        <v xml:space="preserve"> 5490
</v>
      </c>
      <c r="D142" s="7">
        <f>LOOKUP(99^99,--LEFT(MID(AD142,MIN(FIND({0,1,2,3,4,5,6,7,8,9},AD142&amp;"0123456789")),15),{1,2,3,4,5,6,7,8,9,10,11,12,13,14,15}))</f>
        <v>2019</v>
      </c>
      <c r="E142" s="7">
        <f t="shared" si="8"/>
        <v>4</v>
      </c>
      <c r="F142" s="7">
        <f>LOOKUP(99^99,--LEFT(MID(BG142,MIN(FIND({0,1,2,3,4,5,6,7,8,9},BG142&amp;"0123456789")),15),{1,2,3,4,5,6,7,8,9,10,11,12,13,14,15}))</f>
        <v>5920000</v>
      </c>
      <c r="G142" s="7">
        <f>LOOKUP(99^99,--LEFT(MID(Y142,MIN(FIND({0,1,2,3,4,5,6,7,8,9},Y142&amp;"0123456789")),15),{1,2,3,4,5,6,7,8,9,10,11,12,13,14,15}))</f>
        <v>12</v>
      </c>
      <c r="H142" s="7">
        <f>LOOKUP(99^99,--LEFT(MID(Z142,MIN(FIND({0,1,2,3,4,5,6,7,8,9},Z142&amp;"0123456789")),15),{1,2,3,4,5,6,7,8,9,10,11,12,13,14,15}))</f>
        <v>401</v>
      </c>
      <c r="I142" s="9" t="s">
        <v>2526</v>
      </c>
      <c r="J142" s="9" t="s">
        <v>2527</v>
      </c>
      <c r="K142" s="9" t="s">
        <v>2528</v>
      </c>
      <c r="L142" s="9">
        <v>56256</v>
      </c>
      <c r="M142" s="11"/>
      <c r="N142" s="11"/>
      <c r="O142" s="11"/>
      <c r="P142" s="11"/>
      <c r="Q142" s="11"/>
      <c r="R142" s="11"/>
      <c r="S142" s="11"/>
      <c r="T142" s="11"/>
      <c r="U142" s="11"/>
      <c r="V142" s="11"/>
      <c r="W142" s="11">
        <f>IF(LOOKUP(99^99,--LEFT(MID(AT142,MIN(FIND({0,1,2,3,4,5,6,7,8,9},AT142&amp;"0123456789")),15),{1,2,3,4,5,6,7,8,9,10,11,12,13,14,15}))&gt;2000,LOOKUP(99^99,--LEFT(MID(AT142,MIN(FIND({0,1,2,3,4,5,6,7,8,9},AT142&amp;"0123456789")),15),{1,2,3,4,5,6,7,8,9,10,11,12,13,14,15})),0)</f>
        <v>56256</v>
      </c>
      <c r="X142" t="s">
        <v>2</v>
      </c>
      <c r="Y142" t="s">
        <v>4794</v>
      </c>
      <c r="Z142" t="s">
        <v>2529</v>
      </c>
      <c r="AA142" t="s">
        <v>2526</v>
      </c>
      <c r="AB142" t="s">
        <v>2527</v>
      </c>
      <c r="AC142" t="s">
        <v>2528</v>
      </c>
      <c r="AD142" t="s">
        <v>60</v>
      </c>
      <c r="AE142" t="s">
        <v>3626</v>
      </c>
      <c r="AF142" t="s">
        <v>3627</v>
      </c>
      <c r="AG142" t="s">
        <v>3628</v>
      </c>
      <c r="AH142" t="s">
        <v>3629</v>
      </c>
      <c r="AI142" t="s">
        <v>3694</v>
      </c>
      <c r="AJ142" t="s">
        <v>3631</v>
      </c>
      <c r="AK142" t="s">
        <v>3652</v>
      </c>
      <c r="AL142" t="s">
        <v>3633</v>
      </c>
      <c r="AM142" t="s">
        <v>3653</v>
      </c>
      <c r="AN142" t="s">
        <v>3635</v>
      </c>
      <c r="AO142" t="s">
        <v>3636</v>
      </c>
      <c r="AP142" t="s">
        <v>3637</v>
      </c>
      <c r="AQ142" t="s">
        <v>3638</v>
      </c>
      <c r="AR142" t="s">
        <v>3695</v>
      </c>
      <c r="AS142" t="s">
        <v>3649</v>
      </c>
      <c r="AT142" t="s">
        <v>3790</v>
      </c>
      <c r="AU142" t="s">
        <v>3641</v>
      </c>
      <c r="AV142" t="s">
        <v>3642</v>
      </c>
      <c r="AW142" t="s">
        <v>3643</v>
      </c>
      <c r="BE142" t="s">
        <v>2678</v>
      </c>
      <c r="BG142" t="s">
        <v>392</v>
      </c>
      <c r="BH142" s="2" t="s">
        <v>852</v>
      </c>
      <c r="BI142" t="s">
        <v>2004</v>
      </c>
    </row>
    <row r="143" spans="1:61" x14ac:dyDescent="0.25">
      <c r="A143" s="4">
        <v>154</v>
      </c>
      <c r="B143" s="13" t="s">
        <v>4757</v>
      </c>
      <c r="C143" s="13" t="str">
        <f t="shared" si="9"/>
        <v xml:space="preserve"> 65206
</v>
      </c>
      <c r="D143" s="13">
        <f>LOOKUP(99^99,--LEFT(MID(AD143,MIN(FIND({0,1,2,3,4,5,6,7,8,9},AD143&amp;"0123456789")),15),{1,2,3,4,5,6,7,8,9,10,11,12,13,14,15}))</f>
        <v>2018</v>
      </c>
      <c r="E143" s="13">
        <f t="shared" si="8"/>
        <v>5</v>
      </c>
      <c r="F143" s="13">
        <f>LOOKUP(99^99,--LEFT(MID(BG143,MIN(FIND({0,1,2,3,4,5,6,7,8,9},BG143&amp;"0123456789")),15),{1,2,3,4,5,6,7,8,9,10,11,12,13,14,15}))</f>
        <v>5980000</v>
      </c>
      <c r="G143" s="13">
        <f>LOOKUP(99^99,--LEFT(MID(Y143,MIN(FIND({0,1,2,3,4,5,6,7,8,9},Y143&amp;"0123456789")),15),{1,2,3,4,5,6,7,8,9,10,11,12,13,14,15}))</f>
        <v>11.8</v>
      </c>
      <c r="H143" s="13">
        <f>LOOKUP(99^99,--LEFT(MID(Z143,MIN(FIND({0,1,2,3,4,5,6,7,8,9},Z143&amp;"0123456789")),15),{1,2,3,4,5,6,7,8,9,10,11,12,13,14,15}))</f>
        <v>300</v>
      </c>
      <c r="I143" s="10" t="s">
        <v>2531</v>
      </c>
      <c r="J143" s="10" t="s">
        <v>2527</v>
      </c>
      <c r="K143" s="9" t="s">
        <v>2528</v>
      </c>
      <c r="L143" s="9">
        <v>266810</v>
      </c>
      <c r="M143" s="11"/>
      <c r="N143" s="12"/>
      <c r="O143" s="12"/>
      <c r="P143" s="12"/>
      <c r="Q143" s="12"/>
      <c r="R143" s="12"/>
      <c r="S143" s="12">
        <f>IF(LOOKUP(99^99,--LEFT(MID(AP143,MIN(FIND({0,1,2,3,4,5,6,7,8,9},AP143&amp;"0123456789")),15),{1,2,3,4,5,6,7,8,9,10,11,12,13,14,15}))&gt;2000,LOOKUP(99^99,--LEFT(MID(AP143,MIN(FIND({0,1,2,3,4,5,6,7,8,9},AP143&amp;"0123456789")),15),{1,2,3,4,5,6,7,8,9,10,11,12,13,14,15})),0)</f>
        <v>266810</v>
      </c>
      <c r="T143" s="12"/>
      <c r="U143" s="12"/>
      <c r="V143" s="12"/>
      <c r="W143" s="12"/>
      <c r="X143" s="5" t="s">
        <v>19</v>
      </c>
      <c r="Y143" s="5" t="s">
        <v>4795</v>
      </c>
      <c r="Z143" s="5" t="s">
        <v>2530</v>
      </c>
      <c r="AA143" s="5" t="s">
        <v>2531</v>
      </c>
      <c r="AB143" s="5" t="s">
        <v>2527</v>
      </c>
      <c r="AD143" s="5" t="s">
        <v>63</v>
      </c>
      <c r="AE143" s="5" t="s">
        <v>3626</v>
      </c>
      <c r="AF143" s="5" t="s">
        <v>3720</v>
      </c>
      <c r="AG143" s="5" t="s">
        <v>3763</v>
      </c>
      <c r="AH143" s="5" t="s">
        <v>3629</v>
      </c>
      <c r="AI143" s="5" t="s">
        <v>3658</v>
      </c>
      <c r="AJ143" s="5" t="s">
        <v>3704</v>
      </c>
      <c r="AK143" s="5" t="s">
        <v>3860</v>
      </c>
      <c r="AL143" s="5" t="s">
        <v>3635</v>
      </c>
      <c r="AM143" s="5" t="s">
        <v>3636</v>
      </c>
      <c r="AN143" s="5" t="s">
        <v>3654</v>
      </c>
      <c r="AO143" s="5" t="s">
        <v>3649</v>
      </c>
      <c r="AP143" s="5" t="s">
        <v>3864</v>
      </c>
      <c r="AQ143" s="5" t="s">
        <v>3641</v>
      </c>
      <c r="AR143" s="5" t="s">
        <v>3710</v>
      </c>
      <c r="AS143" s="5" t="s">
        <v>3643</v>
      </c>
      <c r="BE143" s="5" t="s">
        <v>2679</v>
      </c>
      <c r="BG143" s="5" t="s">
        <v>453</v>
      </c>
      <c r="BH143" s="6" t="s">
        <v>930</v>
      </c>
      <c r="BI143" s="5" t="s">
        <v>2032</v>
      </c>
    </row>
    <row r="144" spans="1:61" customFormat="1" x14ac:dyDescent="0.25">
      <c r="A144" s="1">
        <v>155</v>
      </c>
      <c r="B144" s="7" t="s">
        <v>4757</v>
      </c>
      <c r="C144" s="7" t="str">
        <f t="shared" si="9"/>
        <v xml:space="preserve"> 5490-022-87(S5)
</v>
      </c>
      <c r="D144" s="7">
        <f>LOOKUP(99^99,--LEFT(MID(AD144,MIN(FIND({0,1,2,3,4,5,6,7,8,9},AD144&amp;"0123456789")),15),{1,2,3,4,5,6,7,8,9,10,11,12,13,14,15}))</f>
        <v>2017</v>
      </c>
      <c r="E144" s="7">
        <f t="shared" si="8"/>
        <v>6</v>
      </c>
      <c r="F144" s="7">
        <f>LOOKUP(99^99,--LEFT(MID(BG144,MIN(FIND({0,1,2,3,4,5,6,7,8,9},BG144&amp;"0123456789")),15),{1,2,3,4,5,6,7,8,9,10,11,12,13,14,15}))</f>
        <v>2750000</v>
      </c>
      <c r="G144" s="7">
        <f>LOOKUP(99^99,--LEFT(MID(Y144,MIN(FIND({0,1,2,3,4,5,6,7,8,9},Y144&amp;"0123456789")),15),{1,2,3,4,5,6,7,8,9,10,11,12,13,14,15}))</f>
        <v>12</v>
      </c>
      <c r="H144" s="7">
        <f>LOOKUP(99^99,--LEFT(MID(Z144,MIN(FIND({0,1,2,3,4,5,6,7,8,9},Z144&amp;"0123456789")),15),{1,2,3,4,5,6,7,8,9,10,11,12,13,14,15}))</f>
        <v>401</v>
      </c>
      <c r="I144" s="9" t="s">
        <v>2526</v>
      </c>
      <c r="J144" s="9" t="s">
        <v>2527</v>
      </c>
      <c r="K144" s="9" t="s">
        <v>2528</v>
      </c>
      <c r="L144" s="9">
        <v>580000</v>
      </c>
      <c r="M144" s="11"/>
      <c r="N144" s="11"/>
      <c r="O144" s="11"/>
      <c r="P144" s="11"/>
      <c r="Q144" s="11"/>
      <c r="R144" s="11"/>
      <c r="S144" s="11"/>
      <c r="T144" s="11"/>
      <c r="U144" s="11"/>
      <c r="V144" s="11"/>
      <c r="W144" s="11">
        <f>IF(LOOKUP(99^99,--LEFT(MID(AT144,MIN(FIND({0,1,2,3,4,5,6,7,8,9},AT144&amp;"0123456789")),15),{1,2,3,4,5,6,7,8,9,10,11,12,13,14,15}))&gt;2000,LOOKUP(99^99,--LEFT(MID(AT144,MIN(FIND({0,1,2,3,4,5,6,7,8,9},AT144&amp;"0123456789")),15),{1,2,3,4,5,6,7,8,9,10,11,12,13,14,15})),0)</f>
        <v>580000</v>
      </c>
      <c r="X144" t="s">
        <v>14</v>
      </c>
      <c r="Y144" t="s">
        <v>4794</v>
      </c>
      <c r="Z144" t="s">
        <v>2529</v>
      </c>
      <c r="AA144" t="s">
        <v>2526</v>
      </c>
      <c r="AB144" t="s">
        <v>2527</v>
      </c>
      <c r="AC144" t="s">
        <v>2528</v>
      </c>
      <c r="AD144" t="s">
        <v>124</v>
      </c>
      <c r="AE144" t="s">
        <v>3626</v>
      </c>
      <c r="AF144" t="s">
        <v>3627</v>
      </c>
      <c r="AG144" t="s">
        <v>3741</v>
      </c>
      <c r="AH144" t="s">
        <v>3629</v>
      </c>
      <c r="AI144" t="s">
        <v>3703</v>
      </c>
      <c r="AJ144" t="s">
        <v>3631</v>
      </c>
      <c r="AK144" t="s">
        <v>3652</v>
      </c>
      <c r="AL144" t="s">
        <v>3633</v>
      </c>
      <c r="AM144" t="s">
        <v>3653</v>
      </c>
      <c r="AN144" t="s">
        <v>3635</v>
      </c>
      <c r="AO144" t="s">
        <v>3636</v>
      </c>
      <c r="AP144" t="s">
        <v>3637</v>
      </c>
      <c r="AQ144" t="s">
        <v>3662</v>
      </c>
      <c r="AR144" t="s">
        <v>3695</v>
      </c>
      <c r="AS144" t="s">
        <v>3649</v>
      </c>
      <c r="AT144" t="s">
        <v>3813</v>
      </c>
      <c r="AU144" t="s">
        <v>3641</v>
      </c>
      <c r="AV144" t="s">
        <v>3642</v>
      </c>
      <c r="AW144" t="s">
        <v>3643</v>
      </c>
      <c r="BE144" t="s">
        <v>2680</v>
      </c>
      <c r="BG144" t="s">
        <v>460</v>
      </c>
      <c r="BH144" s="2" t="s">
        <v>931</v>
      </c>
      <c r="BI144" t="s">
        <v>2035</v>
      </c>
    </row>
    <row r="145" spans="1:61" customFormat="1" x14ac:dyDescent="0.25">
      <c r="A145" s="1">
        <v>156</v>
      </c>
      <c r="B145" s="7" t="s">
        <v>4757</v>
      </c>
      <c r="C145" s="7" t="str">
        <f t="shared" si="9"/>
        <v xml:space="preserve"> 65206-Т5
</v>
      </c>
      <c r="D145" s="7">
        <f>LOOKUP(99^99,--LEFT(MID(AD145,MIN(FIND({0,1,2,3,4,5,6,7,8,9},AD145&amp;"0123456789")),15),{1,2,3,4,5,6,7,8,9,10,11,12,13,14,15}))</f>
        <v>2016</v>
      </c>
      <c r="E145" s="7">
        <f t="shared" si="8"/>
        <v>7</v>
      </c>
      <c r="F145" s="7">
        <f>LOOKUP(99^99,--LEFT(MID(BG145,MIN(FIND({0,1,2,3,4,5,6,7,8,9},BG145&amp;"0123456789")),15),{1,2,3,4,5,6,7,8,9,10,11,12,13,14,15}))</f>
        <v>3476000</v>
      </c>
      <c r="G145" s="7">
        <f>LOOKUP(99^99,--LEFT(MID(Y145,MIN(FIND({0,1,2,3,4,5,6,7,8,9},Y145&amp;"0123456789")),15),{1,2,3,4,5,6,7,8,9,10,11,12,13,14,15}))</f>
        <v>12</v>
      </c>
      <c r="H145" s="7">
        <f>LOOKUP(99^99,--LEFT(MID(Z145,MIN(FIND({0,1,2,3,4,5,6,7,8,9},Z145&amp;"0123456789")),15),{1,2,3,4,5,6,7,8,9,10,11,12,13,14,15}))</f>
        <v>401</v>
      </c>
      <c r="I145" s="9" t="s">
        <v>2526</v>
      </c>
      <c r="J145" s="9" t="s">
        <v>2545</v>
      </c>
      <c r="K145" s="9" t="s">
        <v>2528</v>
      </c>
      <c r="L145" s="9">
        <v>817619</v>
      </c>
      <c r="M145" s="11"/>
      <c r="N145" s="11"/>
      <c r="O145" s="11"/>
      <c r="P145" s="11"/>
      <c r="Q145" s="11"/>
      <c r="R145" s="11"/>
      <c r="S145" s="11"/>
      <c r="T145" s="11"/>
      <c r="U145" s="11"/>
      <c r="V145" s="11">
        <f>IF(LOOKUP(99^99,--LEFT(MID(AS145,MIN(FIND({0,1,2,3,4,5,6,7,8,9},AS145&amp;"0123456789")),15),{1,2,3,4,5,6,7,8,9,10,11,12,13,14,15}))&gt;2000,LOOKUP(99^99,--LEFT(MID(AS145,MIN(FIND({0,1,2,3,4,5,6,7,8,9},AS145&amp;"0123456789")),15),{1,2,3,4,5,6,7,8,9,10,11,12,13,14,15})),0)</f>
        <v>817619</v>
      </c>
      <c r="W145" s="11"/>
      <c r="X145" t="s">
        <v>23</v>
      </c>
      <c r="Y145" t="s">
        <v>4794</v>
      </c>
      <c r="Z145" t="s">
        <v>2529</v>
      </c>
      <c r="AA145" t="s">
        <v>2526</v>
      </c>
      <c r="AB145" t="s">
        <v>2545</v>
      </c>
      <c r="AC145" t="s">
        <v>2528</v>
      </c>
      <c r="AD145" t="s">
        <v>125</v>
      </c>
      <c r="AE145" t="s">
        <v>3626</v>
      </c>
      <c r="AF145" t="s">
        <v>3720</v>
      </c>
      <c r="AG145" t="s">
        <v>3816</v>
      </c>
      <c r="AH145" t="s">
        <v>3629</v>
      </c>
      <c r="AI145" t="s">
        <v>3717</v>
      </c>
      <c r="AJ145" t="s">
        <v>3704</v>
      </c>
      <c r="AK145" t="s">
        <v>3705</v>
      </c>
      <c r="AL145" t="s">
        <v>3633</v>
      </c>
      <c r="AM145" t="s">
        <v>3653</v>
      </c>
      <c r="AN145" t="s">
        <v>3635</v>
      </c>
      <c r="AO145" t="s">
        <v>3636</v>
      </c>
      <c r="AP145" t="s">
        <v>3637</v>
      </c>
      <c r="AQ145" t="s">
        <v>3714</v>
      </c>
      <c r="AR145" t="s">
        <v>3649</v>
      </c>
      <c r="AS145" t="s">
        <v>3865</v>
      </c>
      <c r="AT145" t="s">
        <v>3641</v>
      </c>
      <c r="AU145" t="s">
        <v>3710</v>
      </c>
      <c r="AV145" t="s">
        <v>3643</v>
      </c>
      <c r="BE145" t="s">
        <v>2681</v>
      </c>
      <c r="BG145" t="s">
        <v>461</v>
      </c>
      <c r="BH145" s="2" t="s">
        <v>932</v>
      </c>
      <c r="BI145" t="s">
        <v>2036</v>
      </c>
    </row>
    <row r="146" spans="1:61" customFormat="1" x14ac:dyDescent="0.25">
      <c r="A146" s="1">
        <v>157</v>
      </c>
      <c r="B146" s="7" t="s">
        <v>4757</v>
      </c>
      <c r="C146" s="7" t="str">
        <f t="shared" si="9"/>
        <v xml:space="preserve"> 5490-DC
</v>
      </c>
      <c r="D146" s="7">
        <f>LOOKUP(99^99,--LEFT(MID(AD146,MIN(FIND({0,1,2,3,4,5,6,7,8,9},AD146&amp;"0123456789")),15),{1,2,3,4,5,6,7,8,9,10,11,12,13,14,15}))</f>
        <v>2017</v>
      </c>
      <c r="E146" s="7">
        <f t="shared" si="8"/>
        <v>6</v>
      </c>
      <c r="F146" s="7">
        <f>LOOKUP(99^99,--LEFT(MID(BG146,MIN(FIND({0,1,2,3,4,5,6,7,8,9},BG146&amp;"0123456789")),15),{1,2,3,4,5,6,7,8,9,10,11,12,13,14,15}))</f>
        <v>3500000</v>
      </c>
      <c r="G146" s="7">
        <f>LOOKUP(99^99,--LEFT(MID(Y146,MIN(FIND({0,1,2,3,4,5,6,7,8,9},Y146&amp;"0123456789")),15),{1,2,3,4,5,6,7,8,9,10,11,12,13,14,15}))</f>
        <v>12</v>
      </c>
      <c r="H146" s="7">
        <f>LOOKUP(99^99,--LEFT(MID(Z146,MIN(FIND({0,1,2,3,4,5,6,7,8,9},Z146&amp;"0123456789")),15),{1,2,3,4,5,6,7,8,9,10,11,12,13,14,15}))</f>
        <v>401</v>
      </c>
      <c r="I146" s="9" t="s">
        <v>2526</v>
      </c>
      <c r="J146" s="9" t="s">
        <v>2527</v>
      </c>
      <c r="K146" s="9" t="s">
        <v>2528</v>
      </c>
      <c r="L146" s="9">
        <v>445611</v>
      </c>
      <c r="M146" s="11"/>
      <c r="N146" s="11"/>
      <c r="O146" s="11"/>
      <c r="P146" s="11"/>
      <c r="Q146" s="11"/>
      <c r="R146" s="11"/>
      <c r="S146" s="11"/>
      <c r="T146" s="11"/>
      <c r="U146" s="11"/>
      <c r="V146" s="11">
        <f>IF(LOOKUP(99^99,--LEFT(MID(AS146,MIN(FIND({0,1,2,3,4,5,6,7,8,9},AS146&amp;"0123456789")),15),{1,2,3,4,5,6,7,8,9,10,11,12,13,14,15}))&gt;2000,LOOKUP(99^99,--LEFT(MID(AS146,MIN(FIND({0,1,2,3,4,5,6,7,8,9},AS146&amp;"0123456789")),15),{1,2,3,4,5,6,7,8,9,10,11,12,13,14,15})),0)</f>
        <v>445611</v>
      </c>
      <c r="W146" s="11"/>
      <c r="X146" t="s">
        <v>9</v>
      </c>
      <c r="Y146" t="s">
        <v>4794</v>
      </c>
      <c r="Z146" t="s">
        <v>2529</v>
      </c>
      <c r="AA146" t="s">
        <v>2526</v>
      </c>
      <c r="AB146" t="s">
        <v>2527</v>
      </c>
      <c r="AC146" t="s">
        <v>2528</v>
      </c>
      <c r="AD146" t="s">
        <v>126</v>
      </c>
      <c r="AE146" t="s">
        <v>3626</v>
      </c>
      <c r="AF146" t="s">
        <v>3627</v>
      </c>
      <c r="AG146" t="s">
        <v>3693</v>
      </c>
      <c r="AH146" t="s">
        <v>3629</v>
      </c>
      <c r="AI146" t="s">
        <v>3703</v>
      </c>
      <c r="AJ146" t="s">
        <v>3631</v>
      </c>
      <c r="AK146" t="s">
        <v>3652</v>
      </c>
      <c r="AL146" t="s">
        <v>3633</v>
      </c>
      <c r="AM146" t="s">
        <v>3653</v>
      </c>
      <c r="AN146" t="s">
        <v>3838</v>
      </c>
      <c r="AO146" t="s">
        <v>3866</v>
      </c>
      <c r="AP146" t="s">
        <v>3637</v>
      </c>
      <c r="AQ146" t="s">
        <v>3714</v>
      </c>
      <c r="AR146" t="s">
        <v>3649</v>
      </c>
      <c r="AS146" t="s">
        <v>3839</v>
      </c>
      <c r="AT146" t="s">
        <v>3641</v>
      </c>
      <c r="AU146" t="s">
        <v>3642</v>
      </c>
      <c r="AV146" t="s">
        <v>3643</v>
      </c>
      <c r="BE146" t="s">
        <v>2682</v>
      </c>
      <c r="BG146" t="s">
        <v>404</v>
      </c>
      <c r="BH146" s="2" t="s">
        <v>933</v>
      </c>
      <c r="BI146" t="s">
        <v>2037</v>
      </c>
    </row>
    <row r="147" spans="1:61" customFormat="1" x14ac:dyDescent="0.25">
      <c r="A147" s="1">
        <v>158</v>
      </c>
      <c r="B147" s="7" t="s">
        <v>4757</v>
      </c>
      <c r="C147" s="7">
        <v>5490</v>
      </c>
      <c r="D147" s="7">
        <f>LOOKUP(99^99,--LEFT(MID(AD147,MIN(FIND({0,1,2,3,4,5,6,7,8,9},AD147&amp;"0123456789")),15),{1,2,3,4,5,6,7,8,9,10,11,12,13,14,15}))</f>
        <v>2017</v>
      </c>
      <c r="E147" s="7">
        <f t="shared" si="8"/>
        <v>6</v>
      </c>
      <c r="F147" s="7">
        <f>LOOKUP(99^99,--LEFT(MID(BG147,MIN(FIND({0,1,2,3,4,5,6,7,8,9},BG147&amp;"0123456789")),15),{1,2,3,4,5,6,7,8,9,10,11,12,13,14,15}))</f>
        <v>2990000</v>
      </c>
      <c r="G147" s="7">
        <f>LOOKUP(99^99,--LEFT(MID(Y147,MIN(FIND({0,1,2,3,4,5,6,7,8,9},Y147&amp;"0123456789")),15),{1,2,3,4,5,6,7,8,9,10,11,12,13,14,15}))</f>
        <v>12</v>
      </c>
      <c r="H147" s="7">
        <f>LOOKUP(99^99,--LEFT(MID(Z147,MIN(FIND({0,1,2,3,4,5,6,7,8,9},Z147&amp;"0123456789")),15),{1,2,3,4,5,6,7,8,9,10,11,12,13,14,15}))</f>
        <v>401</v>
      </c>
      <c r="I147" s="9" t="s">
        <v>2526</v>
      </c>
      <c r="J147" s="9" t="s">
        <v>2545</v>
      </c>
      <c r="K147" s="9" t="s">
        <v>2528</v>
      </c>
      <c r="L147" s="9"/>
      <c r="M147" s="11"/>
      <c r="N147" s="11"/>
      <c r="O147" s="11"/>
      <c r="P147" s="11"/>
      <c r="Q147" s="11"/>
      <c r="R147" s="11"/>
      <c r="S147" s="11"/>
      <c r="T147" s="11"/>
      <c r="U147" s="11"/>
      <c r="V147" s="11"/>
      <c r="W147" s="11"/>
      <c r="X147" t="s">
        <v>2</v>
      </c>
      <c r="Y147" t="s">
        <v>4794</v>
      </c>
      <c r="Z147" t="s">
        <v>2529</v>
      </c>
      <c r="AA147" t="s">
        <v>2526</v>
      </c>
      <c r="AB147" t="s">
        <v>2545</v>
      </c>
      <c r="AC147" t="s">
        <v>2528</v>
      </c>
      <c r="AD147" t="s">
        <v>101</v>
      </c>
      <c r="BE147" t="s">
        <v>2683</v>
      </c>
      <c r="BG147" t="s">
        <v>462</v>
      </c>
      <c r="BH147" s="2" t="s">
        <v>934</v>
      </c>
      <c r="BI147">
        <v>9999</v>
      </c>
    </row>
    <row r="148" spans="1:61" x14ac:dyDescent="0.25">
      <c r="A148" s="4">
        <v>159</v>
      </c>
      <c r="B148" s="13" t="s">
        <v>4757</v>
      </c>
      <c r="C148" s="13" t="str">
        <f>LEFT(AG148,FIND("Тип",AG148,FIND("Тип",AG148)+0)-1)</f>
        <v xml:space="preserve"> 53504
</v>
      </c>
      <c r="D148" s="13">
        <f>LOOKUP(99^99,--LEFT(MID(AD148,MIN(FIND({0,1,2,3,4,5,6,7,8,9},AD148&amp;"0123456789")),15),{1,2,3,4,5,6,7,8,9,10,11,12,13,14,15}))</f>
        <v>2018</v>
      </c>
      <c r="E148" s="13">
        <f t="shared" si="8"/>
        <v>5</v>
      </c>
      <c r="F148" s="13">
        <f>LOOKUP(99^99,--LEFT(MID(BG148,MIN(FIND({0,1,2,3,4,5,6,7,8,9},BG148&amp;"0123456789")),15),{1,2,3,4,5,6,7,8,9,10,11,12,13,14,15}))</f>
        <v>4800000</v>
      </c>
      <c r="G148" s="13">
        <f>LOOKUP(99^99,--LEFT(MID(Y148,MIN(FIND({0,1,2,3,4,5,6,7,8,9},Y148&amp;"0123456789")),15),{1,2,3,4,5,6,7,8,9,10,11,12,13,14,15}))</f>
        <v>12</v>
      </c>
      <c r="H148" s="13">
        <f>LOOKUP(99^99,--LEFT(MID(Z148,MIN(FIND({0,1,2,3,4,5,6,7,8,9},Z148&amp;"0123456789")),15),{1,2,3,4,5,6,7,8,9,10,11,12,13,14,15}))</f>
        <v>428</v>
      </c>
      <c r="I148" s="10" t="s">
        <v>2536</v>
      </c>
      <c r="J148" s="10" t="s">
        <v>2527</v>
      </c>
      <c r="K148" s="10" t="s">
        <v>2528</v>
      </c>
      <c r="L148" s="9">
        <v>61000</v>
      </c>
      <c r="M148" s="11"/>
      <c r="N148" s="12"/>
      <c r="O148" s="12"/>
      <c r="P148" s="12"/>
      <c r="Q148" s="12"/>
      <c r="R148" s="12"/>
      <c r="S148" s="12">
        <f>IF(LOOKUP(99^99,--LEFT(MID(AP148,MIN(FIND({0,1,2,3,4,5,6,7,8,9},AP148&amp;"0123456789")),15),{1,2,3,4,5,6,7,8,9,10,11,12,13,14,15}))&gt;2000,LOOKUP(99^99,--LEFT(MID(AP148,MIN(FIND({0,1,2,3,4,5,6,7,8,9},AP148&amp;"0123456789")),15),{1,2,3,4,5,6,7,8,9,10,11,12,13,14,15})),0)</f>
        <v>61000</v>
      </c>
      <c r="T148" s="12"/>
      <c r="U148" s="12"/>
      <c r="V148" s="12"/>
      <c r="W148" s="12"/>
      <c r="X148" s="5" t="s">
        <v>5</v>
      </c>
      <c r="Y148" s="5" t="s">
        <v>4794</v>
      </c>
      <c r="Z148" s="5" t="s">
        <v>2535</v>
      </c>
      <c r="AA148" s="5" t="s">
        <v>2536</v>
      </c>
      <c r="AB148" s="5" t="s">
        <v>2527</v>
      </c>
      <c r="AC148" s="5" t="s">
        <v>2528</v>
      </c>
      <c r="AD148" s="5" t="s">
        <v>61</v>
      </c>
      <c r="AE148" s="5" t="s">
        <v>3626</v>
      </c>
      <c r="AF148" s="5" t="s">
        <v>3656</v>
      </c>
      <c r="AG148" s="5" t="s">
        <v>3657</v>
      </c>
      <c r="AH148" s="5" t="s">
        <v>3629</v>
      </c>
      <c r="AI148" s="5" t="s">
        <v>3658</v>
      </c>
      <c r="AJ148" s="5" t="s">
        <v>3659</v>
      </c>
      <c r="AK148" s="5" t="s">
        <v>3677</v>
      </c>
      <c r="AL148" s="5" t="s">
        <v>3653</v>
      </c>
      <c r="AM148" s="5" t="s">
        <v>3635</v>
      </c>
      <c r="AN148" s="5" t="s">
        <v>3678</v>
      </c>
      <c r="AO148" s="5" t="s">
        <v>3649</v>
      </c>
      <c r="AP148" s="5" t="s">
        <v>3679</v>
      </c>
      <c r="AQ148" s="5" t="s">
        <v>3641</v>
      </c>
      <c r="AR148" s="5" t="s">
        <v>3642</v>
      </c>
      <c r="AS148" s="5" t="s">
        <v>3643</v>
      </c>
      <c r="BE148" s="5" t="s">
        <v>2684</v>
      </c>
      <c r="BG148" s="5" t="s">
        <v>393</v>
      </c>
      <c r="BH148" s="6" t="s">
        <v>853</v>
      </c>
      <c r="BI148" s="5" t="s">
        <v>1968</v>
      </c>
    </row>
    <row r="149" spans="1:61" customFormat="1" x14ac:dyDescent="0.25">
      <c r="A149" s="1">
        <v>160</v>
      </c>
      <c r="B149" s="7" t="s">
        <v>4757</v>
      </c>
      <c r="C149" s="7" t="str">
        <f>LEFT(AG149,FIND("Тип",AG149,FIND("Тип",AG149)+0)-1)</f>
        <v xml:space="preserve"> 5490
</v>
      </c>
      <c r="D149" s="7">
        <f>LOOKUP(99^99,--LEFT(MID(AD149,MIN(FIND({0,1,2,3,4,5,6,7,8,9},AD149&amp;"0123456789")),15),{1,2,3,4,5,6,7,8,9,10,11,12,13,14,15}))</f>
        <v>2022</v>
      </c>
      <c r="E149" s="7">
        <f t="shared" si="8"/>
        <v>1</v>
      </c>
      <c r="F149" s="7">
        <f>LOOKUP(99^99,--LEFT(MID(BG149,MIN(FIND({0,1,2,3,4,5,6,7,8,9},BG149&amp;"0123456789")),15),{1,2,3,4,5,6,7,8,9,10,11,12,13,14,15}))</f>
        <v>9100000</v>
      </c>
      <c r="G149" s="7">
        <f>LOOKUP(99^99,--LEFT(MID(Y149,MIN(FIND({0,1,2,3,4,5,6,7,8,9},Y149&amp;"0123456789")),15),{1,2,3,4,5,6,7,8,9,10,11,12,13,14,15}))</f>
        <v>11.8</v>
      </c>
      <c r="H149" s="7">
        <f>LOOKUP(99^99,--LEFT(MID(Z149,MIN(FIND({0,1,2,3,4,5,6,7,8,9},Z149&amp;"0123456789")),15),{1,2,3,4,5,6,7,8,9,10,11,12,13,14,15}))</f>
        <v>300</v>
      </c>
      <c r="I149" s="9" t="s">
        <v>2531</v>
      </c>
      <c r="J149" s="9" t="s">
        <v>4771</v>
      </c>
      <c r="K149" s="9" t="s">
        <v>2528</v>
      </c>
      <c r="L149" s="9"/>
      <c r="M149" s="11"/>
      <c r="N149" s="11"/>
      <c r="O149" s="11"/>
      <c r="P149" s="11"/>
      <c r="Q149" s="11"/>
      <c r="R149" s="11"/>
      <c r="S149" s="11"/>
      <c r="T149" s="11"/>
      <c r="U149" s="11"/>
      <c r="V149" s="11"/>
      <c r="W149" s="11"/>
      <c r="X149" t="s">
        <v>2</v>
      </c>
      <c r="Y149" t="s">
        <v>4795</v>
      </c>
      <c r="Z149" t="s">
        <v>2530</v>
      </c>
      <c r="AA149" t="s">
        <v>2531</v>
      </c>
      <c r="AB149" t="s">
        <v>4771</v>
      </c>
      <c r="AC149" t="s">
        <v>2528</v>
      </c>
      <c r="AD149" t="s">
        <v>127</v>
      </c>
      <c r="AE149" t="s">
        <v>3626</v>
      </c>
      <c r="AF149" t="s">
        <v>3627</v>
      </c>
      <c r="AG149" t="s">
        <v>3628</v>
      </c>
      <c r="AH149" t="s">
        <v>3629</v>
      </c>
      <c r="AI149" t="s">
        <v>3630</v>
      </c>
      <c r="AJ149" t="s">
        <v>3631</v>
      </c>
      <c r="AK149" t="s">
        <v>3652</v>
      </c>
      <c r="AL149" t="s">
        <v>3633</v>
      </c>
      <c r="AM149" t="s">
        <v>3634</v>
      </c>
      <c r="AN149" t="s">
        <v>3635</v>
      </c>
      <c r="AO149" t="s">
        <v>3636</v>
      </c>
      <c r="AP149" t="s">
        <v>3654</v>
      </c>
      <c r="AQ149" t="s">
        <v>3640</v>
      </c>
      <c r="AR149" t="s">
        <v>3641</v>
      </c>
      <c r="AS149" t="s">
        <v>3642</v>
      </c>
      <c r="AT149" t="s">
        <v>3643</v>
      </c>
      <c r="BE149" t="s">
        <v>2685</v>
      </c>
      <c r="BG149" t="s">
        <v>463</v>
      </c>
      <c r="BH149" s="2" t="s">
        <v>935</v>
      </c>
      <c r="BI149" t="s">
        <v>2038</v>
      </c>
    </row>
    <row r="150" spans="1:61" customFormat="1" x14ac:dyDescent="0.25">
      <c r="A150" s="1">
        <v>161</v>
      </c>
      <c r="B150" s="7" t="s">
        <v>4757</v>
      </c>
      <c r="C150" s="7" t="str">
        <f>LEFT(AG150,FIND("Тип",AG150,FIND("Тип",AG150)+0)-1)</f>
        <v xml:space="preserve"> 5490-DC
</v>
      </c>
      <c r="D150" s="7">
        <f>LOOKUP(99^99,--LEFT(MID(AD150,MIN(FIND({0,1,2,3,4,5,6,7,8,9},AD150&amp;"0123456789")),15),{1,2,3,4,5,6,7,8,9,10,11,12,13,14,15}))</f>
        <v>2019</v>
      </c>
      <c r="E150" s="7">
        <f t="shared" si="8"/>
        <v>4</v>
      </c>
      <c r="F150" s="7">
        <f>LOOKUP(99^99,--LEFT(MID(BG150,MIN(FIND({0,1,2,3,4,5,6,7,8,9},BG150&amp;"0123456789")),15),{1,2,3,4,5,6,7,8,9,10,11,12,13,14,15}))</f>
        <v>5000000</v>
      </c>
      <c r="G150" s="7">
        <f>LOOKUP(99^99,--LEFT(MID(Y150,MIN(FIND({0,1,2,3,4,5,6,7,8,9},Y150&amp;"0123456789")),15),{1,2,3,4,5,6,7,8,9,10,11,12,13,14,15}))</f>
        <v>12</v>
      </c>
      <c r="H150" s="7">
        <f>LOOKUP(99^99,--LEFT(MID(Z150,MIN(FIND({0,1,2,3,4,5,6,7,8,9},Z150&amp;"0123456789")),15),{1,2,3,4,5,6,7,8,9,10,11,12,13,14,15}))</f>
        <v>450</v>
      </c>
      <c r="I150" s="9" t="s">
        <v>2526</v>
      </c>
      <c r="J150" s="9" t="s">
        <v>2527</v>
      </c>
      <c r="K150" s="9" t="s">
        <v>2561</v>
      </c>
      <c r="L150" s="9">
        <v>266000</v>
      </c>
      <c r="M150" s="11"/>
      <c r="N150" s="11"/>
      <c r="O150" s="11"/>
      <c r="P150" s="11"/>
      <c r="Q150" s="11"/>
      <c r="R150" s="11"/>
      <c r="S150" s="11"/>
      <c r="T150" s="11"/>
      <c r="U150" s="11"/>
      <c r="V150" s="11"/>
      <c r="W150" s="11">
        <f>IF(LOOKUP(99^99,--LEFT(MID(AT150,MIN(FIND({0,1,2,3,4,5,6,7,8,9},AT150&amp;"0123456789")),15),{1,2,3,4,5,6,7,8,9,10,11,12,13,14,15}))&gt;2000,LOOKUP(99^99,--LEFT(MID(AT150,MIN(FIND({0,1,2,3,4,5,6,7,8,9},AT150&amp;"0123456789")),15),{1,2,3,4,5,6,7,8,9,10,11,12,13,14,15})),0)</f>
        <v>266000</v>
      </c>
      <c r="X150" t="s">
        <v>9</v>
      </c>
      <c r="Y150" t="s">
        <v>4794</v>
      </c>
      <c r="Z150" t="s">
        <v>2525</v>
      </c>
      <c r="AA150" t="s">
        <v>2526</v>
      </c>
      <c r="AB150" t="s">
        <v>2527</v>
      </c>
      <c r="AC150" t="s">
        <v>2561</v>
      </c>
      <c r="AD150" t="s">
        <v>128</v>
      </c>
      <c r="AE150" t="s">
        <v>3626</v>
      </c>
      <c r="AF150" t="s">
        <v>3627</v>
      </c>
      <c r="AG150" t="s">
        <v>3693</v>
      </c>
      <c r="AH150" t="s">
        <v>3629</v>
      </c>
      <c r="AI150" t="s">
        <v>3694</v>
      </c>
      <c r="AJ150" t="s">
        <v>3631</v>
      </c>
      <c r="AK150" t="s">
        <v>3652</v>
      </c>
      <c r="AL150" t="s">
        <v>3633</v>
      </c>
      <c r="AM150" t="s">
        <v>3653</v>
      </c>
      <c r="AN150" t="s">
        <v>3838</v>
      </c>
      <c r="AO150" t="s">
        <v>3636</v>
      </c>
      <c r="AP150" t="s">
        <v>3692</v>
      </c>
      <c r="AQ150" t="s">
        <v>3638</v>
      </c>
      <c r="AR150" t="s">
        <v>3832</v>
      </c>
      <c r="AS150" t="s">
        <v>3649</v>
      </c>
      <c r="AT150" t="s">
        <v>3867</v>
      </c>
      <c r="AU150" t="s">
        <v>3641</v>
      </c>
      <c r="AV150" t="s">
        <v>3642</v>
      </c>
      <c r="AW150" t="s">
        <v>3643</v>
      </c>
      <c r="BE150" t="s">
        <v>2686</v>
      </c>
      <c r="BG150" t="s">
        <v>464</v>
      </c>
      <c r="BH150" s="2" t="s">
        <v>936</v>
      </c>
      <c r="BI150" t="s">
        <v>2039</v>
      </c>
    </row>
    <row r="151" spans="1:61" customFormat="1" x14ac:dyDescent="0.25">
      <c r="A151" s="1">
        <v>162</v>
      </c>
      <c r="B151" s="7" t="s">
        <v>4757</v>
      </c>
      <c r="C151" s="7" t="str">
        <f>LEFT(AG151,FIND("Тип",AG151,FIND("Тип",AG151)+0)-1)</f>
        <v xml:space="preserve"> 5490 NEO 2
</v>
      </c>
      <c r="D151" s="7">
        <f>LOOKUP(99^99,--LEFT(MID(AD151,MIN(FIND({0,1,2,3,4,5,6,7,8,9},AD151&amp;"0123456789")),15),{1,2,3,4,5,6,7,8,9,10,11,12,13,14,15}))</f>
        <v>2020</v>
      </c>
      <c r="E151" s="7">
        <f t="shared" si="8"/>
        <v>3</v>
      </c>
      <c r="F151" s="7">
        <f>LOOKUP(99^99,--LEFT(MID(BG151,MIN(FIND({0,1,2,3,4,5,6,7,8,9},BG151&amp;"0123456789")),15),{1,2,3,4,5,6,7,8,9,10,11,12,13,14,15}))</f>
        <v>5800000</v>
      </c>
      <c r="G151" s="7">
        <f>LOOKUP(99^99,--LEFT(MID(Y151,MIN(FIND({0,1,2,3,4,5,6,7,8,9},Y151&amp;"0123456789")),15),{1,2,3,4,5,6,7,8,9,10,11,12,13,14,15}))</f>
        <v>11.4</v>
      </c>
      <c r="H151" s="7">
        <f>LOOKUP(99^99,--LEFT(MID(Z151,MIN(FIND({0,1,2,3,4,5,6,7,8,9},Z151&amp;"0123456789")),15),{1,2,3,4,5,6,7,8,9,10,11,12,13,14,15}))</f>
        <v>401</v>
      </c>
      <c r="I151" s="9" t="s">
        <v>2526</v>
      </c>
      <c r="J151" s="9" t="s">
        <v>2545</v>
      </c>
      <c r="K151" s="9" t="s">
        <v>2528</v>
      </c>
      <c r="L151" s="9">
        <v>180000</v>
      </c>
      <c r="M151" s="11"/>
      <c r="N151" s="11"/>
      <c r="O151" s="11"/>
      <c r="P151" s="11"/>
      <c r="Q151" s="11"/>
      <c r="R151" s="11"/>
      <c r="S151" s="11"/>
      <c r="T151" s="11"/>
      <c r="U151" s="11"/>
      <c r="V151" s="11"/>
      <c r="W151" s="11">
        <f>IF(LOOKUP(99^99,--LEFT(MID(AT151,MIN(FIND({0,1,2,3,4,5,6,7,8,9},AT151&amp;"0123456789")),15),{1,2,3,4,5,6,7,8,9,10,11,12,13,14,15}))&gt;2000,LOOKUP(99^99,--LEFT(MID(AT151,MIN(FIND({0,1,2,3,4,5,6,7,8,9},AT151&amp;"0123456789")),15),{1,2,3,4,5,6,7,8,9,10,11,12,13,14,15})),0)</f>
        <v>180000</v>
      </c>
      <c r="X151" t="s">
        <v>3</v>
      </c>
      <c r="Y151" t="s">
        <v>4801</v>
      </c>
      <c r="Z151" t="s">
        <v>2529</v>
      </c>
      <c r="AA151" t="s">
        <v>2526</v>
      </c>
      <c r="AB151" t="s">
        <v>2545</v>
      </c>
      <c r="AC151" t="s">
        <v>2528</v>
      </c>
      <c r="AD151" t="s">
        <v>129</v>
      </c>
      <c r="AE151" t="s">
        <v>3626</v>
      </c>
      <c r="AF151" t="s">
        <v>3627</v>
      </c>
      <c r="AG151" t="s">
        <v>3644</v>
      </c>
      <c r="AH151" t="s">
        <v>3629</v>
      </c>
      <c r="AI151" t="s">
        <v>3645</v>
      </c>
      <c r="AJ151" t="s">
        <v>3631</v>
      </c>
      <c r="AK151" t="s">
        <v>3652</v>
      </c>
      <c r="AL151" t="s">
        <v>3633</v>
      </c>
      <c r="AM151" t="s">
        <v>3653</v>
      </c>
      <c r="AN151" t="s">
        <v>3635</v>
      </c>
      <c r="AO151" t="s">
        <v>3636</v>
      </c>
      <c r="AP151" t="s">
        <v>3637</v>
      </c>
      <c r="AQ151" t="s">
        <v>3638</v>
      </c>
      <c r="AR151" t="s">
        <v>3868</v>
      </c>
      <c r="AS151" t="s">
        <v>3649</v>
      </c>
      <c r="AT151" t="s">
        <v>3655</v>
      </c>
      <c r="AU151" t="s">
        <v>3641</v>
      </c>
      <c r="AV151" t="s">
        <v>3642</v>
      </c>
      <c r="AW151" t="s">
        <v>3643</v>
      </c>
      <c r="BE151" t="s">
        <v>2687</v>
      </c>
      <c r="BG151" t="s">
        <v>465</v>
      </c>
      <c r="BH151" s="2" t="s">
        <v>937</v>
      </c>
      <c r="BI151" t="s">
        <v>1995</v>
      </c>
    </row>
    <row r="152" spans="1:61" customFormat="1" x14ac:dyDescent="0.25">
      <c r="A152" s="1">
        <v>163</v>
      </c>
      <c r="B152" s="7" t="s">
        <v>4757</v>
      </c>
      <c r="C152" s="7" t="str">
        <f>LEFT(AG152,FIND("Тип",AG152,FIND("Тип",AG152)+0)-1)</f>
        <v xml:space="preserve"> 5490-023-87(S5) NEO
</v>
      </c>
      <c r="D152" s="7">
        <f>LOOKUP(99^99,--LEFT(MID(AD152,MIN(FIND({0,1,2,3,4,5,6,7,8,9},AD152&amp;"0123456789")),15),{1,2,3,4,5,6,7,8,9,10,11,12,13,14,15}))</f>
        <v>2018</v>
      </c>
      <c r="E152" s="7">
        <f t="shared" si="8"/>
        <v>5</v>
      </c>
      <c r="F152" s="7">
        <f>LOOKUP(99^99,--LEFT(MID(BG152,MIN(FIND({0,1,2,3,4,5,6,7,8,9},BG152&amp;"0123456789")),15),{1,2,3,4,5,6,7,8,9,10,11,12,13,14,15}))</f>
        <v>3150000</v>
      </c>
      <c r="G152" s="7">
        <f>LOOKUP(99^99,--LEFT(MID(Y152,MIN(FIND({0,1,2,3,4,5,6,7,8,9},Y152&amp;"0123456789")),15),{1,2,3,4,5,6,7,8,9,10,11,12,13,14,15}))</f>
        <v>12</v>
      </c>
      <c r="H152" s="7">
        <f>LOOKUP(99^99,--LEFT(MID(Z152,MIN(FIND({0,1,2,3,4,5,6,7,8,9},Z152&amp;"0123456789")),15),{1,2,3,4,5,6,7,8,9,10,11,12,13,14,15}))</f>
        <v>401</v>
      </c>
      <c r="I152" s="9" t="s">
        <v>2526</v>
      </c>
      <c r="J152" s="9" t="s">
        <v>2545</v>
      </c>
      <c r="K152" s="9" t="s">
        <v>2534</v>
      </c>
      <c r="L152" s="9">
        <v>655000</v>
      </c>
      <c r="M152" s="11"/>
      <c r="N152" s="11"/>
      <c r="O152" s="11"/>
      <c r="P152" s="11"/>
      <c r="Q152" s="11"/>
      <c r="R152" s="11"/>
      <c r="S152" s="11"/>
      <c r="T152" s="11"/>
      <c r="U152" s="11">
        <f>IF(LOOKUP(99^99,--LEFT(MID(AR152,MIN(FIND({0,1,2,3,4,5,6,7,8,9},AR152&amp;"0123456789")),15),{1,2,3,4,5,6,7,8,9,10,11,12,13,14,15}))&gt;2000,LOOKUP(99^99,--LEFT(MID(AR152,MIN(FIND({0,1,2,3,4,5,6,7,8,9},AR152&amp;"0123456789")),15),{1,2,3,4,5,6,7,8,9,10,11,12,13,14,15})),0)</f>
        <v>655000</v>
      </c>
      <c r="V152" s="11"/>
      <c r="W152" s="11"/>
      <c r="X152" t="s">
        <v>4</v>
      </c>
      <c r="Y152">
        <v>12</v>
      </c>
      <c r="Z152" t="s">
        <v>4765</v>
      </c>
      <c r="AA152" t="s">
        <v>2526</v>
      </c>
      <c r="AB152" t="s">
        <v>4772</v>
      </c>
      <c r="AC152" t="s">
        <v>2534</v>
      </c>
      <c r="AD152" t="s">
        <v>130</v>
      </c>
      <c r="AE152" t="s">
        <v>3626</v>
      </c>
      <c r="AF152" t="s">
        <v>3627</v>
      </c>
      <c r="AG152" t="s">
        <v>3651</v>
      </c>
      <c r="AH152" t="s">
        <v>3629</v>
      </c>
      <c r="AI152" t="s">
        <v>3658</v>
      </c>
      <c r="AJ152" t="s">
        <v>3631</v>
      </c>
      <c r="AK152" t="s">
        <v>3652</v>
      </c>
      <c r="AL152" t="s">
        <v>3633</v>
      </c>
      <c r="AM152" t="s">
        <v>3653</v>
      </c>
      <c r="AN152" t="s">
        <v>3838</v>
      </c>
      <c r="AO152" t="s">
        <v>3636</v>
      </c>
      <c r="AP152" t="s">
        <v>3654</v>
      </c>
      <c r="AQ152" t="s">
        <v>3649</v>
      </c>
      <c r="AR152" t="s">
        <v>3869</v>
      </c>
      <c r="AS152" t="s">
        <v>3641</v>
      </c>
      <c r="AT152" t="s">
        <v>3642</v>
      </c>
      <c r="AU152" t="s">
        <v>3643</v>
      </c>
      <c r="BE152" t="s">
        <v>2688</v>
      </c>
      <c r="BG152" t="s">
        <v>466</v>
      </c>
      <c r="BH152" s="2" t="s">
        <v>938</v>
      </c>
      <c r="BI152">
        <v>9999</v>
      </c>
    </row>
    <row r="153" spans="1:61" customFormat="1" x14ac:dyDescent="0.25">
      <c r="A153" s="1">
        <v>164</v>
      </c>
      <c r="B153" s="7" t="s">
        <v>4757</v>
      </c>
      <c r="C153" s="7">
        <v>65206</v>
      </c>
      <c r="D153" s="7">
        <f>LOOKUP(99^99,--LEFT(MID(AD153,MIN(FIND({0,1,2,3,4,5,6,7,8,9},AD153&amp;"0123456789")),15),{1,2,3,4,5,6,7,8,9,10,11,12,13,14,15}))</f>
        <v>2019</v>
      </c>
      <c r="E153" s="7">
        <f t="shared" si="8"/>
        <v>4</v>
      </c>
      <c r="F153" s="7">
        <f>LOOKUP(99^99,--LEFT(MID(BG153,MIN(FIND({0,1,2,3,4,5,6,7,8,9},BG153&amp;"0123456789")),15),{1,2,3,4,5,6,7,8,9,10,11,12,13,14,15}))</f>
        <v>5600000</v>
      </c>
      <c r="G153" s="7">
        <f>LOOKUP(99^99,--LEFT(MID(Y153,MIN(FIND({0,1,2,3,4,5,6,7,8,9},Y153&amp;"0123456789")),15),{1,2,3,4,5,6,7,8,9,10,11,12,13,14,15}))</f>
        <v>11.8</v>
      </c>
      <c r="H153" s="7">
        <f>LOOKUP(99^99,--LEFT(MID(Z153,MIN(FIND({0,1,2,3,4,5,6,7,8,9},Z153&amp;"0123456789")),15),{1,2,3,4,5,6,7,8,9,10,11,12,13,14,15}))</f>
        <v>450</v>
      </c>
      <c r="I153" s="9" t="s">
        <v>2526</v>
      </c>
      <c r="J153" s="9" t="s">
        <v>2527</v>
      </c>
      <c r="K153" s="9" t="s">
        <v>2528</v>
      </c>
      <c r="L153" s="9"/>
      <c r="M153" s="11"/>
      <c r="N153" s="11"/>
      <c r="O153" s="11"/>
      <c r="P153" s="11"/>
      <c r="Q153" s="11"/>
      <c r="R153" s="11"/>
      <c r="S153" s="11"/>
      <c r="T153" s="11"/>
      <c r="U153" s="11"/>
      <c r="V153" s="11"/>
      <c r="W153" s="11"/>
      <c r="X153" t="s">
        <v>19</v>
      </c>
      <c r="Y153" t="s">
        <v>4795</v>
      </c>
      <c r="Z153" t="s">
        <v>2525</v>
      </c>
      <c r="AA153" t="s">
        <v>2526</v>
      </c>
      <c r="AB153" t="s">
        <v>2527</v>
      </c>
      <c r="AC153" t="s">
        <v>2528</v>
      </c>
      <c r="AD153" t="s">
        <v>131</v>
      </c>
      <c r="BE153" t="s">
        <v>2689</v>
      </c>
      <c r="BG153" t="s">
        <v>467</v>
      </c>
      <c r="BH153" s="2" t="s">
        <v>939</v>
      </c>
      <c r="BI153">
        <v>9999</v>
      </c>
    </row>
    <row r="154" spans="1:61" customFormat="1" x14ac:dyDescent="0.25">
      <c r="A154" s="1">
        <v>166</v>
      </c>
      <c r="B154" s="7" t="s">
        <v>4757</v>
      </c>
      <c r="C154" s="7" t="s">
        <v>4779</v>
      </c>
      <c r="D154" s="7">
        <f>LOOKUP(99^99,--LEFT(MID(AD154,MIN(FIND({0,1,2,3,4,5,6,7,8,9},AD154&amp;"0123456789")),15),{1,2,3,4,5,6,7,8,9,10,11,12,13,14,15}))</f>
        <v>2022</v>
      </c>
      <c r="E154" s="7">
        <f t="shared" si="8"/>
        <v>1</v>
      </c>
      <c r="F154" s="7">
        <f>LOOKUP(99^99,--LEFT(MID(BG154,MIN(FIND({0,1,2,3,4,5,6,7,8,9},BG154&amp;"0123456789")),15),{1,2,3,4,5,6,7,8,9,10,11,12,13,14,15}))</f>
        <v>12190000</v>
      </c>
      <c r="G154" s="7">
        <f>LOOKUP(99^99,--LEFT(MID(Y154,MIN(FIND({0,1,2,3,4,5,6,7,8,9},Y154&amp;"0123456789")),15),{1,2,3,4,5,6,7,8,9,10,11,12,13,14,15}))</f>
        <v>11.9</v>
      </c>
      <c r="H154" s="7">
        <f>LOOKUP(99^99,--LEFT(MID(Z154,MIN(FIND({0,1,2,3,4,5,6,7,8,9},Z154&amp;"0123456789")),15),{1,2,3,4,5,6,7,8,9,10,11,12,13,14,15}))</f>
        <v>450</v>
      </c>
      <c r="I154" s="9" t="s">
        <v>2526</v>
      </c>
      <c r="J154" s="9" t="s">
        <v>2527</v>
      </c>
      <c r="K154" s="9" t="s">
        <v>2528</v>
      </c>
      <c r="L154" s="9"/>
      <c r="M154" s="11"/>
      <c r="N154" s="11"/>
      <c r="O154" s="11"/>
      <c r="P154" s="11"/>
      <c r="Q154" s="11"/>
      <c r="R154" s="11"/>
      <c r="S154" s="11"/>
      <c r="T154" s="11"/>
      <c r="U154" s="11"/>
      <c r="V154" s="11"/>
      <c r="W154" s="11"/>
      <c r="X154" t="s">
        <v>20</v>
      </c>
      <c r="Y154" t="s">
        <v>4796</v>
      </c>
      <c r="Z154" t="s">
        <v>2525</v>
      </c>
      <c r="AA154" t="s">
        <v>2526</v>
      </c>
      <c r="AB154" t="s">
        <v>2527</v>
      </c>
      <c r="AC154" t="s">
        <v>2528</v>
      </c>
      <c r="AD154" t="s">
        <v>132</v>
      </c>
      <c r="BE154" t="s">
        <v>2690</v>
      </c>
      <c r="BG154" t="s">
        <v>468</v>
      </c>
      <c r="BH154" s="2" t="s">
        <v>940</v>
      </c>
      <c r="BI154">
        <v>9999</v>
      </c>
    </row>
    <row r="155" spans="1:61" customFormat="1" x14ac:dyDescent="0.25">
      <c r="A155" s="1">
        <v>167</v>
      </c>
      <c r="B155" s="7" t="s">
        <v>4757</v>
      </c>
      <c r="C155" s="7" t="str">
        <f>LEFT(AG155,FIND("Тип",AG155,FIND("Тип",AG155)+0)-1)</f>
        <v xml:space="preserve"> 5490-DC
</v>
      </c>
      <c r="D155" s="7">
        <f>LOOKUP(99^99,--LEFT(MID(AD155,MIN(FIND({0,1,2,3,4,5,6,7,8,9},AD155&amp;"0123456789")),15),{1,2,3,4,5,6,7,8,9,10,11,12,13,14,15}))</f>
        <v>2017</v>
      </c>
      <c r="E155" s="7">
        <f t="shared" si="8"/>
        <v>6</v>
      </c>
      <c r="F155" s="7">
        <f>LOOKUP(99^99,--LEFT(MID(BG155,MIN(FIND({0,1,2,3,4,5,6,7,8,9},BG155&amp;"0123456789")),15),{1,2,3,4,5,6,7,8,9,10,11,12,13,14,15}))</f>
        <v>3500000</v>
      </c>
      <c r="G155" s="7">
        <f>LOOKUP(99^99,--LEFT(MID(Y155,MIN(FIND({0,1,2,3,4,5,6,7,8,9},Y155&amp;"0123456789")),15),{1,2,3,4,5,6,7,8,9,10,11,12,13,14,15}))</f>
        <v>12</v>
      </c>
      <c r="H155" s="7">
        <f>LOOKUP(99^99,--LEFT(MID(Z155,MIN(FIND({0,1,2,3,4,5,6,7,8,9},Z155&amp;"0123456789")),15),{1,2,3,4,5,6,7,8,9,10,11,12,13,14,15}))</f>
        <v>401</v>
      </c>
      <c r="I155" s="9" t="s">
        <v>2526</v>
      </c>
      <c r="J155" s="9" t="s">
        <v>2527</v>
      </c>
      <c r="K155" s="9" t="s">
        <v>2528</v>
      </c>
      <c r="L155" s="9">
        <v>445611</v>
      </c>
      <c r="M155" s="11"/>
      <c r="N155" s="11"/>
      <c r="O155" s="11"/>
      <c r="P155" s="11"/>
      <c r="Q155" s="11"/>
      <c r="R155" s="11"/>
      <c r="S155" s="11"/>
      <c r="T155" s="11"/>
      <c r="U155" s="11"/>
      <c r="V155" s="11">
        <f>IF(LOOKUP(99^99,--LEFT(MID(AS155,MIN(FIND({0,1,2,3,4,5,6,7,8,9},AS155&amp;"0123456789")),15),{1,2,3,4,5,6,7,8,9,10,11,12,13,14,15}))&gt;2000,LOOKUP(99^99,--LEFT(MID(AS155,MIN(FIND({0,1,2,3,4,5,6,7,8,9},AS155&amp;"0123456789")),15),{1,2,3,4,5,6,7,8,9,10,11,12,13,14,15})),0)</f>
        <v>445611</v>
      </c>
      <c r="W155" s="11"/>
      <c r="X155" t="s">
        <v>9</v>
      </c>
      <c r="Y155" t="s">
        <v>4794</v>
      </c>
      <c r="Z155" t="s">
        <v>2529</v>
      </c>
      <c r="AA155" t="s">
        <v>2526</v>
      </c>
      <c r="AB155" t="s">
        <v>2527</v>
      </c>
      <c r="AC155" t="s">
        <v>2528</v>
      </c>
      <c r="AD155" t="s">
        <v>133</v>
      </c>
      <c r="AE155" t="s">
        <v>3626</v>
      </c>
      <c r="AF155" t="s">
        <v>3627</v>
      </c>
      <c r="AG155" t="s">
        <v>3693</v>
      </c>
      <c r="AH155" t="s">
        <v>3629</v>
      </c>
      <c r="AI155" t="s">
        <v>3703</v>
      </c>
      <c r="AJ155" t="s">
        <v>3631</v>
      </c>
      <c r="AK155" t="s">
        <v>3652</v>
      </c>
      <c r="AL155" t="s">
        <v>3633</v>
      </c>
      <c r="AM155" t="s">
        <v>3653</v>
      </c>
      <c r="AN155" t="s">
        <v>3838</v>
      </c>
      <c r="AO155" t="s">
        <v>3866</v>
      </c>
      <c r="AP155" t="s">
        <v>3637</v>
      </c>
      <c r="AQ155" t="s">
        <v>3714</v>
      </c>
      <c r="AR155" t="s">
        <v>3649</v>
      </c>
      <c r="AS155" t="s">
        <v>3839</v>
      </c>
      <c r="AT155" t="s">
        <v>3641</v>
      </c>
      <c r="AU155" t="s">
        <v>3642</v>
      </c>
      <c r="AV155" t="s">
        <v>3643</v>
      </c>
      <c r="BE155" t="s">
        <v>2691</v>
      </c>
      <c r="BG155" t="s">
        <v>404</v>
      </c>
      <c r="BH155" s="2" t="s">
        <v>941</v>
      </c>
      <c r="BI155" t="s">
        <v>2040</v>
      </c>
    </row>
    <row r="156" spans="1:61" customFormat="1" x14ac:dyDescent="0.25">
      <c r="A156" s="1">
        <v>170</v>
      </c>
      <c r="B156" s="7" t="s">
        <v>4757</v>
      </c>
      <c r="C156" s="7" t="str">
        <f>LEFT(AG156,FIND("Тип",AG156,FIND("Тип",AG156)+0)-1)</f>
        <v xml:space="preserve"> 65225
</v>
      </c>
      <c r="D156" s="7">
        <f>LOOKUP(99^99,--LEFT(MID(AD156,MIN(FIND({0,1,2,3,4,5,6,7,8,9},AD156&amp;"0123456789")),15),{1,2,3,4,5,6,7,8,9,10,11,12,13,14,15}))</f>
        <v>2017</v>
      </c>
      <c r="E156" s="7">
        <f t="shared" si="8"/>
        <v>6</v>
      </c>
      <c r="F156" s="7">
        <f>LOOKUP(99^99,--LEFT(MID(BG156,MIN(FIND({0,1,2,3,4,5,6,7,8,9},BG156&amp;"0123456789")),15),{1,2,3,4,5,6,7,8,9,10,11,12,13,14,15}))</f>
        <v>5200000</v>
      </c>
      <c r="G156" s="7">
        <f>LOOKUP(99^99,--LEFT(MID(Y156,MIN(FIND({0,1,2,3,4,5,6,7,8,9},Y156&amp;"0123456789")),15),{1,2,3,4,5,6,7,8,9,10,11,12,13,14,15}))</f>
        <v>12</v>
      </c>
      <c r="H156" s="7">
        <f>LOOKUP(99^99,--LEFT(MID(Z156,MIN(FIND({0,1,2,3,4,5,6,7,8,9},Z156&amp;"0123456789")),15),{1,2,3,4,5,6,7,8,9,10,11,12,13,14,15}))</f>
        <v>401</v>
      </c>
      <c r="I156" s="9" t="s">
        <v>2526</v>
      </c>
      <c r="J156" s="9" t="s">
        <v>2527</v>
      </c>
      <c r="K156" s="9" t="s">
        <v>2528</v>
      </c>
      <c r="L156" s="9">
        <v>42500</v>
      </c>
      <c r="M156" s="11"/>
      <c r="N156" s="11"/>
      <c r="O156" s="11"/>
      <c r="P156" s="11"/>
      <c r="Q156" s="11"/>
      <c r="R156" s="11"/>
      <c r="S156" s="11"/>
      <c r="T156" s="11"/>
      <c r="U156" s="11"/>
      <c r="V156" s="11"/>
      <c r="W156" s="11">
        <f>IF(LOOKUP(99^99,--LEFT(MID(AT156,MIN(FIND({0,1,2,3,4,5,6,7,8,9},AT156&amp;"0123456789")),15),{1,2,3,4,5,6,7,8,9,10,11,12,13,14,15}))&gt;2000,LOOKUP(99^99,--LEFT(MID(AT156,MIN(FIND({0,1,2,3,4,5,6,7,8,9},AT156&amp;"0123456789")),15),{1,2,3,4,5,6,7,8,9,10,11,12,13,14,15})),0)</f>
        <v>42500</v>
      </c>
      <c r="X156" t="s">
        <v>18</v>
      </c>
      <c r="Y156" t="s">
        <v>4794</v>
      </c>
      <c r="Z156" t="s">
        <v>2529</v>
      </c>
      <c r="AA156" t="s">
        <v>2526</v>
      </c>
      <c r="AB156" t="s">
        <v>2527</v>
      </c>
      <c r="AC156" t="s">
        <v>2528</v>
      </c>
      <c r="AD156" t="s">
        <v>95</v>
      </c>
      <c r="AE156" t="s">
        <v>3626</v>
      </c>
      <c r="AF156" t="s">
        <v>3757</v>
      </c>
      <c r="AG156" t="s">
        <v>3758</v>
      </c>
      <c r="AH156" t="s">
        <v>3629</v>
      </c>
      <c r="AI156" t="s">
        <v>3703</v>
      </c>
      <c r="AJ156" t="s">
        <v>3659</v>
      </c>
      <c r="AK156" t="s">
        <v>3713</v>
      </c>
      <c r="AL156" t="s">
        <v>3673</v>
      </c>
      <c r="AM156" t="s">
        <v>3653</v>
      </c>
      <c r="AN156" t="s">
        <v>3635</v>
      </c>
      <c r="AO156" t="s">
        <v>3669</v>
      </c>
      <c r="AP156" t="s">
        <v>3637</v>
      </c>
      <c r="AQ156" t="s">
        <v>3662</v>
      </c>
      <c r="AR156" t="s">
        <v>3754</v>
      </c>
      <c r="AS156" t="s">
        <v>3649</v>
      </c>
      <c r="AT156" t="s">
        <v>3870</v>
      </c>
      <c r="AU156" t="s">
        <v>3641</v>
      </c>
      <c r="AV156" t="s">
        <v>3710</v>
      </c>
      <c r="AW156" t="s">
        <v>3643</v>
      </c>
      <c r="BE156" t="s">
        <v>2693</v>
      </c>
      <c r="BG156" t="s">
        <v>470</v>
      </c>
      <c r="BH156" s="2" t="s">
        <v>942</v>
      </c>
      <c r="BI156" t="s">
        <v>2041</v>
      </c>
    </row>
    <row r="157" spans="1:61" customFormat="1" x14ac:dyDescent="0.25">
      <c r="A157" s="1">
        <v>171</v>
      </c>
      <c r="B157" s="7" t="s">
        <v>4757</v>
      </c>
      <c r="C157" s="7" t="str">
        <f>LEFT(AG157,FIND("Тип",AG157,FIND("Тип",AG157)+0)-1)</f>
        <v xml:space="preserve"> 54901
</v>
      </c>
      <c r="D157" s="7">
        <f>LOOKUP(99^99,--LEFT(MID(AD157,MIN(FIND({0,1,2,3,4,5,6,7,8,9},AD157&amp;"0123456789")),15),{1,2,3,4,5,6,7,8,9,10,11,12,13,14,15}))</f>
        <v>2022</v>
      </c>
      <c r="E157" s="7">
        <f t="shared" si="8"/>
        <v>1</v>
      </c>
      <c r="F157" s="7">
        <f>LOOKUP(99^99,--LEFT(MID(BG157,MIN(FIND({0,1,2,3,4,5,6,7,8,9},BG157&amp;"0123456789")),15),{1,2,3,4,5,6,7,8,9,10,11,12,13,14,15}))</f>
        <v>11500000</v>
      </c>
      <c r="G157" s="7">
        <f>LOOKUP(99^99,--LEFT(MID(Y157,MIN(FIND({0,1,2,3,4,5,6,7,8,9},Y157&amp;"0123456789")),15),{1,2,3,4,5,6,7,8,9,10,11,12,13,14,15}))</f>
        <v>12</v>
      </c>
      <c r="H157" s="7">
        <f>LOOKUP(99^99,--LEFT(MID(Z157,MIN(FIND({0,1,2,3,4,5,6,7,8,9},Z157&amp;"0123456789")),15),{1,2,3,4,5,6,7,8,9,10,11,12,13,14,15}))</f>
        <v>401</v>
      </c>
      <c r="I157" s="9" t="s">
        <v>2526</v>
      </c>
      <c r="J157" s="9" t="s">
        <v>2527</v>
      </c>
      <c r="K157" s="9" t="s">
        <v>2561</v>
      </c>
      <c r="L157" s="9"/>
      <c r="M157" s="11"/>
      <c r="N157" s="11"/>
      <c r="O157" s="11"/>
      <c r="P157" s="11"/>
      <c r="Q157" s="11"/>
      <c r="R157" s="11"/>
      <c r="S157" s="11"/>
      <c r="T157" s="11"/>
      <c r="U157" s="11"/>
      <c r="V157" s="11"/>
      <c r="W157" s="11"/>
      <c r="X157" t="s">
        <v>8</v>
      </c>
      <c r="Y157" t="s">
        <v>4794</v>
      </c>
      <c r="Z157" t="s">
        <v>2529</v>
      </c>
      <c r="AA157" t="s">
        <v>2526</v>
      </c>
      <c r="AB157" t="s">
        <v>2527</v>
      </c>
      <c r="AC157" t="s">
        <v>2561</v>
      </c>
      <c r="AD157" t="s">
        <v>65</v>
      </c>
      <c r="AE157" t="s">
        <v>3626</v>
      </c>
      <c r="AF157" t="s">
        <v>3689</v>
      </c>
      <c r="AG157" t="s">
        <v>3690</v>
      </c>
      <c r="AH157" t="s">
        <v>3629</v>
      </c>
      <c r="AI157" t="s">
        <v>3630</v>
      </c>
      <c r="AJ157" t="s">
        <v>3631</v>
      </c>
      <c r="AK157" t="s">
        <v>3632</v>
      </c>
      <c r="AL157" t="s">
        <v>3633</v>
      </c>
      <c r="AM157" t="s">
        <v>3634</v>
      </c>
      <c r="AN157" t="s">
        <v>3635</v>
      </c>
      <c r="AO157" t="s">
        <v>3691</v>
      </c>
      <c r="AP157" t="s">
        <v>3692</v>
      </c>
      <c r="AQ157" t="s">
        <v>3648</v>
      </c>
      <c r="AR157" t="s">
        <v>3640</v>
      </c>
      <c r="AS157" t="s">
        <v>3641</v>
      </c>
      <c r="AT157" t="s">
        <v>3642</v>
      </c>
      <c r="AU157" t="s">
        <v>3643</v>
      </c>
      <c r="BE157" t="s">
        <v>2694</v>
      </c>
      <c r="BG157" t="s">
        <v>398</v>
      </c>
      <c r="BH157" s="2" t="s">
        <v>858</v>
      </c>
      <c r="BI157" t="s">
        <v>1973</v>
      </c>
    </row>
    <row r="158" spans="1:61" customFormat="1" x14ac:dyDescent="0.25">
      <c r="A158" s="1">
        <v>172</v>
      </c>
      <c r="B158" s="7" t="s">
        <v>4757</v>
      </c>
      <c r="C158" s="7" t="str">
        <f>LEFT(AG158,FIND("Тип",AG158,FIND("Тип",AG158)+0)-1)</f>
        <v xml:space="preserve"> 5490 NEO
</v>
      </c>
      <c r="D158" s="7">
        <f>LOOKUP(99^99,--LEFT(MID(AD158,MIN(FIND({0,1,2,3,4,5,6,7,8,9},AD158&amp;"0123456789")),15),{1,2,3,4,5,6,7,8,9,10,11,12,13,14,15}))</f>
        <v>2018</v>
      </c>
      <c r="E158" s="7">
        <f t="shared" si="8"/>
        <v>5</v>
      </c>
      <c r="F158" s="7">
        <f>LOOKUP(99^99,--LEFT(MID(BG158,MIN(FIND({0,1,2,3,4,5,6,7,8,9},BG158&amp;"0123456789")),15),{1,2,3,4,5,6,7,8,9,10,11,12,13,14,15}))</f>
        <v>3400000</v>
      </c>
      <c r="G158" s="7">
        <f>LOOKUP(99^99,--LEFT(MID(Y158,MIN(FIND({0,1,2,3,4,5,6,7,8,9},Y158&amp;"0123456789")),15),{1,2,3,4,5,6,7,8,9,10,11,12,13,14,15}))</f>
        <v>12</v>
      </c>
      <c r="H158" s="7">
        <f>LOOKUP(99^99,--LEFT(MID(Z158,MIN(FIND({0,1,2,3,4,5,6,7,8,9},Z158&amp;"0123456789")),15),{1,2,3,4,5,6,7,8,9,10,11,12,13,14,15}))</f>
        <v>401</v>
      </c>
      <c r="I158" s="9" t="s">
        <v>2546</v>
      </c>
      <c r="J158" s="9" t="s">
        <v>4771</v>
      </c>
      <c r="K158" s="9" t="s">
        <v>2561</v>
      </c>
      <c r="L158" s="9">
        <v>600000</v>
      </c>
      <c r="M158" s="11"/>
      <c r="N158" s="11"/>
      <c r="O158" s="11"/>
      <c r="P158" s="11"/>
      <c r="Q158" s="11"/>
      <c r="R158" s="11"/>
      <c r="S158" s="11"/>
      <c r="T158" s="11"/>
      <c r="U158" s="11">
        <f>IF(LOOKUP(99^99,--LEFT(MID(AR158,MIN(FIND({0,1,2,3,4,5,6,7,8,9},AR158&amp;"0123456789")),15),{1,2,3,4,5,6,7,8,9,10,11,12,13,14,15}))&gt;2000,LOOKUP(99^99,--LEFT(MID(AR158,MIN(FIND({0,1,2,3,4,5,6,7,8,9},AR158&amp;"0123456789")),15),{1,2,3,4,5,6,7,8,9,10,11,12,13,14,15})),0)</f>
        <v>600000</v>
      </c>
      <c r="V158" s="11"/>
      <c r="W158" s="11"/>
      <c r="X158" t="s">
        <v>6</v>
      </c>
      <c r="Y158">
        <v>12</v>
      </c>
      <c r="Z158" t="s">
        <v>4765</v>
      </c>
      <c r="AA158" t="s">
        <v>2546</v>
      </c>
      <c r="AB158" t="s">
        <v>4771</v>
      </c>
      <c r="AC158" t="s">
        <v>2561</v>
      </c>
      <c r="AD158" t="s">
        <v>114</v>
      </c>
      <c r="AE158" t="s">
        <v>3626</v>
      </c>
      <c r="AF158" t="s">
        <v>3627</v>
      </c>
      <c r="AG158" t="s">
        <v>3671</v>
      </c>
      <c r="AH158" t="s">
        <v>3629</v>
      </c>
      <c r="AI158" t="s">
        <v>3658</v>
      </c>
      <c r="AJ158" t="s">
        <v>3631</v>
      </c>
      <c r="AK158" t="s">
        <v>3652</v>
      </c>
      <c r="AL158" t="s">
        <v>3633</v>
      </c>
      <c r="AM158" t="s">
        <v>3653</v>
      </c>
      <c r="AN158" t="s">
        <v>3635</v>
      </c>
      <c r="AO158" t="s">
        <v>3636</v>
      </c>
      <c r="AP158" t="s">
        <v>3654</v>
      </c>
      <c r="AQ158" t="s">
        <v>3649</v>
      </c>
      <c r="AR158" t="s">
        <v>3779</v>
      </c>
      <c r="AS158" t="s">
        <v>3641</v>
      </c>
      <c r="AT158" t="s">
        <v>3642</v>
      </c>
      <c r="AU158" t="s">
        <v>3643</v>
      </c>
      <c r="BE158" t="s">
        <v>2695</v>
      </c>
      <c r="BG158" t="s">
        <v>471</v>
      </c>
      <c r="BH158" s="2" t="s">
        <v>943</v>
      </c>
      <c r="BI158" t="s">
        <v>2042</v>
      </c>
    </row>
    <row r="159" spans="1:61" customFormat="1" x14ac:dyDescent="0.25">
      <c r="A159" s="1">
        <v>173</v>
      </c>
      <c r="B159" s="7" t="s">
        <v>4757</v>
      </c>
      <c r="C159" s="7" t="s">
        <v>4778</v>
      </c>
      <c r="D159" s="7">
        <f>LOOKUP(99^99,--LEFT(MID(AD159,MIN(FIND({0,1,2,3,4,5,6,7,8,9},AD159&amp;"0123456789")),15),{1,2,3,4,5,6,7,8,9,10,11,12,13,14,15}))</f>
        <v>2019</v>
      </c>
      <c r="E159" s="7">
        <f t="shared" si="8"/>
        <v>4</v>
      </c>
      <c r="F159" s="7">
        <f>LOOKUP(99^99,--LEFT(MID(BG159,MIN(FIND({0,1,2,3,4,5,6,7,8,9},BG159&amp;"0123456789")),15),{1,2,3,4,5,6,7,8,9,10,11,12,13,14,15}))</f>
        <v>5270000</v>
      </c>
      <c r="G159" s="7">
        <f>LOOKUP(99^99,--LEFT(MID(Y159,MIN(FIND({0,1,2,3,4,5,6,7,8,9},Y159&amp;"0123456789")),15),{1,2,3,4,5,6,7,8,9,10,11,12,13,14,15}))</f>
        <v>12</v>
      </c>
      <c r="H159" s="7">
        <f>LOOKUP(99^99,--LEFT(MID(Z159,MIN(FIND({0,1,2,3,4,5,6,7,8,9},Z159&amp;"0123456789")),15),{1,2,3,4,5,6,7,8,9,10,11,12,13,14,15}))</f>
        <v>400</v>
      </c>
      <c r="I159" s="9" t="s">
        <v>2526</v>
      </c>
      <c r="J159" s="9" t="s">
        <v>2527</v>
      </c>
      <c r="K159" s="9" t="s">
        <v>2528</v>
      </c>
      <c r="L159" s="9"/>
      <c r="M159" s="11"/>
      <c r="N159" s="11"/>
      <c r="O159" s="11"/>
      <c r="P159" s="11"/>
      <c r="Q159" s="11"/>
      <c r="R159" s="11"/>
      <c r="S159" s="11"/>
      <c r="T159" s="11"/>
      <c r="U159" s="11"/>
      <c r="V159" s="11"/>
      <c r="W159" s="11"/>
      <c r="X159" t="s">
        <v>9</v>
      </c>
      <c r="Y159" t="s">
        <v>4794</v>
      </c>
      <c r="Z159" t="s">
        <v>2537</v>
      </c>
      <c r="AB159" t="s">
        <v>2527</v>
      </c>
      <c r="AC159" t="s">
        <v>2528</v>
      </c>
      <c r="AD159" t="s">
        <v>123</v>
      </c>
      <c r="BE159" t="s">
        <v>2696</v>
      </c>
      <c r="BG159" t="s">
        <v>472</v>
      </c>
      <c r="BH159" s="2" t="s">
        <v>944</v>
      </c>
      <c r="BI159">
        <v>9999</v>
      </c>
    </row>
    <row r="160" spans="1:61" customFormat="1" x14ac:dyDescent="0.25">
      <c r="A160" s="1">
        <v>174</v>
      </c>
      <c r="B160" s="7" t="s">
        <v>4757</v>
      </c>
      <c r="C160" s="7" t="str">
        <f t="shared" ref="C160:C178" si="10">LEFT(AG160,FIND("Тип",AG160,FIND("Тип",AG160)+0)-1)</f>
        <v xml:space="preserve"> 5490-033-87 NEO 2
</v>
      </c>
      <c r="D160" s="7">
        <f>LOOKUP(99^99,--LEFT(MID(AD160,MIN(FIND({0,1,2,3,4,5,6,7,8,9},AD160&amp;"0123456789")),15),{1,2,3,4,5,6,7,8,9,10,11,12,13,14,15}))</f>
        <v>2021</v>
      </c>
      <c r="E160" s="7">
        <f t="shared" si="8"/>
        <v>2</v>
      </c>
      <c r="F160" s="7">
        <f>LOOKUP(99^99,--LEFT(MID(BG160,MIN(FIND({0,1,2,3,4,5,6,7,8,9},BG160&amp;"0123456789")),15),{1,2,3,4,5,6,7,8,9,10,11,12,13,14,15}))</f>
        <v>7100000</v>
      </c>
      <c r="G160" s="7">
        <f>LOOKUP(99^99,--LEFT(MID(Y160,MIN(FIND({0,1,2,3,4,5,6,7,8,9},Y160&amp;"0123456789")),15),{1,2,3,4,5,6,7,8,9,10,11,12,13,14,15}))</f>
        <v>12</v>
      </c>
      <c r="H160" s="7">
        <f>LOOKUP(99^99,--LEFT(MID(Z160,MIN(FIND({0,1,2,3,4,5,6,7,8,9},Z160&amp;"0123456789")),15),{1,2,3,4,5,6,7,8,9,10,11,12,13,14,15}))</f>
        <v>401</v>
      </c>
      <c r="I160" s="9" t="s">
        <v>2526</v>
      </c>
      <c r="J160" s="9" t="s">
        <v>2527</v>
      </c>
      <c r="K160" s="9" t="s">
        <v>2528</v>
      </c>
      <c r="L160" s="9">
        <v>171135</v>
      </c>
      <c r="M160" s="11"/>
      <c r="N160" s="11"/>
      <c r="O160" s="11"/>
      <c r="P160" s="11"/>
      <c r="Q160" s="11"/>
      <c r="R160" s="11"/>
      <c r="S160" s="11"/>
      <c r="T160" s="11"/>
      <c r="U160" s="11"/>
      <c r="V160" s="11"/>
      <c r="W160" s="11">
        <f>IF(LOOKUP(99^99,--LEFT(MID(AT160,MIN(FIND({0,1,2,3,4,5,6,7,8,9},AT160&amp;"0123456789")),15),{1,2,3,4,5,6,7,8,9,10,11,12,13,14,15}))&gt;2000,LOOKUP(99^99,--LEFT(MID(AT160,MIN(FIND({0,1,2,3,4,5,6,7,8,9},AT160&amp;"0123456789")),15),{1,2,3,4,5,6,7,8,9,10,11,12,13,14,15})),0)</f>
        <v>171135</v>
      </c>
      <c r="X160" t="s">
        <v>26</v>
      </c>
      <c r="Y160" t="s">
        <v>4794</v>
      </c>
      <c r="Z160" t="s">
        <v>2529</v>
      </c>
      <c r="AA160" t="s">
        <v>2526</v>
      </c>
      <c r="AB160" t="s">
        <v>2527</v>
      </c>
      <c r="AC160" t="s">
        <v>2528</v>
      </c>
      <c r="AD160" t="s">
        <v>134</v>
      </c>
      <c r="AE160" t="s">
        <v>3626</v>
      </c>
      <c r="AF160" t="s">
        <v>3627</v>
      </c>
      <c r="AG160" t="s">
        <v>3871</v>
      </c>
      <c r="AH160" t="s">
        <v>3629</v>
      </c>
      <c r="AI160" t="s">
        <v>3680</v>
      </c>
      <c r="AJ160" t="s">
        <v>3631</v>
      </c>
      <c r="AK160" t="s">
        <v>3652</v>
      </c>
      <c r="AL160" t="s">
        <v>3633</v>
      </c>
      <c r="AM160" t="s">
        <v>3634</v>
      </c>
      <c r="AN160" t="s">
        <v>3635</v>
      </c>
      <c r="AO160" t="s">
        <v>3636</v>
      </c>
      <c r="AP160" t="s">
        <v>3637</v>
      </c>
      <c r="AQ160" t="s">
        <v>3662</v>
      </c>
      <c r="AR160" t="s">
        <v>3695</v>
      </c>
      <c r="AS160" t="s">
        <v>3649</v>
      </c>
      <c r="AT160" t="s">
        <v>3872</v>
      </c>
      <c r="AU160" t="s">
        <v>3641</v>
      </c>
      <c r="AV160" t="s">
        <v>3642</v>
      </c>
      <c r="AW160" t="s">
        <v>3643</v>
      </c>
      <c r="BE160" t="s">
        <v>2697</v>
      </c>
      <c r="BG160" t="s">
        <v>473</v>
      </c>
      <c r="BH160" s="2" t="s">
        <v>945</v>
      </c>
      <c r="BI160" t="s">
        <v>2043</v>
      </c>
    </row>
    <row r="161" spans="1:61" customFormat="1" x14ac:dyDescent="0.25">
      <c r="A161" s="1">
        <v>175</v>
      </c>
      <c r="B161" s="7" t="s">
        <v>4757</v>
      </c>
      <c r="C161" s="7" t="str">
        <f t="shared" si="10"/>
        <v xml:space="preserve"> 5490-023-87(S5) NEO
</v>
      </c>
      <c r="D161" s="7">
        <f>LOOKUP(99^99,--LEFT(MID(AD161,MIN(FIND({0,1,2,3,4,5,6,7,8,9},AD161&amp;"0123456789")),15),{1,2,3,4,5,6,7,8,9,10,11,12,13,14,15}))</f>
        <v>2020</v>
      </c>
      <c r="E161" s="7">
        <f t="shared" si="8"/>
        <v>3</v>
      </c>
      <c r="F161" s="7">
        <f>LOOKUP(99^99,--LEFT(MID(BG161,MIN(FIND({0,1,2,3,4,5,6,7,8,9},BG161&amp;"0123456789")),15),{1,2,3,4,5,6,7,8,9,10,11,12,13,14,15}))</f>
        <v>4900000</v>
      </c>
      <c r="G161" s="7">
        <f>LOOKUP(99^99,--LEFT(MID(Y161,MIN(FIND({0,1,2,3,4,5,6,7,8,9},Y161&amp;"0123456789")),15),{1,2,3,4,5,6,7,8,9,10,11,12,13,14,15}))</f>
        <v>12</v>
      </c>
      <c r="H161" s="7">
        <f>LOOKUP(99^99,--LEFT(MID(Z161,MIN(FIND({0,1,2,3,4,5,6,7,8,9},Z161&amp;"0123456789")),15),{1,2,3,4,5,6,7,8,9,10,11,12,13,14,15}))</f>
        <v>428</v>
      </c>
      <c r="I161" s="9" t="s">
        <v>2536</v>
      </c>
      <c r="J161" s="9" t="s">
        <v>2527</v>
      </c>
      <c r="K161" s="9" t="s">
        <v>2528</v>
      </c>
      <c r="L161" s="9">
        <v>180000</v>
      </c>
      <c r="M161" s="11"/>
      <c r="N161" s="11"/>
      <c r="O161" s="11"/>
      <c r="P161" s="11"/>
      <c r="Q161" s="11"/>
      <c r="R161" s="11"/>
      <c r="S161" s="11"/>
      <c r="T161" s="11"/>
      <c r="U161" s="11">
        <f>IF(LOOKUP(99^99,--LEFT(MID(AR161,MIN(FIND({0,1,2,3,4,5,6,7,8,9},AR161&amp;"0123456789")),15),{1,2,3,4,5,6,7,8,9,10,11,12,13,14,15}))&gt;2000,LOOKUP(99^99,--LEFT(MID(AR161,MIN(FIND({0,1,2,3,4,5,6,7,8,9},AR161&amp;"0123456789")),15),{1,2,3,4,5,6,7,8,9,10,11,12,13,14,15})),0)</f>
        <v>180000</v>
      </c>
      <c r="V161" s="11"/>
      <c r="W161" s="11"/>
      <c r="X161" t="s">
        <v>4</v>
      </c>
      <c r="Y161" t="s">
        <v>4794</v>
      </c>
      <c r="Z161" t="s">
        <v>2535</v>
      </c>
      <c r="AA161" t="s">
        <v>2536</v>
      </c>
      <c r="AB161" t="s">
        <v>2527</v>
      </c>
      <c r="AC161" t="s">
        <v>2528</v>
      </c>
      <c r="AD161" t="s">
        <v>56</v>
      </c>
      <c r="AE161" t="s">
        <v>3626</v>
      </c>
      <c r="AF161" t="s">
        <v>3627</v>
      </c>
      <c r="AG161" t="s">
        <v>3651</v>
      </c>
      <c r="AH161" t="s">
        <v>3629</v>
      </c>
      <c r="AI161" t="s">
        <v>3645</v>
      </c>
      <c r="AJ161" t="s">
        <v>3631</v>
      </c>
      <c r="AK161" t="s">
        <v>3652</v>
      </c>
      <c r="AL161" t="s">
        <v>3633</v>
      </c>
      <c r="AM161" t="s">
        <v>3653</v>
      </c>
      <c r="AN161" t="s">
        <v>3635</v>
      </c>
      <c r="AO161" t="s">
        <v>3636</v>
      </c>
      <c r="AP161" t="s">
        <v>3654</v>
      </c>
      <c r="AQ161" t="s">
        <v>3649</v>
      </c>
      <c r="AR161" t="s">
        <v>3655</v>
      </c>
      <c r="AS161" t="s">
        <v>3641</v>
      </c>
      <c r="AT161" t="s">
        <v>3642</v>
      </c>
      <c r="AU161" t="s">
        <v>3643</v>
      </c>
      <c r="BE161" t="s">
        <v>2698</v>
      </c>
      <c r="BG161" t="s">
        <v>387</v>
      </c>
      <c r="BH161" s="2" t="s">
        <v>848</v>
      </c>
      <c r="BI161" t="s">
        <v>1964</v>
      </c>
    </row>
    <row r="162" spans="1:61" x14ac:dyDescent="0.25">
      <c r="A162" s="4">
        <v>176</v>
      </c>
      <c r="B162" s="13" t="s">
        <v>4757</v>
      </c>
      <c r="C162" s="13" t="str">
        <f t="shared" si="10"/>
        <v xml:space="preserve"> 5490
</v>
      </c>
      <c r="D162" s="13">
        <f>LOOKUP(99^99,--LEFT(MID(AD162,MIN(FIND({0,1,2,3,4,5,6,7,8,9},AD162&amp;"0123456789")),15),{1,2,3,4,5,6,7,8,9,10,11,12,13,14,15}))</f>
        <v>2015</v>
      </c>
      <c r="E162" s="13">
        <f t="shared" si="8"/>
        <v>8</v>
      </c>
      <c r="F162" s="13">
        <f>LOOKUP(99^99,--LEFT(MID(BG162,MIN(FIND({0,1,2,3,4,5,6,7,8,9},BG162&amp;"0123456789")),15),{1,2,3,4,5,6,7,8,9,10,11,12,13,14,15}))</f>
        <v>1800000</v>
      </c>
      <c r="G162" s="13">
        <f>LOOKUP(99^99,--LEFT(MID(Y162,MIN(FIND({0,1,2,3,4,5,6,7,8,9},Y162&amp;"0123456789")),15),{1,2,3,4,5,6,7,8,9,10,11,12,13,14,15}))</f>
        <v>11.9</v>
      </c>
      <c r="H162" s="13">
        <f>LOOKUP(99^99,--LEFT(MID(Z162,MIN(FIND({0,1,2,3,4,5,6,7,8,9},Z162&amp;"0123456789")),15),{1,2,3,4,5,6,7,8,9,10,11,12,13,14,15}))</f>
        <v>450</v>
      </c>
      <c r="I162" s="10" t="s">
        <v>2526</v>
      </c>
      <c r="J162" s="10" t="s">
        <v>2527</v>
      </c>
      <c r="K162" s="9" t="s">
        <v>2528</v>
      </c>
      <c r="L162" s="9">
        <v>969370</v>
      </c>
      <c r="M162" s="11"/>
      <c r="N162" s="12"/>
      <c r="O162" s="12"/>
      <c r="P162" s="12"/>
      <c r="Q162" s="12"/>
      <c r="R162" s="12"/>
      <c r="S162" s="12">
        <f>IF(LOOKUP(99^99,--LEFT(MID(AP162,MIN(FIND({0,1,2,3,4,5,6,7,8,9},AP162&amp;"0123456789")),15),{1,2,3,4,5,6,7,8,9,10,11,12,13,14,15}))&gt;2000,LOOKUP(99^99,--LEFT(MID(AP162,MIN(FIND({0,1,2,3,4,5,6,7,8,9},AP162&amp;"0123456789")),15),{1,2,3,4,5,6,7,8,9,10,11,12,13,14,15})),0)</f>
        <v>969370</v>
      </c>
      <c r="T162" s="12"/>
      <c r="U162" s="12"/>
      <c r="V162" s="12"/>
      <c r="W162" s="12"/>
      <c r="X162" s="5" t="s">
        <v>2</v>
      </c>
      <c r="Y162" s="5" t="s">
        <v>4796</v>
      </c>
      <c r="Z162" s="5" t="s">
        <v>2525</v>
      </c>
      <c r="AA162" s="5" t="s">
        <v>2526</v>
      </c>
      <c r="AB162" s="5" t="s">
        <v>2527</v>
      </c>
      <c r="AD162" s="5" t="s">
        <v>75</v>
      </c>
      <c r="AE162" s="5" t="s">
        <v>3626</v>
      </c>
      <c r="AF162" s="5" t="s">
        <v>3627</v>
      </c>
      <c r="AG162" s="5" t="s">
        <v>3628</v>
      </c>
      <c r="AH162" s="5" t="s">
        <v>3629</v>
      </c>
      <c r="AI162" s="5" t="s">
        <v>3737</v>
      </c>
      <c r="AJ162" s="5" t="s">
        <v>3718</v>
      </c>
      <c r="AK162" s="5" t="s">
        <v>3635</v>
      </c>
      <c r="AL162" s="5" t="s">
        <v>3636</v>
      </c>
      <c r="AM162" s="5" t="s">
        <v>3738</v>
      </c>
      <c r="AN162" s="5" t="s">
        <v>3695</v>
      </c>
      <c r="AO162" s="5" t="s">
        <v>3649</v>
      </c>
      <c r="AP162" s="5" t="s">
        <v>3739</v>
      </c>
      <c r="AQ162" s="5" t="s">
        <v>3740</v>
      </c>
      <c r="AR162" s="5" t="s">
        <v>3641</v>
      </c>
      <c r="AS162" s="5" t="s">
        <v>3642</v>
      </c>
      <c r="AT162" s="5" t="s">
        <v>3643</v>
      </c>
      <c r="BE162" s="5" t="s">
        <v>2699</v>
      </c>
      <c r="BG162" s="5" t="s">
        <v>410</v>
      </c>
      <c r="BH162" s="6" t="s">
        <v>869</v>
      </c>
      <c r="BI162" s="5" t="s">
        <v>1983</v>
      </c>
    </row>
    <row r="163" spans="1:61" customFormat="1" x14ac:dyDescent="0.25">
      <c r="A163" s="1">
        <v>177</v>
      </c>
      <c r="B163" s="7" t="s">
        <v>4757</v>
      </c>
      <c r="C163" s="7" t="str">
        <f t="shared" si="10"/>
        <v xml:space="preserve"> 5490 NEO
</v>
      </c>
      <c r="D163" s="7">
        <f>LOOKUP(99^99,--LEFT(MID(AD163,MIN(FIND({0,1,2,3,4,5,6,7,8,9},AD163&amp;"0123456789")),15),{1,2,3,4,5,6,7,8,9,10,11,12,13,14,15}))</f>
        <v>2022</v>
      </c>
      <c r="E163" s="7">
        <f t="shared" si="8"/>
        <v>1</v>
      </c>
      <c r="F163" s="7">
        <f>LOOKUP(99^99,--LEFT(MID(BG163,MIN(FIND({0,1,2,3,4,5,6,7,8,9},BG163&amp;"0123456789")),15),{1,2,3,4,5,6,7,8,9,10,11,12,13,14,15}))</f>
        <v>8500000</v>
      </c>
      <c r="G163" s="7">
        <f>LOOKUP(99^99,--LEFT(MID(Y163,MIN(FIND({0,1,2,3,4,5,6,7,8,9},Y163&amp;"0123456789")),15),{1,2,3,4,5,6,7,8,9,10,11,12,13,14,15}))</f>
        <v>11.9</v>
      </c>
      <c r="H163" s="7">
        <f>LOOKUP(99^99,--LEFT(MID(Z163,MIN(FIND({0,1,2,3,4,5,6,7,8,9},Z163&amp;"0123456789")),15),{1,2,3,4,5,6,7,8,9,10,11,12,13,14,15}))</f>
        <v>450</v>
      </c>
      <c r="I163" s="9" t="s">
        <v>2526</v>
      </c>
      <c r="J163" s="9" t="s">
        <v>2527</v>
      </c>
      <c r="K163" s="9" t="s">
        <v>2528</v>
      </c>
      <c r="L163" s="9"/>
      <c r="M163" s="11"/>
      <c r="N163" s="11"/>
      <c r="O163" s="11"/>
      <c r="P163" s="11"/>
      <c r="Q163" s="11"/>
      <c r="R163" s="11"/>
      <c r="S163" s="11"/>
      <c r="T163" s="11"/>
      <c r="U163" s="11"/>
      <c r="V163" s="11"/>
      <c r="W163" s="11"/>
      <c r="X163" t="s">
        <v>6</v>
      </c>
      <c r="Y163" t="s">
        <v>4796</v>
      </c>
      <c r="Z163" t="s">
        <v>2525</v>
      </c>
      <c r="AA163" t="s">
        <v>2526</v>
      </c>
      <c r="AB163" t="s">
        <v>2527</v>
      </c>
      <c r="AC163" t="s">
        <v>2528</v>
      </c>
      <c r="AD163" t="s">
        <v>135</v>
      </c>
      <c r="AE163" t="s">
        <v>3626</v>
      </c>
      <c r="AF163" t="s">
        <v>3627</v>
      </c>
      <c r="AG163" t="s">
        <v>3671</v>
      </c>
      <c r="AH163" t="s">
        <v>3629</v>
      </c>
      <c r="AI163" t="s">
        <v>3630</v>
      </c>
      <c r="AJ163" t="s">
        <v>3873</v>
      </c>
      <c r="AK163" t="s">
        <v>3640</v>
      </c>
      <c r="AL163" t="s">
        <v>3641</v>
      </c>
      <c r="AM163" t="s">
        <v>3642</v>
      </c>
      <c r="AN163" t="s">
        <v>3643</v>
      </c>
      <c r="BE163" t="s">
        <v>2700</v>
      </c>
      <c r="BG163" t="s">
        <v>474</v>
      </c>
      <c r="BH163" s="2" t="s">
        <v>946</v>
      </c>
      <c r="BI163" t="s">
        <v>2044</v>
      </c>
    </row>
    <row r="164" spans="1:61" customFormat="1" x14ac:dyDescent="0.25">
      <c r="A164" s="1">
        <v>178</v>
      </c>
      <c r="B164" s="7" t="s">
        <v>4757</v>
      </c>
      <c r="C164" s="7" t="str">
        <f t="shared" si="10"/>
        <v xml:space="preserve"> 5490
</v>
      </c>
      <c r="D164" s="7">
        <f>LOOKUP(99^99,--LEFT(MID(AD164,MIN(FIND({0,1,2,3,4,5,6,7,8,9},AD164&amp;"0123456789")),15),{1,2,3,4,5,6,7,8,9,10,11,12,13,14,15}))</f>
        <v>2016</v>
      </c>
      <c r="E164" s="7">
        <f t="shared" si="8"/>
        <v>7</v>
      </c>
      <c r="F164" s="7">
        <f>LOOKUP(99^99,--LEFT(MID(BG164,MIN(FIND({0,1,2,3,4,5,6,7,8,9},BG164&amp;"0123456789")),15),{1,2,3,4,5,6,7,8,9,10,11,12,13,14,15}))</f>
        <v>3200000</v>
      </c>
      <c r="G164" s="7">
        <f>LOOKUP(99^99,--LEFT(MID(Y164,MIN(FIND({0,1,2,3,4,5,6,7,8,9},Y164&amp;"0123456789")),15),{1,2,3,4,5,6,7,8,9,10,11,12,13,14,15}))</f>
        <v>12</v>
      </c>
      <c r="H164" s="7">
        <f>LOOKUP(99^99,--LEFT(MID(Z164,MIN(FIND({0,1,2,3,4,5,6,7,8,9},Z164&amp;"0123456789")),15),{1,2,3,4,5,6,7,8,9,10,11,12,13,14,15}))</f>
        <v>401</v>
      </c>
      <c r="I164" s="9" t="s">
        <v>2526</v>
      </c>
      <c r="J164" s="9" t="s">
        <v>2527</v>
      </c>
      <c r="K164" s="9" t="s">
        <v>2528</v>
      </c>
      <c r="L164" s="9">
        <v>366081</v>
      </c>
      <c r="M164" s="11"/>
      <c r="N164" s="11"/>
      <c r="O164" s="11"/>
      <c r="P164" s="11"/>
      <c r="Q164" s="11"/>
      <c r="R164" s="11"/>
      <c r="S164" s="11"/>
      <c r="T164" s="11"/>
      <c r="U164" s="11"/>
      <c r="V164" s="11">
        <f>IF(LOOKUP(99^99,--LEFT(MID(AS164,MIN(FIND({0,1,2,3,4,5,6,7,8,9},AS164&amp;"0123456789")),15),{1,2,3,4,5,6,7,8,9,10,11,12,13,14,15}))&gt;2000,LOOKUP(99^99,--LEFT(MID(AS164,MIN(FIND({0,1,2,3,4,5,6,7,8,9},AS164&amp;"0123456789")),15),{1,2,3,4,5,6,7,8,9,10,11,12,13,14,15})),0)</f>
        <v>366081</v>
      </c>
      <c r="W164" s="11"/>
      <c r="X164" t="s">
        <v>2</v>
      </c>
      <c r="Y164" t="s">
        <v>4794</v>
      </c>
      <c r="Z164" t="s">
        <v>2529</v>
      </c>
      <c r="AA164" t="s">
        <v>2526</v>
      </c>
      <c r="AB164" t="s">
        <v>2527</v>
      </c>
      <c r="AC164" t="s">
        <v>2528</v>
      </c>
      <c r="AD164" t="s">
        <v>136</v>
      </c>
      <c r="AE164" t="s">
        <v>3626</v>
      </c>
      <c r="AF164" t="s">
        <v>3627</v>
      </c>
      <c r="AG164" t="s">
        <v>3628</v>
      </c>
      <c r="AH164" t="s">
        <v>3629</v>
      </c>
      <c r="AI164" t="s">
        <v>3874</v>
      </c>
      <c r="AJ164" t="s">
        <v>3713</v>
      </c>
      <c r="AK164" t="s">
        <v>3633</v>
      </c>
      <c r="AL164" t="s">
        <v>3653</v>
      </c>
      <c r="AM164" t="s">
        <v>3635</v>
      </c>
      <c r="AN164" t="s">
        <v>3636</v>
      </c>
      <c r="AO164" t="s">
        <v>3692</v>
      </c>
      <c r="AP164" t="s">
        <v>3662</v>
      </c>
      <c r="AQ164" t="s">
        <v>3695</v>
      </c>
      <c r="AR164" t="s">
        <v>3649</v>
      </c>
      <c r="AS164" t="s">
        <v>3875</v>
      </c>
      <c r="AT164" t="s">
        <v>3641</v>
      </c>
      <c r="AU164" t="s">
        <v>3642</v>
      </c>
      <c r="AV164" t="s">
        <v>3643</v>
      </c>
      <c r="BE164" t="s">
        <v>2701</v>
      </c>
      <c r="BG164" t="s">
        <v>475</v>
      </c>
      <c r="BH164" s="2" t="s">
        <v>947</v>
      </c>
      <c r="BI164" t="s">
        <v>2021</v>
      </c>
    </row>
    <row r="165" spans="1:61" customFormat="1" x14ac:dyDescent="0.25">
      <c r="A165" s="1">
        <v>179</v>
      </c>
      <c r="B165" s="7" t="s">
        <v>4757</v>
      </c>
      <c r="C165" s="7" t="str">
        <f t="shared" si="10"/>
        <v xml:space="preserve"> 5490 NEO
</v>
      </c>
      <c r="D165" s="7">
        <f>LOOKUP(99^99,--LEFT(MID(AD165,MIN(FIND({0,1,2,3,4,5,6,7,8,9},AD165&amp;"0123456789")),15),{1,2,3,4,5,6,7,8,9,10,11,12,13,14,15}))</f>
        <v>2018</v>
      </c>
      <c r="E165" s="7">
        <f t="shared" si="8"/>
        <v>5</v>
      </c>
      <c r="F165" s="7">
        <f>LOOKUP(99^99,--LEFT(MID(BG165,MIN(FIND({0,1,2,3,4,5,6,7,8,9},BG165&amp;"0123456789")),15),{1,2,3,4,5,6,7,8,9,10,11,12,13,14,15}))</f>
        <v>3300000</v>
      </c>
      <c r="G165" s="7">
        <f>LOOKUP(99^99,--LEFT(MID(Y165,MIN(FIND({0,1,2,3,4,5,6,7,8,9},Y165&amp;"0123456789")),15),{1,2,3,4,5,6,7,8,9,10,11,12,13,14,15}))</f>
        <v>12</v>
      </c>
      <c r="H165" s="7">
        <f>LOOKUP(99^99,--LEFT(MID(Z165,MIN(FIND({0,1,2,3,4,5,6,7,8,9},Z165&amp;"0123456789")),15),{1,2,3,4,5,6,7,8,9,10,11,12,13,14,15}))</f>
        <v>401</v>
      </c>
      <c r="I165" s="9" t="s">
        <v>2526</v>
      </c>
      <c r="J165" s="9" t="s">
        <v>2527</v>
      </c>
      <c r="K165" s="9" t="s">
        <v>2528</v>
      </c>
      <c r="L165" s="9">
        <v>493000</v>
      </c>
      <c r="M165" s="11"/>
      <c r="N165" s="11"/>
      <c r="O165" s="11"/>
      <c r="P165" s="11"/>
      <c r="Q165" s="11"/>
      <c r="R165" s="11"/>
      <c r="S165" s="11"/>
      <c r="T165" s="11">
        <f>IF(LOOKUP(99^99,--LEFT(MID(AQ165,MIN(FIND({0,1,2,3,4,5,6,7,8,9},AQ165&amp;"0123456789")),15),{1,2,3,4,5,6,7,8,9,10,11,12,13,14,15}))&gt;2000,LOOKUP(99^99,--LEFT(MID(AQ165,MIN(FIND({0,1,2,3,4,5,6,7,8,9},AQ165&amp;"0123456789")),15),{1,2,3,4,5,6,7,8,9,10,11,12,13,14,15})),0)</f>
        <v>493000</v>
      </c>
      <c r="U165" s="11"/>
      <c r="V165" s="11"/>
      <c r="W165" s="11"/>
      <c r="X165" t="s">
        <v>6</v>
      </c>
      <c r="Y165" t="s">
        <v>4794</v>
      </c>
      <c r="Z165" t="s">
        <v>2529</v>
      </c>
      <c r="AA165" t="s">
        <v>2526</v>
      </c>
      <c r="AB165" t="s">
        <v>2527</v>
      </c>
      <c r="AC165" t="s">
        <v>2528</v>
      </c>
      <c r="AD165" t="s">
        <v>137</v>
      </c>
      <c r="AE165" t="s">
        <v>3626</v>
      </c>
      <c r="AF165" t="s">
        <v>3627</v>
      </c>
      <c r="AG165" t="s">
        <v>3671</v>
      </c>
      <c r="AH165" t="s">
        <v>3629</v>
      </c>
      <c r="AI165" t="s">
        <v>3658</v>
      </c>
      <c r="AJ165" t="s">
        <v>3631</v>
      </c>
      <c r="AK165" t="s">
        <v>3652</v>
      </c>
      <c r="AL165" t="s">
        <v>3633</v>
      </c>
      <c r="AM165" t="s">
        <v>3634</v>
      </c>
      <c r="AN165" t="s">
        <v>3635</v>
      </c>
      <c r="AO165" t="s">
        <v>3876</v>
      </c>
      <c r="AP165" t="s">
        <v>3649</v>
      </c>
      <c r="AQ165" t="s">
        <v>3877</v>
      </c>
      <c r="AR165" t="s">
        <v>3641</v>
      </c>
      <c r="AS165" t="s">
        <v>3642</v>
      </c>
      <c r="AT165" t="s">
        <v>3643</v>
      </c>
      <c r="BE165" t="s">
        <v>2702</v>
      </c>
      <c r="BG165" t="s">
        <v>476</v>
      </c>
      <c r="BH165" s="2" t="s">
        <v>948</v>
      </c>
      <c r="BI165" t="s">
        <v>2045</v>
      </c>
    </row>
    <row r="166" spans="1:61" customFormat="1" x14ac:dyDescent="0.25">
      <c r="A166" s="1">
        <v>180</v>
      </c>
      <c r="B166" s="7" t="s">
        <v>4757</v>
      </c>
      <c r="C166" s="7" t="str">
        <f t="shared" si="10"/>
        <v xml:space="preserve"> 65806
</v>
      </c>
      <c r="D166" s="7">
        <f>LOOKUP(99^99,--LEFT(MID(AD166,MIN(FIND({0,1,2,3,4,5,6,7,8,9},AD166&amp;"0123456789")),15),{1,2,3,4,5,6,7,8,9,10,11,12,13,14,15}))</f>
        <v>2016</v>
      </c>
      <c r="E166" s="7">
        <f t="shared" si="8"/>
        <v>7</v>
      </c>
      <c r="F166" s="7">
        <f>LOOKUP(99^99,--LEFT(MID(BG166,MIN(FIND({0,1,2,3,4,5,6,7,8,9},BG166&amp;"0123456789")),15),{1,2,3,4,5,6,7,8,9,10,11,12,13,14,15}))</f>
        <v>4250000</v>
      </c>
      <c r="G166" s="7">
        <f>LOOKUP(99^99,--LEFT(MID(Y166,MIN(FIND({0,1,2,3,4,5,6,7,8,9},Y166&amp;"0123456789")),15),{1,2,3,4,5,6,7,8,9,10,11,12,13,14,15}))</f>
        <v>12</v>
      </c>
      <c r="H166" s="7">
        <f>LOOKUP(99^99,--LEFT(MID(Z166,MIN(FIND({0,1,2,3,4,5,6,7,8,9},Z166&amp;"0123456789")),15),{1,2,3,4,5,6,7,8,9,10,11,12,13,14,15}))</f>
        <v>401</v>
      </c>
      <c r="I166" s="9" t="s">
        <v>2526</v>
      </c>
      <c r="J166" s="9" t="s">
        <v>2527</v>
      </c>
      <c r="K166" s="9" t="s">
        <v>2528</v>
      </c>
      <c r="L166" s="9">
        <v>227000</v>
      </c>
      <c r="M166" s="11"/>
      <c r="N166" s="11"/>
      <c r="O166" s="11"/>
      <c r="P166" s="11"/>
      <c r="Q166" s="11"/>
      <c r="R166" s="11"/>
      <c r="S166" s="11"/>
      <c r="T166" s="11"/>
      <c r="U166" s="11"/>
      <c r="V166" s="11"/>
      <c r="W166" s="11">
        <f>IF(LOOKUP(99^99,--LEFT(MID(AT166,MIN(FIND({0,1,2,3,4,5,6,7,8,9},AT166&amp;"0123456789")),15),{1,2,3,4,5,6,7,8,9,10,11,12,13,14,15}))&gt;2000,LOOKUP(99^99,--LEFT(MID(AT166,MIN(FIND({0,1,2,3,4,5,6,7,8,9},AT166&amp;"0123456789")),15),{1,2,3,4,5,6,7,8,9,10,11,12,13,14,15})),0)</f>
        <v>227000</v>
      </c>
      <c r="X166" t="s">
        <v>13</v>
      </c>
      <c r="Y166" t="s">
        <v>4794</v>
      </c>
      <c r="Z166" t="s">
        <v>2529</v>
      </c>
      <c r="AA166" t="s">
        <v>2526</v>
      </c>
      <c r="AB166" t="s">
        <v>2527</v>
      </c>
      <c r="AC166" t="s">
        <v>2528</v>
      </c>
      <c r="AD166" t="s">
        <v>138</v>
      </c>
      <c r="AE166" t="s">
        <v>3626</v>
      </c>
      <c r="AF166" t="s">
        <v>3701</v>
      </c>
      <c r="AG166" t="s">
        <v>3730</v>
      </c>
      <c r="AH166" t="s">
        <v>3629</v>
      </c>
      <c r="AI166" t="s">
        <v>3717</v>
      </c>
      <c r="AJ166" t="s">
        <v>3704</v>
      </c>
      <c r="AK166" t="s">
        <v>3705</v>
      </c>
      <c r="AL166" t="s">
        <v>3633</v>
      </c>
      <c r="AM166" t="s">
        <v>3653</v>
      </c>
      <c r="AN166" t="s">
        <v>3635</v>
      </c>
      <c r="AO166" t="s">
        <v>3636</v>
      </c>
      <c r="AP166" t="s">
        <v>3637</v>
      </c>
      <c r="AQ166" t="s">
        <v>3662</v>
      </c>
      <c r="AR166" t="s">
        <v>3707</v>
      </c>
      <c r="AS166" t="s">
        <v>3649</v>
      </c>
      <c r="AT166" t="s">
        <v>3878</v>
      </c>
      <c r="AU166" t="s">
        <v>3641</v>
      </c>
      <c r="AV166" t="s">
        <v>3710</v>
      </c>
      <c r="AW166" t="s">
        <v>3643</v>
      </c>
      <c r="BE166" t="s">
        <v>2703</v>
      </c>
      <c r="BG166" t="s">
        <v>477</v>
      </c>
      <c r="BH166" s="2" t="s">
        <v>949</v>
      </c>
      <c r="BI166" t="s">
        <v>2046</v>
      </c>
    </row>
    <row r="167" spans="1:61" customFormat="1" x14ac:dyDescent="0.25">
      <c r="A167" s="1">
        <v>181</v>
      </c>
      <c r="B167" s="7" t="s">
        <v>4757</v>
      </c>
      <c r="C167" s="7" t="str">
        <f t="shared" si="10"/>
        <v xml:space="preserve"> 54901
</v>
      </c>
      <c r="D167" s="7">
        <f>LOOKUP(99^99,--LEFT(MID(AD167,MIN(FIND({0,1,2,3,4,5,6,7,8,9},AD167&amp;"0123456789")),15),{1,2,3,4,5,6,7,8,9,10,11,12,13,14,15}))</f>
        <v>2022</v>
      </c>
      <c r="E167" s="7">
        <f t="shared" si="8"/>
        <v>1</v>
      </c>
      <c r="F167" s="7">
        <f>LOOKUP(99^99,--LEFT(MID(BG167,MIN(FIND({0,1,2,3,4,5,6,7,8,9},BG167&amp;"0123456789")),15),{1,2,3,4,5,6,7,8,9,10,11,12,13,14,15}))</f>
        <v>11500000</v>
      </c>
      <c r="G167" s="7">
        <f>LOOKUP(99^99,--LEFT(MID(Y167,MIN(FIND({0,1,2,3,4,5,6,7,8,9},Y167&amp;"0123456789")),15),{1,2,3,4,5,6,7,8,9,10,11,12,13,14,15}))</f>
        <v>6.7</v>
      </c>
      <c r="H167" s="7">
        <f>LOOKUP(99^99,--LEFT(MID(Z167,MIN(FIND({0,1,2,3,4,5,6,7,8,9},Z167&amp;"0123456789")),15),{1,2,3,4,5,6,7,8,9,10,11,12,13,14,15}))</f>
        <v>260</v>
      </c>
      <c r="I167" s="9" t="s">
        <v>2536</v>
      </c>
      <c r="J167" s="9" t="s">
        <v>2544</v>
      </c>
      <c r="K167" s="9" t="s">
        <v>2533</v>
      </c>
      <c r="L167" s="9"/>
      <c r="M167" s="11"/>
      <c r="N167" s="11"/>
      <c r="O167" s="11"/>
      <c r="P167" s="11"/>
      <c r="Q167" s="11"/>
      <c r="R167" s="11"/>
      <c r="S167" s="11"/>
      <c r="T167" s="11"/>
      <c r="U167" s="11"/>
      <c r="V167" s="11"/>
      <c r="W167" s="11"/>
      <c r="X167" t="s">
        <v>8</v>
      </c>
      <c r="Y167" t="s">
        <v>4800</v>
      </c>
      <c r="Z167" t="s">
        <v>2549</v>
      </c>
      <c r="AA167" t="s">
        <v>2536</v>
      </c>
      <c r="AB167" t="s">
        <v>2544</v>
      </c>
      <c r="AC167" t="s">
        <v>2533</v>
      </c>
      <c r="AD167" t="s">
        <v>139</v>
      </c>
      <c r="AE167" t="s">
        <v>3626</v>
      </c>
      <c r="AF167" t="s">
        <v>3689</v>
      </c>
      <c r="AG167" t="s">
        <v>3690</v>
      </c>
      <c r="AH167" t="s">
        <v>3629</v>
      </c>
      <c r="AI167" t="s">
        <v>3630</v>
      </c>
      <c r="AJ167" t="s">
        <v>3631</v>
      </c>
      <c r="AK167" t="s">
        <v>3879</v>
      </c>
      <c r="AL167" t="s">
        <v>3634</v>
      </c>
      <c r="AM167" t="s">
        <v>3635</v>
      </c>
      <c r="AN167" t="s">
        <v>3691</v>
      </c>
      <c r="AO167" t="s">
        <v>3880</v>
      </c>
      <c r="AP167" t="s">
        <v>3640</v>
      </c>
      <c r="AQ167" t="s">
        <v>3641</v>
      </c>
      <c r="AR167" t="s">
        <v>3642</v>
      </c>
      <c r="AS167" t="s">
        <v>3643</v>
      </c>
      <c r="BE167" t="s">
        <v>2704</v>
      </c>
      <c r="BG167" t="s">
        <v>398</v>
      </c>
      <c r="BH167" s="2" t="s">
        <v>950</v>
      </c>
      <c r="BI167" t="s">
        <v>2047</v>
      </c>
    </row>
    <row r="168" spans="1:61" x14ac:dyDescent="0.25">
      <c r="A168" s="4">
        <v>182</v>
      </c>
      <c r="B168" s="13" t="s">
        <v>4757</v>
      </c>
      <c r="C168" s="13" t="str">
        <f t="shared" si="10"/>
        <v xml:space="preserve"> 54901
</v>
      </c>
      <c r="D168" s="13">
        <f>LOOKUP(99^99,--LEFT(MID(AD168,MIN(FIND({0,1,2,3,4,5,6,7,8,9},AD168&amp;"0123456789")),15),{1,2,3,4,5,6,7,8,9,10,11,12,13,14,15}))</f>
        <v>2022</v>
      </c>
      <c r="E168" s="13">
        <f t="shared" si="8"/>
        <v>1</v>
      </c>
      <c r="F168" s="13">
        <f>LOOKUP(99^99,--LEFT(MID(BG168,MIN(FIND({0,1,2,3,4,5,6,7,8,9},BG168&amp;"0123456789")),15),{1,2,3,4,5,6,7,8,9,10,11,12,13,14,15}))</f>
        <v>10990000</v>
      </c>
      <c r="G168" s="13">
        <f>LOOKUP(99^99,--LEFT(MID(Y168,MIN(FIND({0,1,2,3,4,5,6,7,8,9},Y168&amp;"0123456789")),15),{1,2,3,4,5,6,7,8,9,10,11,12,13,14,15}))</f>
        <v>12</v>
      </c>
      <c r="H168" s="13">
        <f>LOOKUP(99^99,--LEFT(MID(Z168,MIN(FIND({0,1,2,3,4,5,6,7,8,9},Z168&amp;"0123456789")),15),{1,2,3,4,5,6,7,8,9,10,11,12,13,14,15}))</f>
        <v>401</v>
      </c>
      <c r="I168" s="10" t="s">
        <v>2526</v>
      </c>
      <c r="J168" s="10" t="s">
        <v>2527</v>
      </c>
      <c r="K168" s="10" t="s">
        <v>2528</v>
      </c>
      <c r="L168" s="9"/>
      <c r="M168" s="11"/>
      <c r="N168" s="12"/>
      <c r="O168" s="12"/>
      <c r="P168" s="12"/>
      <c r="Q168" s="12"/>
      <c r="R168" s="12"/>
      <c r="S168" s="12"/>
      <c r="T168" s="12"/>
      <c r="U168" s="12"/>
      <c r="V168" s="12"/>
      <c r="W168" s="12"/>
      <c r="X168" s="5" t="s">
        <v>8</v>
      </c>
      <c r="Y168" s="5" t="s">
        <v>4794</v>
      </c>
      <c r="Z168" s="5" t="s">
        <v>2529</v>
      </c>
      <c r="AA168" s="5" t="s">
        <v>2526</v>
      </c>
      <c r="AB168" s="5" t="s">
        <v>2527</v>
      </c>
      <c r="AC168" s="5" t="s">
        <v>2528</v>
      </c>
      <c r="AD168" s="5" t="s">
        <v>140</v>
      </c>
      <c r="AE168" s="5" t="s">
        <v>3626</v>
      </c>
      <c r="AF168" s="5" t="s">
        <v>3689</v>
      </c>
      <c r="AG168" s="5" t="s">
        <v>3690</v>
      </c>
      <c r="AH168" s="5" t="s">
        <v>3629</v>
      </c>
      <c r="AI168" s="5" t="s">
        <v>3630</v>
      </c>
      <c r="AJ168" s="5" t="s">
        <v>3631</v>
      </c>
      <c r="AK168" s="5" t="s">
        <v>3632</v>
      </c>
      <c r="AL168" s="5" t="s">
        <v>3633</v>
      </c>
      <c r="AM168" s="5" t="s">
        <v>3653</v>
      </c>
      <c r="AN168" s="5" t="s">
        <v>3635</v>
      </c>
      <c r="AO168" s="5" t="s">
        <v>3691</v>
      </c>
      <c r="AP168" s="5" t="s">
        <v>3880</v>
      </c>
      <c r="AQ168" s="5" t="s">
        <v>3640</v>
      </c>
      <c r="AR168" s="5" t="s">
        <v>3641</v>
      </c>
      <c r="AS168" s="5" t="s">
        <v>3881</v>
      </c>
      <c r="AT168" s="5" t="s">
        <v>3643</v>
      </c>
      <c r="BE168" s="5" t="s">
        <v>2705</v>
      </c>
      <c r="BG168" s="5" t="s">
        <v>478</v>
      </c>
      <c r="BH168" s="6" t="s">
        <v>951</v>
      </c>
      <c r="BI168" s="5" t="s">
        <v>2048</v>
      </c>
    </row>
    <row r="169" spans="1:61" customFormat="1" x14ac:dyDescent="0.25">
      <c r="A169" s="1">
        <v>183</v>
      </c>
      <c r="B169" s="7" t="s">
        <v>4757</v>
      </c>
      <c r="C169" s="7" t="str">
        <f t="shared" si="10"/>
        <v xml:space="preserve"> 5490
</v>
      </c>
      <c r="D169" s="7">
        <f>LOOKUP(99^99,--LEFT(MID(AD169,MIN(FIND({0,1,2,3,4,5,6,7,8,9},AD169&amp;"0123456789")),15),{1,2,3,4,5,6,7,8,9,10,11,12,13,14,15}))</f>
        <v>2018</v>
      </c>
      <c r="E169" s="7">
        <f t="shared" si="8"/>
        <v>5</v>
      </c>
      <c r="F169" s="7">
        <f>LOOKUP(99^99,--LEFT(MID(BG169,MIN(FIND({0,1,2,3,4,5,6,7,8,9},BG169&amp;"0123456789")),15),{1,2,3,4,5,6,7,8,9,10,11,12,13,14,15}))</f>
        <v>2900000</v>
      </c>
      <c r="G169" s="7">
        <f>LOOKUP(99^99,--LEFT(MID(Y169,MIN(FIND({0,1,2,3,4,5,6,7,8,9},Y169&amp;"0123456789")),15),{1,2,3,4,5,6,7,8,9,10,11,12,13,14,15}))</f>
        <v>12</v>
      </c>
      <c r="H169" s="7">
        <f>LOOKUP(99^99,--LEFT(MID(Z169,MIN(FIND({0,1,2,3,4,5,6,7,8,9},Z169&amp;"0123456789")),15),{1,2,3,4,5,6,7,8,9,10,11,12,13,14,15}))</f>
        <v>401</v>
      </c>
      <c r="I169" s="9" t="s">
        <v>2526</v>
      </c>
      <c r="J169" s="9" t="s">
        <v>4771</v>
      </c>
      <c r="K169" s="9" t="s">
        <v>2528</v>
      </c>
      <c r="L169" s="9">
        <v>600870</v>
      </c>
      <c r="M169" s="11"/>
      <c r="N169" s="11"/>
      <c r="O169" s="11"/>
      <c r="P169" s="11"/>
      <c r="Q169" s="11"/>
      <c r="R169" s="11"/>
      <c r="S169" s="11"/>
      <c r="T169" s="11"/>
      <c r="U169" s="11"/>
      <c r="V169" s="11">
        <f>IF(LOOKUP(99^99,--LEFT(MID(AS169,MIN(FIND({0,1,2,3,4,5,6,7,8,9},AS169&amp;"0123456789")),15),{1,2,3,4,5,6,7,8,9,10,11,12,13,14,15}))&gt;2000,LOOKUP(99^99,--LEFT(MID(AS169,MIN(FIND({0,1,2,3,4,5,6,7,8,9},AS169&amp;"0123456789")),15),{1,2,3,4,5,6,7,8,9,10,11,12,13,14,15})),0)</f>
        <v>600870</v>
      </c>
      <c r="W169" s="11"/>
      <c r="X169" t="s">
        <v>2</v>
      </c>
      <c r="Y169" t="s">
        <v>4794</v>
      </c>
      <c r="Z169" t="s">
        <v>2529</v>
      </c>
      <c r="AA169" t="s">
        <v>2526</v>
      </c>
      <c r="AB169" t="s">
        <v>4771</v>
      </c>
      <c r="AC169" t="s">
        <v>2528</v>
      </c>
      <c r="AD169" t="s">
        <v>114</v>
      </c>
      <c r="AE169" t="s">
        <v>3626</v>
      </c>
      <c r="AF169" t="s">
        <v>3627</v>
      </c>
      <c r="AG169" t="s">
        <v>3628</v>
      </c>
      <c r="AH169" t="s">
        <v>3629</v>
      </c>
      <c r="AI169" t="s">
        <v>3658</v>
      </c>
      <c r="AJ169" t="s">
        <v>3631</v>
      </c>
      <c r="AK169" t="s">
        <v>3652</v>
      </c>
      <c r="AL169" t="s">
        <v>3633</v>
      </c>
      <c r="AM169" t="s">
        <v>3653</v>
      </c>
      <c r="AN169" t="s">
        <v>3635</v>
      </c>
      <c r="AO169" t="s">
        <v>3636</v>
      </c>
      <c r="AP169" t="s">
        <v>3738</v>
      </c>
      <c r="AQ169" t="s">
        <v>3695</v>
      </c>
      <c r="AR169" t="s">
        <v>3649</v>
      </c>
      <c r="AS169" t="s">
        <v>3837</v>
      </c>
      <c r="AT169" t="s">
        <v>3641</v>
      </c>
      <c r="AU169" t="s">
        <v>3642</v>
      </c>
      <c r="AV169" t="s">
        <v>3643</v>
      </c>
      <c r="BE169" t="s">
        <v>2706</v>
      </c>
      <c r="BG169" t="s">
        <v>443</v>
      </c>
      <c r="BH169" s="2" t="s">
        <v>918</v>
      </c>
      <c r="BI169" t="s">
        <v>2024</v>
      </c>
    </row>
    <row r="170" spans="1:61" customFormat="1" x14ac:dyDescent="0.25">
      <c r="A170" s="1">
        <v>185</v>
      </c>
      <c r="B170" s="7" t="s">
        <v>4757</v>
      </c>
      <c r="C170" s="7" t="str">
        <f t="shared" si="10"/>
        <v xml:space="preserve"> 5490-023-87(S5) NEO
</v>
      </c>
      <c r="D170" s="7">
        <f>LOOKUP(99^99,--LEFT(MID(AD170,MIN(FIND({0,1,2,3,4,5,6,7,8,9},AD170&amp;"0123456789")),15),{1,2,3,4,5,6,7,8,9,10,11,12,13,14,15}))</f>
        <v>2020</v>
      </c>
      <c r="E170" s="7">
        <f t="shared" si="8"/>
        <v>3</v>
      </c>
      <c r="F170" s="7">
        <f>LOOKUP(99^99,--LEFT(MID(BG170,MIN(FIND({0,1,2,3,4,5,6,7,8,9},BG170&amp;"0123456789")),15),{1,2,3,4,5,6,7,8,9,10,11,12,13,14,15}))</f>
        <v>5990000</v>
      </c>
      <c r="G170" s="7">
        <f>LOOKUP(99^99,--LEFT(MID(Y170,MIN(FIND({0,1,2,3,4,5,6,7,8,9},Y170&amp;"0123456789")),15),{1,2,3,4,5,6,7,8,9,10,11,12,13,14,15}))</f>
        <v>10.8</v>
      </c>
      <c r="H170" s="7">
        <f>LOOKUP(99^99,--LEFT(MID(Z170,MIN(FIND({0,1,2,3,4,5,6,7,8,9},Z170&amp;"0123456789")),15),{1,2,3,4,5,6,7,8,9,10,11,12,13,14,15}))</f>
        <v>401</v>
      </c>
      <c r="I170" s="9" t="s">
        <v>2526</v>
      </c>
      <c r="J170" s="9" t="s">
        <v>2545</v>
      </c>
      <c r="K170" s="9" t="s">
        <v>2528</v>
      </c>
      <c r="L170" s="9">
        <v>183968</v>
      </c>
      <c r="M170" s="11"/>
      <c r="N170" s="11"/>
      <c r="O170" s="11"/>
      <c r="P170" s="11"/>
      <c r="Q170" s="11"/>
      <c r="R170" s="11"/>
      <c r="S170" s="11"/>
      <c r="T170" s="11"/>
      <c r="U170" s="11"/>
      <c r="V170" s="11"/>
      <c r="W170" s="11">
        <f>IF(LOOKUP(99^99,--LEFT(MID(AT170,MIN(FIND({0,1,2,3,4,5,6,7,8,9},AT170&amp;"0123456789")),15),{1,2,3,4,5,6,7,8,9,10,11,12,13,14,15}))&gt;2000,LOOKUP(99^99,--LEFT(MID(AT170,MIN(FIND({0,1,2,3,4,5,6,7,8,9},AT170&amp;"0123456789")),15),{1,2,3,4,5,6,7,8,9,10,11,12,13,14,15})),0)</f>
        <v>183968</v>
      </c>
      <c r="X170" t="s">
        <v>4</v>
      </c>
      <c r="Y170" t="s">
        <v>4798</v>
      </c>
      <c r="Z170" t="s">
        <v>2529</v>
      </c>
      <c r="AA170" t="s">
        <v>2526</v>
      </c>
      <c r="AB170" t="s">
        <v>2545</v>
      </c>
      <c r="AC170" t="s">
        <v>2528</v>
      </c>
      <c r="AD170" t="s">
        <v>141</v>
      </c>
      <c r="AE170" t="s">
        <v>3626</v>
      </c>
      <c r="AF170" t="s">
        <v>3627</v>
      </c>
      <c r="AG170" t="s">
        <v>3651</v>
      </c>
      <c r="AH170" t="s">
        <v>3629</v>
      </c>
      <c r="AI170" t="s">
        <v>3645</v>
      </c>
      <c r="AJ170" t="s">
        <v>3631</v>
      </c>
      <c r="AK170" t="s">
        <v>3652</v>
      </c>
      <c r="AL170" t="s">
        <v>3633</v>
      </c>
      <c r="AM170" t="s">
        <v>3634</v>
      </c>
      <c r="AN170" t="s">
        <v>3635</v>
      </c>
      <c r="AO170" t="s">
        <v>3636</v>
      </c>
      <c r="AP170" t="s">
        <v>3637</v>
      </c>
      <c r="AQ170" t="s">
        <v>3638</v>
      </c>
      <c r="AR170" t="s">
        <v>3695</v>
      </c>
      <c r="AS170" t="s">
        <v>3649</v>
      </c>
      <c r="AT170" t="s">
        <v>3885</v>
      </c>
      <c r="AU170" t="s">
        <v>3886</v>
      </c>
      <c r="AV170" t="s">
        <v>3641</v>
      </c>
      <c r="AW170" t="s">
        <v>3642</v>
      </c>
      <c r="AX170" t="s">
        <v>3643</v>
      </c>
      <c r="BE170" t="s">
        <v>2707</v>
      </c>
      <c r="BG170" t="s">
        <v>399</v>
      </c>
      <c r="BH170" s="2" t="s">
        <v>952</v>
      </c>
      <c r="BI170" t="s">
        <v>2049</v>
      </c>
    </row>
    <row r="171" spans="1:61" customFormat="1" x14ac:dyDescent="0.25">
      <c r="A171" s="1">
        <v>186</v>
      </c>
      <c r="B171" s="7" t="s">
        <v>4757</v>
      </c>
      <c r="C171" s="7" t="str">
        <f t="shared" si="10"/>
        <v xml:space="preserve"> 5490-DC
</v>
      </c>
      <c r="D171" s="7">
        <f>LOOKUP(99^99,--LEFT(MID(AD171,MIN(FIND({0,1,2,3,4,5,6,7,8,9},AD171&amp;"0123456789")),15),{1,2,3,4,5,6,7,8,9,10,11,12,13,14,15}))</f>
        <v>2019</v>
      </c>
      <c r="E171" s="7">
        <f t="shared" si="8"/>
        <v>4</v>
      </c>
      <c r="F171" s="7">
        <f>LOOKUP(99^99,--LEFT(MID(BG171,MIN(FIND({0,1,2,3,4,5,6,7,8,9},BG171&amp;"0123456789")),15),{1,2,3,4,5,6,7,8,9,10,11,12,13,14,15}))</f>
        <v>5990000</v>
      </c>
      <c r="G171" s="7">
        <f>LOOKUP(99^99,--LEFT(MID(Y171,MIN(FIND({0,1,2,3,4,5,6,7,8,9},Y171&amp;"0123456789")),15),{1,2,3,4,5,6,7,8,9,10,11,12,13,14,15}))</f>
        <v>12</v>
      </c>
      <c r="H171" s="7">
        <f>LOOKUP(99^99,--LEFT(MID(Z171,MIN(FIND({0,1,2,3,4,5,6,7,8,9},Z171&amp;"0123456789")),15),{1,2,3,4,5,6,7,8,9,10,11,12,13,14,15}))</f>
        <v>401</v>
      </c>
      <c r="I171" s="9" t="s">
        <v>2526</v>
      </c>
      <c r="J171" s="9" t="s">
        <v>4771</v>
      </c>
      <c r="K171" s="9" t="s">
        <v>2528</v>
      </c>
      <c r="L171" s="9">
        <v>56367</v>
      </c>
      <c r="M171" s="11"/>
      <c r="N171" s="11"/>
      <c r="O171" s="11"/>
      <c r="P171" s="11"/>
      <c r="Q171" s="11"/>
      <c r="R171" s="11"/>
      <c r="S171" s="11"/>
      <c r="T171" s="11"/>
      <c r="U171" s="11"/>
      <c r="V171" s="11"/>
      <c r="W171" s="11">
        <f>IF(LOOKUP(99^99,--LEFT(MID(AT171,MIN(FIND({0,1,2,3,4,5,6,7,8,9},AT171&amp;"0123456789")),15),{1,2,3,4,5,6,7,8,9,10,11,12,13,14,15}))&gt;2000,LOOKUP(99^99,--LEFT(MID(AT171,MIN(FIND({0,1,2,3,4,5,6,7,8,9},AT171&amp;"0123456789")),15),{1,2,3,4,5,6,7,8,9,10,11,12,13,14,15})),0)</f>
        <v>56367</v>
      </c>
      <c r="X171" t="s">
        <v>9</v>
      </c>
      <c r="Y171" t="s">
        <v>4794</v>
      </c>
      <c r="Z171" t="s">
        <v>2529</v>
      </c>
      <c r="AA171" t="s">
        <v>2526</v>
      </c>
      <c r="AB171" t="s">
        <v>4771</v>
      </c>
      <c r="AC171" t="s">
        <v>2528</v>
      </c>
      <c r="AD171" t="s">
        <v>66</v>
      </c>
      <c r="AE171" t="s">
        <v>3626</v>
      </c>
      <c r="AF171" t="s">
        <v>3627</v>
      </c>
      <c r="AG171" t="s">
        <v>3693</v>
      </c>
      <c r="AH171" t="s">
        <v>3629</v>
      </c>
      <c r="AI171" t="s">
        <v>3694</v>
      </c>
      <c r="AJ171" t="s">
        <v>3631</v>
      </c>
      <c r="AK171" t="s">
        <v>3652</v>
      </c>
      <c r="AL171" t="s">
        <v>3633</v>
      </c>
      <c r="AM171" t="s">
        <v>3653</v>
      </c>
      <c r="AN171" t="s">
        <v>3635</v>
      </c>
      <c r="AO171" t="s">
        <v>3636</v>
      </c>
      <c r="AP171" t="s">
        <v>3637</v>
      </c>
      <c r="AQ171" t="s">
        <v>3638</v>
      </c>
      <c r="AR171" t="s">
        <v>3695</v>
      </c>
      <c r="AS171" t="s">
        <v>3649</v>
      </c>
      <c r="AT171" t="s">
        <v>3696</v>
      </c>
      <c r="AU171" t="s">
        <v>3641</v>
      </c>
      <c r="AV171" t="s">
        <v>3642</v>
      </c>
      <c r="AW171" t="s">
        <v>3643</v>
      </c>
      <c r="BE171" t="s">
        <v>2708</v>
      </c>
      <c r="BG171" t="s">
        <v>399</v>
      </c>
      <c r="BH171" s="2" t="s">
        <v>859</v>
      </c>
      <c r="BI171" t="s">
        <v>1974</v>
      </c>
    </row>
    <row r="172" spans="1:61" customFormat="1" x14ac:dyDescent="0.25">
      <c r="A172" s="1">
        <v>188</v>
      </c>
      <c r="B172" s="7" t="s">
        <v>4757</v>
      </c>
      <c r="C172" s="7" t="str">
        <f t="shared" si="10"/>
        <v xml:space="preserve"> 5490-023-87(S5) NEO
</v>
      </c>
      <c r="D172" s="7">
        <f>LOOKUP(99^99,--LEFT(MID(AD172,MIN(FIND({0,1,2,3,4,5,6,7,8,9},AD172&amp;"0123456789")),15),{1,2,3,4,5,6,7,8,9,10,11,12,13,14,15}))</f>
        <v>2018</v>
      </c>
      <c r="E172" s="7">
        <f t="shared" si="8"/>
        <v>5</v>
      </c>
      <c r="F172" s="7">
        <f>LOOKUP(99^99,--LEFT(MID(BG172,MIN(FIND({0,1,2,3,4,5,6,7,8,9},BG172&amp;"0123456789")),15),{1,2,3,4,5,6,7,8,9,10,11,12,13,14,15}))</f>
        <v>4390000</v>
      </c>
      <c r="G172" s="7">
        <f>LOOKUP(99^99,--LEFT(MID(Y172,MIN(FIND({0,1,2,3,4,5,6,7,8,9},Y172&amp;"0123456789")),15),{1,2,3,4,5,6,7,8,9,10,11,12,13,14,15}))</f>
        <v>8.9</v>
      </c>
      <c r="H172" s="7">
        <f>LOOKUP(99^99,--LEFT(MID(Z172,MIN(FIND({0,1,2,3,4,5,6,7,8,9},Z172&amp;"0123456789")),15),{1,2,3,4,5,6,7,8,9,10,11,12,13,14,15}))</f>
        <v>390</v>
      </c>
      <c r="I172" s="9" t="s">
        <v>2531</v>
      </c>
      <c r="J172" s="9" t="s">
        <v>2527</v>
      </c>
      <c r="K172" s="9" t="s">
        <v>2528</v>
      </c>
      <c r="L172" s="9">
        <v>445735</v>
      </c>
      <c r="M172" s="11"/>
      <c r="N172" s="11"/>
      <c r="O172" s="11"/>
      <c r="P172" s="11"/>
      <c r="Q172" s="11"/>
      <c r="R172" s="11"/>
      <c r="S172" s="11"/>
      <c r="T172" s="11"/>
      <c r="U172" s="11"/>
      <c r="V172" s="11"/>
      <c r="W172" s="11">
        <f>IF(LOOKUP(99^99,--LEFT(MID(AT172,MIN(FIND({0,1,2,3,4,5,6,7,8,9},AT172&amp;"0123456789")),15),{1,2,3,4,5,6,7,8,9,10,11,12,13,14,15}))&gt;2000,LOOKUP(99^99,--LEFT(MID(AT172,MIN(FIND({0,1,2,3,4,5,6,7,8,9},AT172&amp;"0123456789")),15),{1,2,3,4,5,6,7,8,9,10,11,12,13,14,15})),0)</f>
        <v>445735</v>
      </c>
      <c r="X172" t="s">
        <v>4</v>
      </c>
      <c r="Y172" t="s">
        <v>4802</v>
      </c>
      <c r="Z172" t="s">
        <v>2550</v>
      </c>
      <c r="AA172" t="s">
        <v>2531</v>
      </c>
      <c r="AB172" t="s">
        <v>2527</v>
      </c>
      <c r="AC172" t="s">
        <v>2528</v>
      </c>
      <c r="AD172" t="s">
        <v>142</v>
      </c>
      <c r="AE172" t="s">
        <v>3626</v>
      </c>
      <c r="AF172" t="s">
        <v>3627</v>
      </c>
      <c r="AG172" t="s">
        <v>3651</v>
      </c>
      <c r="AH172" t="s">
        <v>3629</v>
      </c>
      <c r="AI172" t="s">
        <v>3658</v>
      </c>
      <c r="AJ172" t="s">
        <v>3631</v>
      </c>
      <c r="AK172" t="s">
        <v>3652</v>
      </c>
      <c r="AL172" t="s">
        <v>3633</v>
      </c>
      <c r="AM172" t="s">
        <v>3634</v>
      </c>
      <c r="AN172" t="s">
        <v>3635</v>
      </c>
      <c r="AO172" t="s">
        <v>3636</v>
      </c>
      <c r="AP172" t="s">
        <v>3637</v>
      </c>
      <c r="AQ172" t="s">
        <v>3638</v>
      </c>
      <c r="AR172" t="s">
        <v>3695</v>
      </c>
      <c r="AS172" t="s">
        <v>3649</v>
      </c>
      <c r="AT172" t="s">
        <v>3889</v>
      </c>
      <c r="AU172" t="s">
        <v>3641</v>
      </c>
      <c r="AV172" t="s">
        <v>3642</v>
      </c>
      <c r="AW172" t="s">
        <v>3643</v>
      </c>
      <c r="BE172" t="s">
        <v>2709</v>
      </c>
      <c r="BG172" t="s">
        <v>441</v>
      </c>
      <c r="BH172" s="2" t="s">
        <v>953</v>
      </c>
      <c r="BI172" t="s">
        <v>2050</v>
      </c>
    </row>
    <row r="173" spans="1:61" x14ac:dyDescent="0.25">
      <c r="A173" s="4">
        <v>189</v>
      </c>
      <c r="B173" s="13" t="s">
        <v>4757</v>
      </c>
      <c r="C173" s="13" t="str">
        <f t="shared" si="10"/>
        <v xml:space="preserve"> 5490-023-87(S5) NEO
</v>
      </c>
      <c r="D173" s="13">
        <f>LOOKUP(99^99,--LEFT(MID(AD173,MIN(FIND({0,1,2,3,4,5,6,7,8,9},AD173&amp;"0123456789")),15),{1,2,3,4,5,6,7,8,9,10,11,12,13,14,15}))</f>
        <v>2020</v>
      </c>
      <c r="E173" s="13">
        <f t="shared" si="8"/>
        <v>3</v>
      </c>
      <c r="F173" s="13">
        <f>LOOKUP(99^99,--LEFT(MID(BG173,MIN(FIND({0,1,2,3,4,5,6,7,8,9},BG173&amp;"0123456789")),15),{1,2,3,4,5,6,7,8,9,10,11,12,13,14,15}))</f>
        <v>4815000</v>
      </c>
      <c r="G173" s="13">
        <f>LOOKUP(99^99,--LEFT(MID(Y173,MIN(FIND({0,1,2,3,4,5,6,7,8,9},Y173&amp;"0123456789")),15),{1,2,3,4,5,6,7,8,9,10,11,12,13,14,15}))</f>
        <v>12</v>
      </c>
      <c r="H173" s="13">
        <f>LOOKUP(99^99,--LEFT(MID(Z173,MIN(FIND({0,1,2,3,4,5,6,7,8,9},Z173&amp;"0123456789")),15),{1,2,3,4,5,6,7,8,9,10,11,12,13,14,15}))</f>
        <v>401</v>
      </c>
      <c r="I173" s="10" t="s">
        <v>2526</v>
      </c>
      <c r="J173" s="10" t="s">
        <v>2527</v>
      </c>
      <c r="K173" s="10" t="s">
        <v>2528</v>
      </c>
      <c r="L173" s="9">
        <v>219789</v>
      </c>
      <c r="M173" s="11"/>
      <c r="N173" s="12"/>
      <c r="O173" s="12"/>
      <c r="P173" s="12"/>
      <c r="Q173" s="12"/>
      <c r="R173" s="12">
        <f>IF(LOOKUP(99^99,--LEFT(MID(AO173,MIN(FIND({0,1,2,3,4,5,6,7,8,9},AO173&amp;"0123456789")),15),{1,2,3,4,5,6,7,8,9,10,11,12,13,14,15}))&gt;2000,LOOKUP(99^99,--LEFT(MID(AO173,MIN(FIND({0,1,2,3,4,5,6,7,8,9},AO173&amp;"0123456789")),15),{1,2,3,4,5,6,7,8,9,10,11,12,13,14,15})),0)</f>
        <v>219789</v>
      </c>
      <c r="S173" s="12"/>
      <c r="T173" s="12"/>
      <c r="U173" s="12"/>
      <c r="V173" s="12"/>
      <c r="W173" s="12"/>
      <c r="X173" s="5" t="s">
        <v>4</v>
      </c>
      <c r="Y173" s="5" t="s">
        <v>4794</v>
      </c>
      <c r="Z173" s="5" t="s">
        <v>2529</v>
      </c>
      <c r="AA173" s="5" t="s">
        <v>2526</v>
      </c>
      <c r="AB173" s="5" t="s">
        <v>2527</v>
      </c>
      <c r="AC173" s="5" t="s">
        <v>2528</v>
      </c>
      <c r="AD173" s="5" t="s">
        <v>143</v>
      </c>
      <c r="AE173" s="5" t="s">
        <v>3626</v>
      </c>
      <c r="AF173" s="5" t="s">
        <v>3627</v>
      </c>
      <c r="AG173" s="5" t="s">
        <v>3651</v>
      </c>
      <c r="AH173" s="5" t="s">
        <v>3629</v>
      </c>
      <c r="AI173" s="5" t="s">
        <v>3645</v>
      </c>
      <c r="AJ173" s="5" t="s">
        <v>3631</v>
      </c>
      <c r="AK173" s="5" t="s">
        <v>3652</v>
      </c>
      <c r="AL173" s="5" t="s">
        <v>3791</v>
      </c>
      <c r="AM173" s="5" t="s">
        <v>3687</v>
      </c>
      <c r="AN173" s="5" t="s">
        <v>3649</v>
      </c>
      <c r="AO173" s="5" t="s">
        <v>3890</v>
      </c>
      <c r="AP173" s="5" t="s">
        <v>3641</v>
      </c>
      <c r="AQ173" s="5" t="s">
        <v>3642</v>
      </c>
      <c r="AR173" s="5" t="s">
        <v>3643</v>
      </c>
      <c r="BE173" s="5" t="s">
        <v>2710</v>
      </c>
      <c r="BG173" s="5" t="s">
        <v>479</v>
      </c>
      <c r="BH173" s="6" t="s">
        <v>954</v>
      </c>
      <c r="BI173" s="5" t="s">
        <v>2051</v>
      </c>
    </row>
    <row r="174" spans="1:61" customFormat="1" x14ac:dyDescent="0.25">
      <c r="A174" s="1">
        <v>190</v>
      </c>
      <c r="B174" s="7" t="s">
        <v>4757</v>
      </c>
      <c r="C174" s="7" t="str">
        <f t="shared" si="10"/>
        <v xml:space="preserve"> 5490 NEO
</v>
      </c>
      <c r="D174" s="7">
        <f>LOOKUP(99^99,--LEFT(MID(AD174,MIN(FIND({0,1,2,3,4,5,6,7,8,9},AD174&amp;"0123456789")),15),{1,2,3,4,5,6,7,8,9,10,11,12,13,14,15}))</f>
        <v>2017</v>
      </c>
      <c r="E174" s="7">
        <f t="shared" si="8"/>
        <v>6</v>
      </c>
      <c r="F174" s="7">
        <f>LOOKUP(99^99,--LEFT(MID(BG174,MIN(FIND({0,1,2,3,4,5,6,7,8,9},BG174&amp;"0123456789")),15),{1,2,3,4,5,6,7,8,9,10,11,12,13,14,15}))</f>
        <v>2950000</v>
      </c>
      <c r="G174" s="7">
        <f>LOOKUP(99^99,--LEFT(MID(Y174,MIN(FIND({0,1,2,3,4,5,6,7,8,9},Y174&amp;"0123456789")),15),{1,2,3,4,5,6,7,8,9,10,11,12,13,14,15}))</f>
        <v>12</v>
      </c>
      <c r="H174" s="7">
        <f>LOOKUP(99^99,--LEFT(MID(Z174,MIN(FIND({0,1,2,3,4,5,6,7,8,9},Z174&amp;"0123456789")),15),{1,2,3,4,5,6,7,8,9,10,11,12,13,14,15}))</f>
        <v>401</v>
      </c>
      <c r="I174" s="9" t="s">
        <v>2526</v>
      </c>
      <c r="J174" s="9" t="s">
        <v>2545</v>
      </c>
      <c r="K174" s="9" t="s">
        <v>2528</v>
      </c>
      <c r="L174" s="9">
        <v>651108</v>
      </c>
      <c r="M174" s="11"/>
      <c r="N174" s="11"/>
      <c r="O174" s="11"/>
      <c r="P174" s="11"/>
      <c r="Q174" s="11"/>
      <c r="R174" s="11"/>
      <c r="S174" s="11"/>
      <c r="T174" s="11"/>
      <c r="U174" s="11"/>
      <c r="V174" s="11"/>
      <c r="W174" s="11">
        <f>IF(LOOKUP(99^99,--LEFT(MID(AT174,MIN(FIND({0,1,2,3,4,5,6,7,8,9},AT174&amp;"0123456789")),15),{1,2,3,4,5,6,7,8,9,10,11,12,13,14,15}))&gt;2000,LOOKUP(99^99,--LEFT(MID(AT174,MIN(FIND({0,1,2,3,4,5,6,7,8,9},AT174&amp;"0123456789")),15),{1,2,3,4,5,6,7,8,9,10,11,12,13,14,15})),0)</f>
        <v>651108</v>
      </c>
      <c r="X174" t="s">
        <v>6</v>
      </c>
      <c r="Y174" t="s">
        <v>4794</v>
      </c>
      <c r="Z174" t="s">
        <v>2529</v>
      </c>
      <c r="AA174" t="s">
        <v>2526</v>
      </c>
      <c r="AB174" t="s">
        <v>2545</v>
      </c>
      <c r="AC174" t="s">
        <v>2528</v>
      </c>
      <c r="AD174" t="s">
        <v>76</v>
      </c>
      <c r="AE174" t="s">
        <v>3626</v>
      </c>
      <c r="AF174" t="s">
        <v>3627</v>
      </c>
      <c r="AG174" t="s">
        <v>3671</v>
      </c>
      <c r="AH174" t="s">
        <v>3629</v>
      </c>
      <c r="AI174" t="s">
        <v>3703</v>
      </c>
      <c r="AJ174" t="s">
        <v>3631</v>
      </c>
      <c r="AK174" t="s">
        <v>3652</v>
      </c>
      <c r="AL174" t="s">
        <v>3633</v>
      </c>
      <c r="AM174" t="s">
        <v>3653</v>
      </c>
      <c r="AN174" t="s">
        <v>3635</v>
      </c>
      <c r="AO174" t="s">
        <v>3891</v>
      </c>
      <c r="AP174" t="s">
        <v>3637</v>
      </c>
      <c r="AQ174" t="s">
        <v>3662</v>
      </c>
      <c r="AR174" t="s">
        <v>3695</v>
      </c>
      <c r="AS174" t="s">
        <v>3649</v>
      </c>
      <c r="AT174" t="s">
        <v>3892</v>
      </c>
      <c r="AU174" t="s">
        <v>3641</v>
      </c>
      <c r="AV174" t="s">
        <v>3642</v>
      </c>
      <c r="AW174" t="s">
        <v>3643</v>
      </c>
      <c r="BE174" t="s">
        <v>2711</v>
      </c>
      <c r="BG174" t="s">
        <v>480</v>
      </c>
      <c r="BH174" s="2" t="s">
        <v>955</v>
      </c>
      <c r="BI174" t="s">
        <v>2052</v>
      </c>
    </row>
    <row r="175" spans="1:61" customFormat="1" x14ac:dyDescent="0.25">
      <c r="A175" s="1">
        <v>191</v>
      </c>
      <c r="B175" s="7" t="s">
        <v>4757</v>
      </c>
      <c r="C175" s="7" t="str">
        <f t="shared" si="10"/>
        <v xml:space="preserve"> 5490-DC
</v>
      </c>
      <c r="D175" s="7">
        <f>LOOKUP(99^99,--LEFT(MID(AD175,MIN(FIND({0,1,2,3,4,5,6,7,8,9},AD175&amp;"0123456789")),15),{1,2,3,4,5,6,7,8,9,10,11,12,13,14,15}))</f>
        <v>2019</v>
      </c>
      <c r="E175" s="7">
        <f t="shared" si="8"/>
        <v>4</v>
      </c>
      <c r="F175" s="7">
        <f>LOOKUP(99^99,--LEFT(MID(BG175,MIN(FIND({0,1,2,3,4,5,6,7,8,9},BG175&amp;"0123456789")),15),{1,2,3,4,5,6,7,8,9,10,11,12,13,14,15}))</f>
        <v>6100000</v>
      </c>
      <c r="G175" s="7">
        <f>LOOKUP(99^99,--LEFT(MID(Y175,MIN(FIND({0,1,2,3,4,5,6,7,8,9},Y175&amp;"0123456789")),15),{1,2,3,4,5,6,7,8,9,10,11,12,13,14,15}))</f>
        <v>11.8</v>
      </c>
      <c r="H175" s="7">
        <f>LOOKUP(99^99,--LEFT(MID(Z175,MIN(FIND({0,1,2,3,4,5,6,7,8,9},Z175&amp;"0123456789")),15),{1,2,3,4,5,6,7,8,9,10,11,12,13,14,15}))</f>
        <v>300</v>
      </c>
      <c r="I175" s="9" t="s">
        <v>2531</v>
      </c>
      <c r="J175" s="9" t="s">
        <v>2527</v>
      </c>
      <c r="K175" s="9" t="s">
        <v>2561</v>
      </c>
      <c r="L175" s="9">
        <v>71688</v>
      </c>
      <c r="M175" s="11"/>
      <c r="N175" s="11"/>
      <c r="O175" s="11"/>
      <c r="P175" s="11"/>
      <c r="Q175" s="11"/>
      <c r="R175" s="11"/>
      <c r="S175" s="11"/>
      <c r="T175" s="11"/>
      <c r="U175" s="11"/>
      <c r="V175" s="11"/>
      <c r="W175" s="11">
        <f>IF(LOOKUP(99^99,--LEFT(MID(AT175,MIN(FIND({0,1,2,3,4,5,6,7,8,9},AT175&amp;"0123456789")),15),{1,2,3,4,5,6,7,8,9,10,11,12,13,14,15}))&gt;2000,LOOKUP(99^99,--LEFT(MID(AT175,MIN(FIND({0,1,2,3,4,5,6,7,8,9},AT175&amp;"0123456789")),15),{1,2,3,4,5,6,7,8,9,10,11,12,13,14,15})),0)</f>
        <v>71688</v>
      </c>
      <c r="X175" t="s">
        <v>9</v>
      </c>
      <c r="Y175" t="s">
        <v>4795</v>
      </c>
      <c r="Z175" t="s">
        <v>2530</v>
      </c>
      <c r="AA175" t="s">
        <v>2531</v>
      </c>
      <c r="AB175" t="s">
        <v>2527</v>
      </c>
      <c r="AC175" t="s">
        <v>2561</v>
      </c>
      <c r="AD175" t="s">
        <v>60</v>
      </c>
      <c r="AE175" t="s">
        <v>3626</v>
      </c>
      <c r="AF175" t="s">
        <v>3627</v>
      </c>
      <c r="AG175" t="s">
        <v>3693</v>
      </c>
      <c r="AH175" t="s">
        <v>3629</v>
      </c>
      <c r="AI175" t="s">
        <v>3694</v>
      </c>
      <c r="AJ175" t="s">
        <v>3631</v>
      </c>
      <c r="AK175" t="s">
        <v>3652</v>
      </c>
      <c r="AL175" t="s">
        <v>3633</v>
      </c>
      <c r="AM175" t="s">
        <v>3653</v>
      </c>
      <c r="AN175" t="s">
        <v>3838</v>
      </c>
      <c r="AO175" t="s">
        <v>3893</v>
      </c>
      <c r="AP175" t="s">
        <v>3637</v>
      </c>
      <c r="AQ175" t="s">
        <v>3662</v>
      </c>
      <c r="AR175" t="s">
        <v>3695</v>
      </c>
      <c r="AS175" t="s">
        <v>3649</v>
      </c>
      <c r="AT175" t="s">
        <v>3894</v>
      </c>
      <c r="AU175" t="s">
        <v>3641</v>
      </c>
      <c r="AV175" t="s">
        <v>3642</v>
      </c>
      <c r="AW175" t="s">
        <v>3643</v>
      </c>
      <c r="BE175" t="s">
        <v>2712</v>
      </c>
      <c r="BG175" t="s">
        <v>481</v>
      </c>
      <c r="BH175" s="2" t="s">
        <v>956</v>
      </c>
      <c r="BI175" t="s">
        <v>2004</v>
      </c>
    </row>
    <row r="176" spans="1:61" x14ac:dyDescent="0.25">
      <c r="A176" s="4">
        <v>192</v>
      </c>
      <c r="B176" s="13" t="s">
        <v>4757</v>
      </c>
      <c r="C176" s="13" t="str">
        <f t="shared" si="10"/>
        <v xml:space="preserve"> 5490-032-87(S5) NEO 2
</v>
      </c>
      <c r="D176" s="13">
        <f>LOOKUP(99^99,--LEFT(MID(AD176,MIN(FIND({0,1,2,3,4,5,6,7,8,9},AD176&amp;"0123456789")),15),{1,2,3,4,5,6,7,8,9,10,11,12,13,14,15}))</f>
        <v>2020</v>
      </c>
      <c r="E176" s="13">
        <f t="shared" si="8"/>
        <v>3</v>
      </c>
      <c r="F176" s="13">
        <f>LOOKUP(99^99,--LEFT(MID(BG176,MIN(FIND({0,1,2,3,4,5,6,7,8,9},BG176&amp;"0123456789")),15),{1,2,3,4,5,6,7,8,9,10,11,12,13,14,15}))</f>
        <v>6690000</v>
      </c>
      <c r="G176" s="13">
        <f>LOOKUP(99^99,--LEFT(MID(Y176,MIN(FIND({0,1,2,3,4,5,6,7,8,9},Y176&amp;"0123456789")),15),{1,2,3,4,5,6,7,8,9,10,11,12,13,14,15}))</f>
        <v>12</v>
      </c>
      <c r="H176" s="13">
        <f>LOOKUP(99^99,--LEFT(MID(Z176,MIN(FIND({0,1,2,3,4,5,6,7,8,9},Z176&amp;"0123456789")),15),{1,2,3,4,5,6,7,8,9,10,11,12,13,14,15}))</f>
        <v>428</v>
      </c>
      <c r="I176" s="10" t="s">
        <v>2536</v>
      </c>
      <c r="J176" s="10" t="s">
        <v>2527</v>
      </c>
      <c r="K176" s="10" t="s">
        <v>2528</v>
      </c>
      <c r="L176" s="9">
        <v>142000</v>
      </c>
      <c r="M176" s="11"/>
      <c r="N176" s="12"/>
      <c r="O176" s="12"/>
      <c r="P176" s="12"/>
      <c r="Q176" s="12"/>
      <c r="R176" s="12">
        <f>IF(LOOKUP(99^99,--LEFT(MID(AO176,MIN(FIND({0,1,2,3,4,5,6,7,8,9},AO176&amp;"0123456789")),15),{1,2,3,4,5,6,7,8,9,10,11,12,13,14,15}))&gt;2000,LOOKUP(99^99,--LEFT(MID(AO176,MIN(FIND({0,1,2,3,4,5,6,7,8,9},AO176&amp;"0123456789")),15),{1,2,3,4,5,6,7,8,9,10,11,12,13,14,15})),0)</f>
        <v>142000</v>
      </c>
      <c r="S176" s="12"/>
      <c r="T176" s="12"/>
      <c r="U176" s="12"/>
      <c r="V176" s="12"/>
      <c r="W176" s="12"/>
      <c r="X176" s="5" t="s">
        <v>7</v>
      </c>
      <c r="Y176" s="5" t="s">
        <v>4794</v>
      </c>
      <c r="Z176" s="5" t="s">
        <v>2535</v>
      </c>
      <c r="AA176" s="5" t="s">
        <v>2536</v>
      </c>
      <c r="AB176" s="5" t="s">
        <v>2527</v>
      </c>
      <c r="AC176" s="5" t="s">
        <v>2528</v>
      </c>
      <c r="AD176" s="5" t="s">
        <v>144</v>
      </c>
      <c r="AE176" s="5" t="s">
        <v>3626</v>
      </c>
      <c r="AF176" s="5" t="s">
        <v>3627</v>
      </c>
      <c r="AG176" s="5" t="s">
        <v>3686</v>
      </c>
      <c r="AH176" s="5" t="s">
        <v>3629</v>
      </c>
      <c r="AI176" s="5" t="s">
        <v>3645</v>
      </c>
      <c r="AJ176" s="5" t="s">
        <v>3631</v>
      </c>
      <c r="AK176" s="5" t="s">
        <v>3652</v>
      </c>
      <c r="AL176" s="5" t="s">
        <v>3791</v>
      </c>
      <c r="AM176" s="5" t="s">
        <v>3687</v>
      </c>
      <c r="AN176" s="5" t="s">
        <v>3649</v>
      </c>
      <c r="AO176" s="5" t="s">
        <v>3895</v>
      </c>
      <c r="AP176" s="5" t="s">
        <v>3641</v>
      </c>
      <c r="AQ176" s="5" t="s">
        <v>3642</v>
      </c>
      <c r="AR176" s="5" t="s">
        <v>3643</v>
      </c>
      <c r="BE176" s="5" t="s">
        <v>2713</v>
      </c>
      <c r="BG176" s="5" t="s">
        <v>482</v>
      </c>
      <c r="BH176" s="6" t="s">
        <v>957</v>
      </c>
      <c r="BI176" s="5" t="s">
        <v>2032</v>
      </c>
    </row>
    <row r="177" spans="1:61" customFormat="1" x14ac:dyDescent="0.25">
      <c r="A177" s="1">
        <v>193</v>
      </c>
      <c r="B177" s="7" t="s">
        <v>4757</v>
      </c>
      <c r="C177" s="7" t="str">
        <f t="shared" si="10"/>
        <v xml:space="preserve"> 65206-012-68(Т5)
</v>
      </c>
      <c r="D177" s="7">
        <f>LOOKUP(99^99,--LEFT(MID(AD177,MIN(FIND({0,1,2,3,4,5,6,7,8,9},AD177&amp;"0123456789")),15),{1,2,3,4,5,6,7,8,9,10,11,12,13,14,15}))</f>
        <v>2020</v>
      </c>
      <c r="E177" s="7">
        <f t="shared" ref="E177:E239" si="11">2022-D177+1</f>
        <v>3</v>
      </c>
      <c r="F177" s="7">
        <f>LOOKUP(99^99,--LEFT(MID(BG177,MIN(FIND({0,1,2,3,4,5,6,7,8,9},BG177&amp;"0123456789")),15),{1,2,3,4,5,6,7,8,9,10,11,12,13,14,15}))</f>
        <v>7200000</v>
      </c>
      <c r="G177" s="7">
        <f>LOOKUP(99^99,--LEFT(MID(Y177,MIN(FIND({0,1,2,3,4,5,6,7,8,9},Y177&amp;"0123456789")),15),{1,2,3,4,5,6,7,8,9,10,11,12,13,14,15}))</f>
        <v>12</v>
      </c>
      <c r="H177" s="7">
        <f>LOOKUP(99^99,--LEFT(MID(Z177,MIN(FIND({0,1,2,3,4,5,6,7,8,9},Z177&amp;"0123456789")),15),{1,2,3,4,5,6,7,8,9,10,11,12,13,14,15}))</f>
        <v>401</v>
      </c>
      <c r="I177" s="9" t="s">
        <v>2526</v>
      </c>
      <c r="J177" s="9" t="s">
        <v>2527</v>
      </c>
      <c r="K177" s="9" t="s">
        <v>2561</v>
      </c>
      <c r="L177" s="9">
        <v>170000</v>
      </c>
      <c r="M177" s="11"/>
      <c r="N177" s="11"/>
      <c r="O177" s="11"/>
      <c r="P177" s="11"/>
      <c r="Q177" s="11"/>
      <c r="R177" s="11"/>
      <c r="S177" s="11"/>
      <c r="T177" s="11"/>
      <c r="U177" s="11"/>
      <c r="V177" s="11">
        <f>IF(LOOKUP(99^99,--LEFT(MID(AS177,MIN(FIND({0,1,2,3,4,5,6,7,8,9},AS177&amp;"0123456789")),15),{1,2,3,4,5,6,7,8,9,10,11,12,13,14,15}))&gt;2000,LOOKUP(99^99,--LEFT(MID(AS177,MIN(FIND({0,1,2,3,4,5,6,7,8,9},AS177&amp;"0123456789")),15),{1,2,3,4,5,6,7,8,9,10,11,12,13,14,15})),0)</f>
        <v>170000</v>
      </c>
      <c r="W177" s="11"/>
      <c r="X177" t="s">
        <v>27</v>
      </c>
      <c r="Y177" t="s">
        <v>4794</v>
      </c>
      <c r="Z177" t="s">
        <v>2529</v>
      </c>
      <c r="AA177" t="s">
        <v>2526</v>
      </c>
      <c r="AB177" t="s">
        <v>2527</v>
      </c>
      <c r="AC177" t="s">
        <v>2561</v>
      </c>
      <c r="AD177" t="s">
        <v>145</v>
      </c>
      <c r="AE177" t="s">
        <v>3626</v>
      </c>
      <c r="AF177" t="s">
        <v>3720</v>
      </c>
      <c r="AG177" t="s">
        <v>3896</v>
      </c>
      <c r="AH177" t="s">
        <v>3629</v>
      </c>
      <c r="AI177" t="s">
        <v>3645</v>
      </c>
      <c r="AJ177" t="s">
        <v>3704</v>
      </c>
      <c r="AK177" t="s">
        <v>3705</v>
      </c>
      <c r="AL177" t="s">
        <v>3633</v>
      </c>
      <c r="AM177" t="s">
        <v>3653</v>
      </c>
      <c r="AN177" t="s">
        <v>3635</v>
      </c>
      <c r="AO177" t="s">
        <v>3636</v>
      </c>
      <c r="AP177" t="s">
        <v>3637</v>
      </c>
      <c r="AQ177" t="s">
        <v>3648</v>
      </c>
      <c r="AR177" t="s">
        <v>3649</v>
      </c>
      <c r="AS177" t="s">
        <v>3897</v>
      </c>
      <c r="AT177" t="s">
        <v>3641</v>
      </c>
      <c r="AU177" t="s">
        <v>3710</v>
      </c>
      <c r="AV177" t="s">
        <v>3643</v>
      </c>
      <c r="BE177" t="s">
        <v>2714</v>
      </c>
      <c r="BG177" t="s">
        <v>483</v>
      </c>
      <c r="BH177" s="2" t="s">
        <v>958</v>
      </c>
      <c r="BI177" t="s">
        <v>2053</v>
      </c>
    </row>
    <row r="178" spans="1:61" customFormat="1" x14ac:dyDescent="0.25">
      <c r="A178" s="1">
        <v>194</v>
      </c>
      <c r="B178" s="7" t="s">
        <v>4757</v>
      </c>
      <c r="C178" s="7" t="str">
        <f t="shared" si="10"/>
        <v xml:space="preserve"> 65225
</v>
      </c>
      <c r="D178" s="7">
        <f>LOOKUP(99^99,--LEFT(MID(AD178,MIN(FIND({0,1,2,3,4,5,6,7,8,9},AD178&amp;"0123456789")),15),{1,2,3,4,5,6,7,8,9,10,11,12,13,14,15}))</f>
        <v>2019</v>
      </c>
      <c r="E178" s="7">
        <f t="shared" si="11"/>
        <v>4</v>
      </c>
      <c r="F178" s="7">
        <f>LOOKUP(99^99,--LEFT(MID(BG178,MIN(FIND({0,1,2,3,4,5,6,7,8,9},BG178&amp;"0123456789")),15),{1,2,3,4,5,6,7,8,9,10,11,12,13,14,15}))</f>
        <v>6000000</v>
      </c>
      <c r="G178" s="7">
        <f>LOOKUP(99^99,--LEFT(MID(Y178,MIN(FIND({0,1,2,3,4,5,6,7,8,9},Y178&amp;"0123456789")),15),{1,2,3,4,5,6,7,8,9,10,11,12,13,14,15}))</f>
        <v>6.7</v>
      </c>
      <c r="H178" s="7">
        <f>LOOKUP(99^99,--LEFT(MID(Z178,MIN(FIND({0,1,2,3,4,5,6,7,8,9},Z178&amp;"0123456789")),15),{1,2,3,4,5,6,7,8,9,10,11,12,13,14,15}))</f>
        <v>280</v>
      </c>
      <c r="I178" s="9" t="s">
        <v>2536</v>
      </c>
      <c r="J178" s="9" t="s">
        <v>2527</v>
      </c>
      <c r="K178" s="9" t="s">
        <v>2561</v>
      </c>
      <c r="L178" s="9">
        <v>22762</v>
      </c>
      <c r="M178" s="11"/>
      <c r="N178" s="11"/>
      <c r="O178" s="11"/>
      <c r="P178" s="11"/>
      <c r="Q178" s="11"/>
      <c r="R178" s="11"/>
      <c r="S178" s="11"/>
      <c r="T178" s="11"/>
      <c r="U178" s="11"/>
      <c r="V178" s="11">
        <f>IF(LOOKUP(99^99,--LEFT(MID(AS178,MIN(FIND({0,1,2,3,4,5,6,7,8,9},AS178&amp;"0123456789")),15),{1,2,3,4,5,6,7,8,9,10,11,12,13,14,15}))&gt;2000,LOOKUP(99^99,--LEFT(MID(AS178,MIN(FIND({0,1,2,3,4,5,6,7,8,9},AS178&amp;"0123456789")),15),{1,2,3,4,5,6,7,8,9,10,11,12,13,14,15})),0)</f>
        <v>22762</v>
      </c>
      <c r="W178" s="11"/>
      <c r="X178" t="s">
        <v>18</v>
      </c>
      <c r="Y178" t="s">
        <v>4800</v>
      </c>
      <c r="Z178" t="s">
        <v>2548</v>
      </c>
      <c r="AA178" t="s">
        <v>2536</v>
      </c>
      <c r="AB178" t="s">
        <v>2527</v>
      </c>
      <c r="AC178" t="s">
        <v>2561</v>
      </c>
      <c r="AD178" t="s">
        <v>146</v>
      </c>
      <c r="AE178" t="s">
        <v>3626</v>
      </c>
      <c r="AF178" t="s">
        <v>3757</v>
      </c>
      <c r="AG178" t="s">
        <v>3758</v>
      </c>
      <c r="AH178" t="s">
        <v>3629</v>
      </c>
      <c r="AI178" t="s">
        <v>3694</v>
      </c>
      <c r="AJ178" t="s">
        <v>3659</v>
      </c>
      <c r="AK178" t="s">
        <v>3898</v>
      </c>
      <c r="AL178" t="s">
        <v>3633</v>
      </c>
      <c r="AM178" t="s">
        <v>3653</v>
      </c>
      <c r="AN178" t="s">
        <v>3635</v>
      </c>
      <c r="AO178" t="s">
        <v>3899</v>
      </c>
      <c r="AP178" t="s">
        <v>3637</v>
      </c>
      <c r="AQ178" t="s">
        <v>3648</v>
      </c>
      <c r="AR178" t="s">
        <v>3649</v>
      </c>
      <c r="AS178" t="s">
        <v>3900</v>
      </c>
      <c r="AT178" t="s">
        <v>3901</v>
      </c>
      <c r="AU178" t="s">
        <v>3641</v>
      </c>
      <c r="AV178" t="s">
        <v>3710</v>
      </c>
      <c r="AW178" t="s">
        <v>3643</v>
      </c>
      <c r="BE178" t="s">
        <v>2715</v>
      </c>
      <c r="BG178" t="s">
        <v>484</v>
      </c>
      <c r="BH178" s="2" t="s">
        <v>959</v>
      </c>
      <c r="BI178" t="s">
        <v>2054</v>
      </c>
    </row>
    <row r="179" spans="1:61" customFormat="1" x14ac:dyDescent="0.25">
      <c r="A179" s="1">
        <v>195</v>
      </c>
      <c r="B179" s="7" t="s">
        <v>4757</v>
      </c>
      <c r="C179" s="7">
        <v>5490</v>
      </c>
      <c r="D179" s="7">
        <f>LOOKUP(99^99,--LEFT(MID(AD179,MIN(FIND({0,1,2,3,4,5,6,7,8,9},AD179&amp;"0123456789")),15),{1,2,3,4,5,6,7,8,9,10,11,12,13,14,15}))</f>
        <v>2018</v>
      </c>
      <c r="E179" s="7">
        <f t="shared" si="11"/>
        <v>5</v>
      </c>
      <c r="F179" s="7">
        <f>LOOKUP(99^99,--LEFT(MID(BG179,MIN(FIND({0,1,2,3,4,5,6,7,8,9},BG179&amp;"0123456789")),15),{1,2,3,4,5,6,7,8,9,10,11,12,13,14,15}))</f>
        <v>1280000</v>
      </c>
      <c r="G179" s="7">
        <f>LOOKUP(99^99,--LEFT(MID(Y179,MIN(FIND({0,1,2,3,4,5,6,7,8,9},Y179&amp;"0123456789")),15),{1,2,3,4,5,6,7,8,9,10,11,12,13,14,15}))</f>
        <v>6.7</v>
      </c>
      <c r="H179" s="7">
        <f>LOOKUP(99^99,--LEFT(MID(Z179,MIN(FIND({0,1,2,3,4,5,6,7,8,9},Z179&amp;"0123456789")),15),{1,2,3,4,5,6,7,8,9,10,11,12,13,14,15}))</f>
        <v>300</v>
      </c>
      <c r="I179" s="9" t="s">
        <v>2536</v>
      </c>
      <c r="J179" s="9" t="s">
        <v>2527</v>
      </c>
      <c r="K179" s="9" t="s">
        <v>2528</v>
      </c>
      <c r="L179" s="9"/>
      <c r="M179" s="11"/>
      <c r="N179" s="11"/>
      <c r="O179" s="11"/>
      <c r="P179" s="11"/>
      <c r="Q179" s="11"/>
      <c r="R179" s="11"/>
      <c r="S179" s="11"/>
      <c r="T179" s="11"/>
      <c r="U179" s="11"/>
      <c r="V179" s="11"/>
      <c r="W179" s="11"/>
      <c r="X179" t="s">
        <v>2</v>
      </c>
      <c r="Y179" t="s">
        <v>4800</v>
      </c>
      <c r="Z179" t="s">
        <v>2530</v>
      </c>
      <c r="AA179" t="s">
        <v>2536</v>
      </c>
      <c r="AB179" t="s">
        <v>2527</v>
      </c>
      <c r="AD179" t="s">
        <v>147</v>
      </c>
      <c r="BE179" t="s">
        <v>2716</v>
      </c>
      <c r="BG179" t="s">
        <v>485</v>
      </c>
      <c r="BH179" s="2" t="s">
        <v>960</v>
      </c>
      <c r="BI179">
        <v>9999</v>
      </c>
    </row>
    <row r="180" spans="1:61" customFormat="1" x14ac:dyDescent="0.25">
      <c r="A180" s="1">
        <v>196</v>
      </c>
      <c r="B180" s="7" t="s">
        <v>4757</v>
      </c>
      <c r="C180" s="7" t="str">
        <f>LEFT(AG180,FIND("Тип",AG180,FIND("Тип",AG180)+0)-1)</f>
        <v xml:space="preserve"> 5490 NEO
</v>
      </c>
      <c r="D180" s="7">
        <f>LOOKUP(99^99,--LEFT(MID(AD180,MIN(FIND({0,1,2,3,4,5,6,7,8,9},AD180&amp;"0123456789")),15),{1,2,3,4,5,6,7,8,9,10,11,12,13,14,15}))</f>
        <v>2017</v>
      </c>
      <c r="E180" s="7">
        <f t="shared" si="11"/>
        <v>6</v>
      </c>
      <c r="F180" s="7">
        <f>LOOKUP(99^99,--LEFT(MID(BG180,MIN(FIND({0,1,2,3,4,5,6,7,8,9},BG180&amp;"0123456789")),15),{1,2,3,4,5,6,7,8,9,10,11,12,13,14,15}))</f>
        <v>3500000</v>
      </c>
      <c r="G180" s="7">
        <f>LOOKUP(99^99,--LEFT(MID(Y180,MIN(FIND({0,1,2,3,4,5,6,7,8,9},Y180&amp;"0123456789")),15),{1,2,3,4,5,6,7,8,9,10,11,12,13,14,15}))</f>
        <v>12</v>
      </c>
      <c r="H180" s="7">
        <f>LOOKUP(99^99,--LEFT(MID(Z180,MIN(FIND({0,1,2,3,4,5,6,7,8,9},Z180&amp;"0123456789")),15),{1,2,3,4,5,6,7,8,9,10,11,12,13,14,15}))</f>
        <v>401</v>
      </c>
      <c r="I180" s="9" t="s">
        <v>2526</v>
      </c>
      <c r="J180" s="9" t="s">
        <v>2545</v>
      </c>
      <c r="K180" s="9" t="s">
        <v>2528</v>
      </c>
      <c r="L180" s="9">
        <v>463849</v>
      </c>
      <c r="M180" s="11"/>
      <c r="N180" s="11"/>
      <c r="O180" s="11"/>
      <c r="P180" s="11"/>
      <c r="Q180" s="11"/>
      <c r="R180" s="11"/>
      <c r="S180" s="11"/>
      <c r="T180" s="11"/>
      <c r="U180" s="11"/>
      <c r="V180" s="11">
        <f>IF(LOOKUP(99^99,--LEFT(MID(AS180,MIN(FIND({0,1,2,3,4,5,6,7,8,9},AS180&amp;"0123456789")),15),{1,2,3,4,5,6,7,8,9,10,11,12,13,14,15}))&gt;2000,LOOKUP(99^99,--LEFT(MID(AS180,MIN(FIND({0,1,2,3,4,5,6,7,8,9},AS180&amp;"0123456789")),15),{1,2,3,4,5,6,7,8,9,10,11,12,13,14,15})),0)</f>
        <v>463849</v>
      </c>
      <c r="W180" s="11"/>
      <c r="X180" t="s">
        <v>6</v>
      </c>
      <c r="Y180" t="s">
        <v>4794</v>
      </c>
      <c r="Z180" t="s">
        <v>2529</v>
      </c>
      <c r="AA180" t="s">
        <v>2526</v>
      </c>
      <c r="AB180" t="s">
        <v>2545</v>
      </c>
      <c r="AC180" t="s">
        <v>2528</v>
      </c>
      <c r="AD180" t="s">
        <v>148</v>
      </c>
      <c r="AE180" t="s">
        <v>3626</v>
      </c>
      <c r="AF180" t="s">
        <v>3627</v>
      </c>
      <c r="AG180" t="s">
        <v>3671</v>
      </c>
      <c r="AH180" t="s">
        <v>3629</v>
      </c>
      <c r="AI180" t="s">
        <v>3703</v>
      </c>
      <c r="AJ180" t="s">
        <v>3631</v>
      </c>
      <c r="AK180" t="s">
        <v>3652</v>
      </c>
      <c r="AL180" t="s">
        <v>3633</v>
      </c>
      <c r="AM180" t="s">
        <v>3653</v>
      </c>
      <c r="AN180" t="s">
        <v>3838</v>
      </c>
      <c r="AO180" t="s">
        <v>3636</v>
      </c>
      <c r="AP180" t="s">
        <v>3637</v>
      </c>
      <c r="AQ180" t="s">
        <v>3714</v>
      </c>
      <c r="AR180" t="s">
        <v>3649</v>
      </c>
      <c r="AS180" t="s">
        <v>3902</v>
      </c>
      <c r="AT180" t="s">
        <v>3641</v>
      </c>
      <c r="AU180" t="s">
        <v>3642</v>
      </c>
      <c r="AV180" t="s">
        <v>3643</v>
      </c>
      <c r="BE180" t="s">
        <v>2717</v>
      </c>
      <c r="BG180" t="s">
        <v>404</v>
      </c>
      <c r="BH180" s="2" t="s">
        <v>961</v>
      </c>
      <c r="BI180" t="s">
        <v>2055</v>
      </c>
    </row>
    <row r="181" spans="1:61" customFormat="1" x14ac:dyDescent="0.25">
      <c r="A181" s="1">
        <v>197</v>
      </c>
      <c r="B181" s="7" t="s">
        <v>4757</v>
      </c>
      <c r="C181" s="7" t="str">
        <f>LEFT(AG181,FIND("Тип",AG181,FIND("Тип",AG181)+0)-1)</f>
        <v xml:space="preserve"> 53504
</v>
      </c>
      <c r="D181" s="7">
        <f>LOOKUP(99^99,--LEFT(MID(AD181,MIN(FIND({0,1,2,3,4,5,6,7,8,9},AD181&amp;"0123456789")),15),{1,2,3,4,5,6,7,8,9,10,11,12,13,14,15}))</f>
        <v>2022</v>
      </c>
      <c r="E181" s="7">
        <f t="shared" si="11"/>
        <v>1</v>
      </c>
      <c r="F181" s="7">
        <f>LOOKUP(99^99,--LEFT(MID(BG181,MIN(FIND({0,1,2,3,4,5,6,7,8,9},BG181&amp;"0123456789")),15),{1,2,3,4,5,6,7,8,9,10,11,12,13,14,15}))</f>
        <v>5550000</v>
      </c>
      <c r="G181" s="7">
        <f>LOOKUP(99^99,--LEFT(MID(Y181,MIN(FIND({0,1,2,3,4,5,6,7,8,9},Y181&amp;"0123456789")),15),{1,2,3,4,5,6,7,8,9,10,11,12,13,14,15}))</f>
        <v>12</v>
      </c>
      <c r="H181" s="7">
        <f>LOOKUP(99^99,--LEFT(MID(Z181,MIN(FIND({0,1,2,3,4,5,6,7,8,9},Z181&amp;"0123456789")),15),{1,2,3,4,5,6,7,8,9,10,11,12,13,14,15}))</f>
        <v>300</v>
      </c>
      <c r="I181" s="9" t="s">
        <v>2546</v>
      </c>
      <c r="J181" s="9" t="s">
        <v>4771</v>
      </c>
      <c r="K181" s="9" t="s">
        <v>2528</v>
      </c>
      <c r="L181" s="9"/>
      <c r="M181" s="11"/>
      <c r="N181" s="11"/>
      <c r="O181" s="11"/>
      <c r="P181" s="11"/>
      <c r="Q181" s="11"/>
      <c r="R181" s="11"/>
      <c r="S181" s="11"/>
      <c r="T181" s="11"/>
      <c r="U181" s="11"/>
      <c r="V181" s="11"/>
      <c r="W181" s="11"/>
      <c r="X181" t="s">
        <v>5</v>
      </c>
      <c r="Y181">
        <v>12</v>
      </c>
      <c r="Z181" t="s">
        <v>4763</v>
      </c>
      <c r="AA181" t="s">
        <v>2546</v>
      </c>
      <c r="AB181" t="s">
        <v>4771</v>
      </c>
      <c r="AD181" t="s">
        <v>149</v>
      </c>
      <c r="AE181" t="s">
        <v>3626</v>
      </c>
      <c r="AF181" t="s">
        <v>3656</v>
      </c>
      <c r="AG181" t="s">
        <v>3657</v>
      </c>
      <c r="AH181" t="s">
        <v>3629</v>
      </c>
      <c r="AI181" t="s">
        <v>3630</v>
      </c>
      <c r="AJ181" t="s">
        <v>3659</v>
      </c>
      <c r="AK181" t="s">
        <v>3668</v>
      </c>
      <c r="AL181" t="s">
        <v>3635</v>
      </c>
      <c r="AM181" t="s">
        <v>3669</v>
      </c>
      <c r="AN181" t="s">
        <v>3654</v>
      </c>
      <c r="AO181" t="s">
        <v>3640</v>
      </c>
      <c r="AP181" t="s">
        <v>3641</v>
      </c>
      <c r="AQ181" t="s">
        <v>3642</v>
      </c>
      <c r="AR181" t="s">
        <v>3643</v>
      </c>
      <c r="BE181" t="s">
        <v>2718</v>
      </c>
      <c r="BG181" t="s">
        <v>486</v>
      </c>
      <c r="BH181" s="2" t="s">
        <v>962</v>
      </c>
      <c r="BI181" t="s">
        <v>2056</v>
      </c>
    </row>
    <row r="182" spans="1:61" customFormat="1" x14ac:dyDescent="0.25">
      <c r="A182" s="1">
        <v>199</v>
      </c>
      <c r="B182" s="7" t="s">
        <v>4757</v>
      </c>
      <c r="C182" s="7">
        <v>5490</v>
      </c>
      <c r="D182" s="7">
        <f>LOOKUP(99^99,--LEFT(MID(AD182,MIN(FIND({0,1,2,3,4,5,6,7,8,9},AD182&amp;"0123456789")),15),{1,2,3,4,5,6,7,8,9,10,11,12,13,14,15}))</f>
        <v>2016</v>
      </c>
      <c r="E182" s="7">
        <f t="shared" si="11"/>
        <v>7</v>
      </c>
      <c r="F182" s="7">
        <f>LOOKUP(99^99,--LEFT(MID(BG182,MIN(FIND({0,1,2,3,4,5,6,7,8,9},BG182&amp;"0123456789")),15),{1,2,3,4,5,6,7,8,9,10,11,12,13,14,15}))</f>
        <v>2300000</v>
      </c>
      <c r="G182" s="7">
        <f>LOOKUP(99^99,--LEFT(MID(Y182,MIN(FIND({0,1,2,3,4,5,6,7,8,9},Y182&amp;"0123456789")),15),{1,2,3,4,5,6,7,8,9,10,11,12,13,14,15}))</f>
        <v>12</v>
      </c>
      <c r="H182" s="7">
        <f>LOOKUP(99^99,--LEFT(MID(Z182,MIN(FIND({0,1,2,3,4,5,6,7,8,9},Z182&amp;"0123456789")),15),{1,2,3,4,5,6,7,8,9,10,11,12,13,14,15}))</f>
        <v>450</v>
      </c>
      <c r="I182" s="9" t="s">
        <v>2536</v>
      </c>
      <c r="J182" s="9" t="s">
        <v>2527</v>
      </c>
      <c r="K182" s="9" t="s">
        <v>2528</v>
      </c>
      <c r="L182" s="9"/>
      <c r="M182" s="11"/>
      <c r="N182" s="11"/>
      <c r="O182" s="11"/>
      <c r="P182" s="11"/>
      <c r="Q182" s="11"/>
      <c r="R182" s="11"/>
      <c r="S182" s="11"/>
      <c r="T182" s="11"/>
      <c r="U182" s="11"/>
      <c r="V182" s="11"/>
      <c r="W182" s="11"/>
      <c r="X182" t="s">
        <v>2</v>
      </c>
      <c r="Y182" t="s">
        <v>4794</v>
      </c>
      <c r="Z182" t="s">
        <v>2525</v>
      </c>
      <c r="AA182" t="s">
        <v>2536</v>
      </c>
      <c r="AB182" t="s">
        <v>2527</v>
      </c>
      <c r="AC182" t="s">
        <v>2528</v>
      </c>
      <c r="AD182" t="s">
        <v>150</v>
      </c>
      <c r="BE182" t="s">
        <v>2719</v>
      </c>
      <c r="BG182" t="s">
        <v>434</v>
      </c>
      <c r="BH182" s="2" t="s">
        <v>963</v>
      </c>
      <c r="BI182">
        <v>9999</v>
      </c>
    </row>
    <row r="183" spans="1:61" customFormat="1" x14ac:dyDescent="0.25">
      <c r="A183" s="1">
        <v>200</v>
      </c>
      <c r="B183" s="7" t="s">
        <v>4757</v>
      </c>
      <c r="C183" s="7" t="str">
        <f>LEFT(AG183,FIND("Тип",AG183,FIND("Тип",AG183)+0)-1)</f>
        <v xml:space="preserve"> 65116
</v>
      </c>
      <c r="D183" s="7">
        <f>LOOKUP(99^99,--LEFT(MID(AD183,MIN(FIND({0,1,2,3,4,5,6,7,8,9},AD183&amp;"0123456789")),15),{1,2,3,4,5,6,7,8,9,10,11,12,13,14,15}))</f>
        <v>2022</v>
      </c>
      <c r="E183" s="7">
        <f t="shared" si="11"/>
        <v>1</v>
      </c>
      <c r="F183" s="7">
        <f>LOOKUP(99^99,--LEFT(MID(BG183,MIN(FIND({0,1,2,3,4,5,6,7,8,9},BG183&amp;"0123456789")),15),{1,2,3,4,5,6,7,8,9,10,11,12,13,14,15}))</f>
        <v>4980000</v>
      </c>
      <c r="G183" s="7">
        <f>LOOKUP(99^99,--LEFT(MID(Y183,MIN(FIND({0,1,2,3,4,5,6,7,8,9},Y183&amp;"0123456789")),15),{1,2,3,4,5,6,7,8,9,10,11,12,13,14,15}))</f>
        <v>12.3</v>
      </c>
      <c r="H183" s="7">
        <f>LOOKUP(99^99,--LEFT(MID(Z183,MIN(FIND({0,1,2,3,4,5,6,7,8,9},Z183&amp;"0123456789")),15),{1,2,3,4,5,6,7,8,9,10,11,12,13,14,15}))</f>
        <v>450</v>
      </c>
      <c r="I183" s="9" t="s">
        <v>2526</v>
      </c>
      <c r="J183" s="9" t="s">
        <v>2527</v>
      </c>
      <c r="K183" s="9" t="s">
        <v>2528</v>
      </c>
      <c r="L183" s="9"/>
      <c r="M183" s="11"/>
      <c r="N183" s="11"/>
      <c r="O183" s="11"/>
      <c r="P183" s="11"/>
      <c r="Q183" s="11"/>
      <c r="R183" s="11"/>
      <c r="S183" s="11"/>
      <c r="T183" s="11"/>
      <c r="U183" s="11"/>
      <c r="V183" s="11"/>
      <c r="W183" s="11"/>
      <c r="X183" t="s">
        <v>24</v>
      </c>
      <c r="Y183" t="s">
        <v>4803</v>
      </c>
      <c r="Z183" t="s">
        <v>2525</v>
      </c>
      <c r="AA183" t="s">
        <v>2526</v>
      </c>
      <c r="AB183" t="s">
        <v>2527</v>
      </c>
      <c r="AC183" t="s">
        <v>2528</v>
      </c>
      <c r="AD183" t="s">
        <v>111</v>
      </c>
      <c r="AE183" t="s">
        <v>3626</v>
      </c>
      <c r="AF183" t="s">
        <v>3828</v>
      </c>
      <c r="AG183" t="s">
        <v>3829</v>
      </c>
      <c r="AH183" t="s">
        <v>3629</v>
      </c>
      <c r="AI183" t="s">
        <v>3630</v>
      </c>
      <c r="AJ183" t="s">
        <v>3704</v>
      </c>
      <c r="AK183" t="s">
        <v>3857</v>
      </c>
      <c r="AL183" t="s">
        <v>3635</v>
      </c>
      <c r="AM183" t="s">
        <v>3858</v>
      </c>
      <c r="AN183" t="s">
        <v>3654</v>
      </c>
      <c r="AO183" t="s">
        <v>3640</v>
      </c>
      <c r="AP183" t="s">
        <v>3641</v>
      </c>
      <c r="AQ183" t="s">
        <v>3710</v>
      </c>
      <c r="AR183" t="s">
        <v>3643</v>
      </c>
      <c r="BE183" t="s">
        <v>2720</v>
      </c>
      <c r="BG183" t="s">
        <v>488</v>
      </c>
      <c r="BH183" s="2" t="s">
        <v>964</v>
      </c>
      <c r="BI183" t="s">
        <v>2057</v>
      </c>
    </row>
    <row r="184" spans="1:61" customFormat="1" x14ac:dyDescent="0.25">
      <c r="A184" s="1">
        <v>201</v>
      </c>
      <c r="B184" s="7" t="s">
        <v>4757</v>
      </c>
      <c r="C184" s="7" t="str">
        <f>LEFT(AG184,FIND("Тип",AG184,FIND("Тип",AG184)+0)-1)</f>
        <v xml:space="preserve"> 65116
</v>
      </c>
      <c r="D184" s="7">
        <f>LOOKUP(99^99,--LEFT(MID(AD184,MIN(FIND({0,1,2,3,4,5,6,7,8,9},AD184&amp;"0123456789")),15),{1,2,3,4,5,6,7,8,9,10,11,12,13,14,15}))</f>
        <v>2022</v>
      </c>
      <c r="E184" s="7">
        <f t="shared" si="11"/>
        <v>1</v>
      </c>
      <c r="F184" s="7">
        <f>LOOKUP(99^99,--LEFT(MID(BG184,MIN(FIND({0,1,2,3,4,5,6,7,8,9},BG184&amp;"0123456789")),15),{1,2,3,4,5,6,7,8,9,10,11,12,13,14,15}))</f>
        <v>5000000</v>
      </c>
      <c r="G184" s="7">
        <f>LOOKUP(99^99,--LEFT(MID(Y184,MIN(FIND({0,1,2,3,4,5,6,7,8,9},Y184&amp;"0123456789")),15),{1,2,3,4,5,6,7,8,9,10,11,12,13,14,15}))</f>
        <v>12</v>
      </c>
      <c r="H184" s="7">
        <f>LOOKUP(99^99,--LEFT(MID(Z184,MIN(FIND({0,1,2,3,4,5,6,7,8,9},Z184&amp;"0123456789")),15),{1,2,3,4,5,6,7,8,9,10,11,12,13,14,15}))</f>
        <v>401</v>
      </c>
      <c r="I184" s="9" t="s">
        <v>2526</v>
      </c>
      <c r="J184" s="9" t="s">
        <v>2527</v>
      </c>
      <c r="K184" s="9" t="s">
        <v>2528</v>
      </c>
      <c r="L184" s="9"/>
      <c r="M184" s="11"/>
      <c r="N184" s="11"/>
      <c r="O184" s="11"/>
      <c r="P184" s="11"/>
      <c r="Q184" s="11"/>
      <c r="R184" s="11"/>
      <c r="S184" s="11"/>
      <c r="T184" s="11"/>
      <c r="U184" s="11"/>
      <c r="V184" s="11"/>
      <c r="W184" s="11"/>
      <c r="X184" t="s">
        <v>24</v>
      </c>
      <c r="Y184" t="s">
        <v>4794</v>
      </c>
      <c r="Z184" t="s">
        <v>2529</v>
      </c>
      <c r="AA184" t="s">
        <v>2526</v>
      </c>
      <c r="AB184" t="s">
        <v>2527</v>
      </c>
      <c r="AC184" t="s">
        <v>2528</v>
      </c>
      <c r="AD184" t="s">
        <v>151</v>
      </c>
      <c r="AE184" t="s">
        <v>3626</v>
      </c>
      <c r="AF184" t="s">
        <v>3828</v>
      </c>
      <c r="AG184" t="s">
        <v>3829</v>
      </c>
      <c r="AH184" t="s">
        <v>3629</v>
      </c>
      <c r="AI184" t="s">
        <v>3630</v>
      </c>
      <c r="AJ184" t="s">
        <v>3704</v>
      </c>
      <c r="AK184" t="s">
        <v>3668</v>
      </c>
      <c r="AL184" t="s">
        <v>3635</v>
      </c>
      <c r="AM184" t="s">
        <v>3858</v>
      </c>
      <c r="AN184" t="s">
        <v>3654</v>
      </c>
      <c r="AO184" t="s">
        <v>3640</v>
      </c>
      <c r="AP184" t="s">
        <v>3815</v>
      </c>
      <c r="AQ184" t="s">
        <v>3808</v>
      </c>
      <c r="BE184" t="s">
        <v>2721</v>
      </c>
      <c r="BG184" t="s">
        <v>464</v>
      </c>
      <c r="BH184" s="2" t="s">
        <v>965</v>
      </c>
      <c r="BI184" t="s">
        <v>2058</v>
      </c>
    </row>
    <row r="185" spans="1:61" customFormat="1" x14ac:dyDescent="0.25">
      <c r="A185" s="1">
        <v>202</v>
      </c>
      <c r="B185" s="7" t="s">
        <v>4757</v>
      </c>
      <c r="C185" s="7" t="str">
        <f>LEFT(AG185,FIND("Тип",AG185,FIND("Тип",AG185)+0)-1)</f>
        <v xml:space="preserve"> 5490 NEO
</v>
      </c>
      <c r="D185" s="7">
        <f>LOOKUP(99^99,--LEFT(MID(AD185,MIN(FIND({0,1,2,3,4,5,6,7,8,9},AD185&amp;"0123456789")),15),{1,2,3,4,5,6,7,8,9,10,11,12,13,14,15}))</f>
        <v>2017</v>
      </c>
      <c r="E185" s="7">
        <f t="shared" si="11"/>
        <v>6</v>
      </c>
      <c r="F185" s="7">
        <f>LOOKUP(99^99,--LEFT(MID(BG185,MIN(FIND({0,1,2,3,4,5,6,7,8,9},BG185&amp;"0123456789")),15),{1,2,3,4,5,6,7,8,9,10,11,12,13,14,15}))</f>
        <v>3500000</v>
      </c>
      <c r="G185" s="7">
        <f>LOOKUP(99^99,--LEFT(MID(Y185,MIN(FIND({0,1,2,3,4,5,6,7,8,9},Y185&amp;"0123456789")),15),{1,2,3,4,5,6,7,8,9,10,11,12,13,14,15}))</f>
        <v>12</v>
      </c>
      <c r="H185" s="7">
        <f>LOOKUP(99^99,--LEFT(MID(Z185,MIN(FIND({0,1,2,3,4,5,6,7,8,9},Z185&amp;"0123456789")),15),{1,2,3,4,5,6,7,8,9,10,11,12,13,14,15}))</f>
        <v>401</v>
      </c>
      <c r="I185" s="9" t="s">
        <v>2526</v>
      </c>
      <c r="J185" s="9" t="s">
        <v>2527</v>
      </c>
      <c r="K185" s="9" t="s">
        <v>2528</v>
      </c>
      <c r="L185" s="9">
        <v>545011</v>
      </c>
      <c r="M185" s="11"/>
      <c r="N185" s="11"/>
      <c r="O185" s="11"/>
      <c r="P185" s="11"/>
      <c r="Q185" s="11"/>
      <c r="R185" s="11"/>
      <c r="S185" s="11"/>
      <c r="T185" s="11"/>
      <c r="U185" s="11"/>
      <c r="V185" s="11">
        <f>IF(LOOKUP(99^99,--LEFT(MID(AS185,MIN(FIND({0,1,2,3,4,5,6,7,8,9},AS185&amp;"0123456789")),15),{1,2,3,4,5,6,7,8,9,10,11,12,13,14,15}))&gt;2000,LOOKUP(99^99,--LEFT(MID(AS185,MIN(FIND({0,1,2,3,4,5,6,7,8,9},AS185&amp;"0123456789")),15),{1,2,3,4,5,6,7,8,9,10,11,12,13,14,15})),0)</f>
        <v>545011</v>
      </c>
      <c r="W185" s="11"/>
      <c r="X185" t="s">
        <v>6</v>
      </c>
      <c r="Y185" t="s">
        <v>4794</v>
      </c>
      <c r="Z185" t="s">
        <v>2529</v>
      </c>
      <c r="AA185" t="s">
        <v>2526</v>
      </c>
      <c r="AB185" t="s">
        <v>2527</v>
      </c>
      <c r="AC185" t="s">
        <v>2528</v>
      </c>
      <c r="AD185" t="s">
        <v>99</v>
      </c>
      <c r="AE185" t="s">
        <v>3626</v>
      </c>
      <c r="AF185" t="s">
        <v>3627</v>
      </c>
      <c r="AG185" t="s">
        <v>3671</v>
      </c>
      <c r="AH185" t="s">
        <v>3629</v>
      </c>
      <c r="AI185" t="s">
        <v>3703</v>
      </c>
      <c r="AJ185" t="s">
        <v>3631</v>
      </c>
      <c r="AK185" t="s">
        <v>3652</v>
      </c>
      <c r="AL185" t="s">
        <v>3633</v>
      </c>
      <c r="AM185" t="s">
        <v>3653</v>
      </c>
      <c r="AN185" t="s">
        <v>3838</v>
      </c>
      <c r="AO185" t="s">
        <v>3636</v>
      </c>
      <c r="AP185" t="s">
        <v>3637</v>
      </c>
      <c r="AQ185" t="s">
        <v>3714</v>
      </c>
      <c r="AR185" t="s">
        <v>3649</v>
      </c>
      <c r="AS185" t="s">
        <v>3904</v>
      </c>
      <c r="AT185" t="s">
        <v>3641</v>
      </c>
      <c r="AU185" t="s">
        <v>3642</v>
      </c>
      <c r="AV185" t="s">
        <v>3643</v>
      </c>
      <c r="BE185" t="s">
        <v>2722</v>
      </c>
      <c r="BG185" t="s">
        <v>404</v>
      </c>
      <c r="BH185" s="2" t="s">
        <v>966</v>
      </c>
      <c r="BI185" t="s">
        <v>2059</v>
      </c>
    </row>
    <row r="186" spans="1:61" customFormat="1" x14ac:dyDescent="0.25">
      <c r="A186" s="1">
        <v>203</v>
      </c>
      <c r="B186" s="7" t="s">
        <v>4757</v>
      </c>
      <c r="C186" s="7" t="s">
        <v>4778</v>
      </c>
      <c r="D186" s="7">
        <f>LOOKUP(99^99,--LEFT(MID(AD186,MIN(FIND({0,1,2,3,4,5,6,7,8,9},AD186&amp;"0123456789")),15),{1,2,3,4,5,6,7,8,9,10,11,12,13,14,15}))</f>
        <v>2019</v>
      </c>
      <c r="E186" s="7">
        <f t="shared" si="11"/>
        <v>4</v>
      </c>
      <c r="F186" s="7">
        <f>LOOKUP(99^99,--LEFT(MID(BG186,MIN(FIND({0,1,2,3,4,5,6,7,8,9},BG186&amp;"0123456789")),15),{1,2,3,4,5,6,7,8,9,10,11,12,13,14,15}))</f>
        <v>5290000</v>
      </c>
      <c r="G186" s="7">
        <f>LOOKUP(99^99,--LEFT(MID(Y186,MIN(FIND({0,1,2,3,4,5,6,7,8,9},Y186&amp;"0123456789")),15),{1,2,3,4,5,6,7,8,9,10,11,12,13,14,15}))</f>
        <v>12</v>
      </c>
      <c r="H186" s="7">
        <f>LOOKUP(99^99,--LEFT(MID(Z186,MIN(FIND({0,1,2,3,4,5,6,7,8,9},Z186&amp;"0123456789")),15),{1,2,3,4,5,6,7,8,9,10,11,12,13,14,15}))</f>
        <v>401</v>
      </c>
      <c r="I186" s="9" t="s">
        <v>2526</v>
      </c>
      <c r="J186" s="9" t="s">
        <v>2527</v>
      </c>
      <c r="K186" s="9" t="s">
        <v>2528</v>
      </c>
      <c r="L186" s="9"/>
      <c r="M186" s="11"/>
      <c r="N186" s="11"/>
      <c r="O186" s="11"/>
      <c r="P186" s="11"/>
      <c r="Q186" s="11"/>
      <c r="R186" s="11"/>
      <c r="S186" s="11"/>
      <c r="T186" s="11"/>
      <c r="U186" s="11"/>
      <c r="V186" s="11"/>
      <c r="W186" s="11"/>
      <c r="X186" t="s">
        <v>9</v>
      </c>
      <c r="Y186" t="s">
        <v>4794</v>
      </c>
      <c r="Z186" t="s">
        <v>2529</v>
      </c>
      <c r="AA186" t="s">
        <v>2526</v>
      </c>
      <c r="AB186" t="s">
        <v>2527</v>
      </c>
      <c r="AC186" t="s">
        <v>2528</v>
      </c>
      <c r="AD186" t="s">
        <v>123</v>
      </c>
      <c r="BE186" t="s">
        <v>2723</v>
      </c>
      <c r="BG186" t="s">
        <v>489</v>
      </c>
      <c r="BH186" s="2" t="s">
        <v>967</v>
      </c>
      <c r="BI186">
        <v>9999</v>
      </c>
    </row>
    <row r="187" spans="1:61" x14ac:dyDescent="0.25">
      <c r="A187" s="4">
        <v>204</v>
      </c>
      <c r="B187" s="13" t="s">
        <v>4757</v>
      </c>
      <c r="C187" s="13" t="str">
        <f t="shared" ref="C187:C216" si="12">LEFT(AG187,FIND("Тип",AG187,FIND("Тип",AG187)+0)-1)</f>
        <v xml:space="preserve"> 53504
</v>
      </c>
      <c r="D187" s="13">
        <f>LOOKUP(99^99,--LEFT(MID(AD187,MIN(FIND({0,1,2,3,4,5,6,7,8,9},AD187&amp;"0123456789")),15),{1,2,3,4,5,6,7,8,9,10,11,12,13,14,15}))</f>
        <v>2021</v>
      </c>
      <c r="E187" s="13">
        <f t="shared" si="11"/>
        <v>2</v>
      </c>
      <c r="F187" s="13">
        <f>LOOKUP(99^99,--LEFT(MID(BG187,MIN(FIND({0,1,2,3,4,5,6,7,8,9},BG187&amp;"0123456789")),15),{1,2,3,4,5,6,7,8,9,10,11,12,13,14,15}))</f>
        <v>5500000</v>
      </c>
      <c r="G187" s="13">
        <f>LOOKUP(99^99,--LEFT(MID(Y187,MIN(FIND({0,1,2,3,4,5,6,7,8,9},Y187&amp;"0123456789")),15),{1,2,3,4,5,6,7,8,9,10,11,12,13,14,15}))</f>
        <v>12</v>
      </c>
      <c r="H187" s="13">
        <f>LOOKUP(99^99,--LEFT(MID(Z187,MIN(FIND({0,1,2,3,4,5,6,7,8,9},Z187&amp;"0123456789")),15),{1,2,3,4,5,6,7,8,9,10,11,12,13,14,15}))</f>
        <v>401</v>
      </c>
      <c r="I187" s="10" t="s">
        <v>2526</v>
      </c>
      <c r="J187" s="9" t="s">
        <v>2545</v>
      </c>
      <c r="K187" s="10" t="s">
        <v>2528</v>
      </c>
      <c r="L187" s="9"/>
      <c r="M187" s="11"/>
      <c r="N187" s="12"/>
      <c r="O187" s="12"/>
      <c r="P187" s="12"/>
      <c r="Q187" s="12"/>
      <c r="R187" s="12"/>
      <c r="S187" s="12"/>
      <c r="T187" s="12"/>
      <c r="U187" s="12"/>
      <c r="V187" s="12"/>
      <c r="W187" s="12"/>
      <c r="X187" s="5" t="s">
        <v>5</v>
      </c>
      <c r="Y187" s="5" t="s">
        <v>4794</v>
      </c>
      <c r="Z187" s="5" t="s">
        <v>2529</v>
      </c>
      <c r="AA187" s="5" t="s">
        <v>2526</v>
      </c>
      <c r="AB187" s="5" t="s">
        <v>2545</v>
      </c>
      <c r="AC187" s="5" t="s">
        <v>2528</v>
      </c>
      <c r="AD187" s="5" t="s">
        <v>62</v>
      </c>
      <c r="AE187" s="5" t="s">
        <v>3626</v>
      </c>
      <c r="AF187" s="5" t="s">
        <v>3656</v>
      </c>
      <c r="AG187" s="5" t="s">
        <v>3657</v>
      </c>
      <c r="AH187" s="5" t="s">
        <v>3629</v>
      </c>
      <c r="AI187" s="5" t="s">
        <v>3680</v>
      </c>
      <c r="AJ187" s="5" t="s">
        <v>3659</v>
      </c>
      <c r="AK187" s="5" t="s">
        <v>3668</v>
      </c>
      <c r="AL187" s="5" t="s">
        <v>3635</v>
      </c>
      <c r="AM187" s="5" t="s">
        <v>3669</v>
      </c>
      <c r="AN187" s="5" t="s">
        <v>3654</v>
      </c>
      <c r="AO187" s="5" t="s">
        <v>3640</v>
      </c>
      <c r="AP187" s="5" t="s">
        <v>3641</v>
      </c>
      <c r="AQ187" s="5" t="s">
        <v>3681</v>
      </c>
      <c r="AR187" s="5" t="s">
        <v>3643</v>
      </c>
      <c r="BE187" s="5" t="s">
        <v>2724</v>
      </c>
      <c r="BG187" s="5" t="s">
        <v>394</v>
      </c>
      <c r="BH187" s="6" t="s">
        <v>854</v>
      </c>
      <c r="BI187" s="5" t="s">
        <v>1969</v>
      </c>
    </row>
    <row r="188" spans="1:61" customFormat="1" x14ac:dyDescent="0.25">
      <c r="A188" s="1">
        <v>205</v>
      </c>
      <c r="B188" s="7" t="s">
        <v>4757</v>
      </c>
      <c r="C188" s="7" t="str">
        <f t="shared" si="12"/>
        <v xml:space="preserve"> 65656
</v>
      </c>
      <c r="D188" s="7">
        <f>LOOKUP(99^99,--LEFT(MID(AD188,MIN(FIND({0,1,2,3,4,5,6,7,8,9},AD188&amp;"0123456789")),15),{1,2,3,4,5,6,7,8,9,10,11,12,13,14,15}))</f>
        <v>2022</v>
      </c>
      <c r="E188" s="7">
        <f t="shared" si="11"/>
        <v>1</v>
      </c>
      <c r="F188" s="7">
        <f>LOOKUP(99^99,--LEFT(MID(BG188,MIN(FIND({0,1,2,3,4,5,6,7,8,9},BG188&amp;"0123456789")),15),{1,2,3,4,5,6,7,8,9,10,11,12,13,14,15}))</f>
        <v>15000000</v>
      </c>
      <c r="G188" s="7">
        <f>LOOKUP(99^99,--LEFT(MID(Y188,MIN(FIND({0,1,2,3,4,5,6,7,8,9},Y188&amp;"0123456789")),15),{1,2,3,4,5,6,7,8,9,10,11,12,13,14,15}))</f>
        <v>11.8</v>
      </c>
      <c r="H188" s="7">
        <f>LOOKUP(99^99,--LEFT(MID(Z188,MIN(FIND({0,1,2,3,4,5,6,7,8,9},Z188&amp;"0123456789")),15),{1,2,3,4,5,6,7,8,9,10,11,12,13,14,15}))</f>
        <v>400</v>
      </c>
      <c r="I188" s="9" t="s">
        <v>2531</v>
      </c>
      <c r="J188" s="9" t="s">
        <v>2527</v>
      </c>
      <c r="K188" s="9" t="s">
        <v>2528</v>
      </c>
      <c r="L188" s="9"/>
      <c r="M188" s="11"/>
      <c r="N188" s="11"/>
      <c r="O188" s="11"/>
      <c r="P188" s="11"/>
      <c r="Q188" s="11"/>
      <c r="R188" s="11"/>
      <c r="S188" s="11"/>
      <c r="T188" s="11"/>
      <c r="U188" s="11"/>
      <c r="V188" s="11"/>
      <c r="W188" s="11"/>
      <c r="X188" t="s">
        <v>28</v>
      </c>
      <c r="Y188" t="s">
        <v>4795</v>
      </c>
      <c r="Z188" t="s">
        <v>2537</v>
      </c>
      <c r="AA188" t="s">
        <v>2531</v>
      </c>
      <c r="AB188" t="s">
        <v>2527</v>
      </c>
      <c r="AC188" t="s">
        <v>2528</v>
      </c>
      <c r="AD188" t="s">
        <v>152</v>
      </c>
      <c r="AE188" t="s">
        <v>3626</v>
      </c>
      <c r="AF188" t="s">
        <v>3905</v>
      </c>
      <c r="AG188" t="s">
        <v>3906</v>
      </c>
      <c r="AH188" t="s">
        <v>3629</v>
      </c>
      <c r="AI188" t="s">
        <v>3630</v>
      </c>
      <c r="AJ188" t="s">
        <v>3704</v>
      </c>
      <c r="AK188" t="s">
        <v>3632</v>
      </c>
      <c r="AL188" t="s">
        <v>3633</v>
      </c>
      <c r="AM188" t="s">
        <v>3634</v>
      </c>
      <c r="AN188" t="s">
        <v>3635</v>
      </c>
      <c r="AO188" t="s">
        <v>3636</v>
      </c>
      <c r="AP188" t="s">
        <v>3637</v>
      </c>
      <c r="AQ188" t="s">
        <v>3714</v>
      </c>
      <c r="AR188" t="s">
        <v>3640</v>
      </c>
      <c r="AS188" t="s">
        <v>3641</v>
      </c>
      <c r="AT188" t="s">
        <v>3710</v>
      </c>
      <c r="AU188" t="s">
        <v>3643</v>
      </c>
      <c r="BE188" t="s">
        <v>2725</v>
      </c>
      <c r="BG188" t="s">
        <v>490</v>
      </c>
      <c r="BH188" s="2" t="s">
        <v>968</v>
      </c>
      <c r="BI188" t="s">
        <v>2060</v>
      </c>
    </row>
    <row r="189" spans="1:61" customFormat="1" x14ac:dyDescent="0.25">
      <c r="A189" s="1">
        <v>206</v>
      </c>
      <c r="B189" s="7" t="s">
        <v>4757</v>
      </c>
      <c r="C189" s="7" t="str">
        <f t="shared" si="12"/>
        <v xml:space="preserve"> 54901
</v>
      </c>
      <c r="D189" s="7">
        <f>LOOKUP(99^99,--LEFT(MID(AD189,MIN(FIND({0,1,2,3,4,5,6,7,8,9},AD189&amp;"0123456789")),15),{1,2,3,4,5,6,7,8,9,10,11,12,13,14,15}))</f>
        <v>2022</v>
      </c>
      <c r="E189" s="7">
        <f t="shared" si="11"/>
        <v>1</v>
      </c>
      <c r="F189" s="7">
        <f>LOOKUP(99^99,--LEFT(MID(BG189,MIN(FIND({0,1,2,3,4,5,6,7,8,9},BG189&amp;"0123456789")),15),{1,2,3,4,5,6,7,8,9,10,11,12,13,14,15}))</f>
        <v>10800000</v>
      </c>
      <c r="G189" s="7">
        <f>LOOKUP(99^99,--LEFT(MID(Y189,MIN(FIND({0,1,2,3,4,5,6,7,8,9},Y189&amp;"0123456789")),15),{1,2,3,4,5,6,7,8,9,10,11,12,13,14,15}))</f>
        <v>12</v>
      </c>
      <c r="H189" s="7">
        <f>LOOKUP(99^99,--LEFT(MID(Z189,MIN(FIND({0,1,2,3,4,5,6,7,8,9},Z189&amp;"0123456789")),15),{1,2,3,4,5,6,7,8,9,10,11,12,13,14,15}))</f>
        <v>401</v>
      </c>
      <c r="I189" s="9" t="s">
        <v>2526</v>
      </c>
      <c r="J189" s="9" t="s">
        <v>4771</v>
      </c>
      <c r="K189" s="9" t="s">
        <v>2528</v>
      </c>
      <c r="L189" s="9"/>
      <c r="M189" s="11"/>
      <c r="N189" s="11"/>
      <c r="O189" s="11"/>
      <c r="P189" s="11"/>
      <c r="Q189" s="11"/>
      <c r="R189" s="11"/>
      <c r="S189" s="11"/>
      <c r="T189" s="11"/>
      <c r="U189" s="11"/>
      <c r="V189" s="11"/>
      <c r="W189" s="11"/>
      <c r="X189" t="s">
        <v>8</v>
      </c>
      <c r="Y189" t="s">
        <v>4794</v>
      </c>
      <c r="Z189" t="s">
        <v>2529</v>
      </c>
      <c r="AA189" t="s">
        <v>2526</v>
      </c>
      <c r="AB189" t="s">
        <v>4771</v>
      </c>
      <c r="AC189" t="s">
        <v>2528</v>
      </c>
      <c r="AD189" t="s">
        <v>153</v>
      </c>
      <c r="AE189" t="s">
        <v>3626</v>
      </c>
      <c r="AF189" t="s">
        <v>3689</v>
      </c>
      <c r="AG189" t="s">
        <v>3690</v>
      </c>
      <c r="AH189" t="s">
        <v>3629</v>
      </c>
      <c r="AI189" t="s">
        <v>3630</v>
      </c>
      <c r="AJ189" t="s">
        <v>3631</v>
      </c>
      <c r="AK189" t="s">
        <v>3632</v>
      </c>
      <c r="AL189" t="s">
        <v>3633</v>
      </c>
      <c r="AM189" t="s">
        <v>3634</v>
      </c>
      <c r="AN189" t="s">
        <v>3635</v>
      </c>
      <c r="AO189" t="s">
        <v>3907</v>
      </c>
      <c r="AP189" t="s">
        <v>3692</v>
      </c>
      <c r="AQ189" t="s">
        <v>3714</v>
      </c>
      <c r="AR189" t="s">
        <v>3640</v>
      </c>
      <c r="AS189" t="s">
        <v>3641</v>
      </c>
      <c r="AT189" t="s">
        <v>3642</v>
      </c>
      <c r="AU189" t="s">
        <v>3643</v>
      </c>
      <c r="BE189" t="s">
        <v>2726</v>
      </c>
      <c r="BG189" t="s">
        <v>447</v>
      </c>
      <c r="BH189" s="2" t="s">
        <v>969</v>
      </c>
      <c r="BI189" t="s">
        <v>2061</v>
      </c>
    </row>
    <row r="190" spans="1:61" customFormat="1" x14ac:dyDescent="0.25">
      <c r="A190" s="1">
        <v>207</v>
      </c>
      <c r="B190" s="7" t="s">
        <v>4757</v>
      </c>
      <c r="C190" s="7" t="str">
        <f t="shared" si="12"/>
        <v xml:space="preserve"> 5490
</v>
      </c>
      <c r="D190" s="7">
        <f>LOOKUP(99^99,--LEFT(MID(AD190,MIN(FIND({0,1,2,3,4,5,6,7,8,9},AD190&amp;"0123456789")),15),{1,2,3,4,5,6,7,8,9,10,11,12,13,14,15}))</f>
        <v>2017</v>
      </c>
      <c r="E190" s="7">
        <f t="shared" si="11"/>
        <v>6</v>
      </c>
      <c r="F190" s="7">
        <f>LOOKUP(99^99,--LEFT(MID(BG190,MIN(FIND({0,1,2,3,4,5,6,7,8,9},BG190&amp;"0123456789")),15),{1,2,3,4,5,6,7,8,9,10,11,12,13,14,15}))</f>
        <v>2800000</v>
      </c>
      <c r="G190" s="7">
        <f>LOOKUP(99^99,--LEFT(MID(Y190,MIN(FIND({0,1,2,3,4,5,6,7,8,9},Y190&amp;"0123456789")),15),{1,2,3,4,5,6,7,8,9,10,11,12,13,14,15}))</f>
        <v>12</v>
      </c>
      <c r="H190" s="7">
        <f>LOOKUP(99^99,--LEFT(MID(Z190,MIN(FIND({0,1,2,3,4,5,6,7,8,9},Z190&amp;"0123456789")),15),{1,2,3,4,5,6,7,8,9,10,11,12,13,14,15}))</f>
        <v>401</v>
      </c>
      <c r="I190" s="9" t="s">
        <v>2526</v>
      </c>
      <c r="J190" s="9" t="s">
        <v>2527</v>
      </c>
      <c r="K190" s="9" t="s">
        <v>2528</v>
      </c>
      <c r="L190" s="9">
        <v>848756</v>
      </c>
      <c r="M190" s="11"/>
      <c r="N190" s="11"/>
      <c r="O190" s="11"/>
      <c r="P190" s="11"/>
      <c r="Q190" s="11"/>
      <c r="R190" s="11"/>
      <c r="S190" s="11"/>
      <c r="T190" s="11"/>
      <c r="U190" s="11"/>
      <c r="V190" s="11"/>
      <c r="W190" s="11">
        <f>IF(LOOKUP(99^99,--LEFT(MID(AT190,MIN(FIND({0,1,2,3,4,5,6,7,8,9},AT190&amp;"0123456789")),15),{1,2,3,4,5,6,7,8,9,10,11,12,13,14,15}))&gt;2000,LOOKUP(99^99,--LEFT(MID(AT190,MIN(FIND({0,1,2,3,4,5,6,7,8,9},AT190&amp;"0123456789")),15),{1,2,3,4,5,6,7,8,9,10,11,12,13,14,15})),0)</f>
        <v>848756</v>
      </c>
      <c r="X190" t="s">
        <v>2</v>
      </c>
      <c r="Y190" t="s">
        <v>4794</v>
      </c>
      <c r="Z190" t="s">
        <v>2529</v>
      </c>
      <c r="AA190" t="s">
        <v>2526</v>
      </c>
      <c r="AB190" t="s">
        <v>2527</v>
      </c>
      <c r="AC190" t="s">
        <v>2528</v>
      </c>
      <c r="AD190" t="s">
        <v>90</v>
      </c>
      <c r="AE190" t="s">
        <v>3626</v>
      </c>
      <c r="AF190" t="s">
        <v>3627</v>
      </c>
      <c r="AG190" t="s">
        <v>3628</v>
      </c>
      <c r="AH190" t="s">
        <v>3629</v>
      </c>
      <c r="AI190" t="s">
        <v>3703</v>
      </c>
      <c r="AJ190" t="s">
        <v>3631</v>
      </c>
      <c r="AK190" t="s">
        <v>3652</v>
      </c>
      <c r="AL190" t="s">
        <v>3633</v>
      </c>
      <c r="AM190" t="s">
        <v>3653</v>
      </c>
      <c r="AN190" t="s">
        <v>3635</v>
      </c>
      <c r="AO190" t="s">
        <v>3636</v>
      </c>
      <c r="AP190" t="s">
        <v>3637</v>
      </c>
      <c r="AQ190" t="s">
        <v>3662</v>
      </c>
      <c r="AR190" t="s">
        <v>3695</v>
      </c>
      <c r="AS190" t="s">
        <v>3649</v>
      </c>
      <c r="AT190" t="s">
        <v>3908</v>
      </c>
      <c r="AU190" t="s">
        <v>3641</v>
      </c>
      <c r="AV190" t="s">
        <v>3642</v>
      </c>
      <c r="AW190" t="s">
        <v>3643</v>
      </c>
      <c r="BE190" t="s">
        <v>2727</v>
      </c>
      <c r="BG190" t="s">
        <v>491</v>
      </c>
      <c r="BH190" s="2" t="s">
        <v>970</v>
      </c>
      <c r="BI190" t="s">
        <v>2043</v>
      </c>
    </row>
    <row r="191" spans="1:61" customFormat="1" x14ac:dyDescent="0.25">
      <c r="A191" s="1">
        <v>208</v>
      </c>
      <c r="B191" s="7" t="s">
        <v>4757</v>
      </c>
      <c r="C191" s="7" t="str">
        <f t="shared" si="12"/>
        <v xml:space="preserve"> 5490-032-87(S5) NEO 2
</v>
      </c>
      <c r="D191" s="7">
        <f>LOOKUP(99^99,--LEFT(MID(AD191,MIN(FIND({0,1,2,3,4,5,6,7,8,9},AD191&amp;"0123456789")),15),{1,2,3,4,5,6,7,8,9,10,11,12,13,14,15}))</f>
        <v>2020</v>
      </c>
      <c r="E191" s="7">
        <f t="shared" si="11"/>
        <v>3</v>
      </c>
      <c r="F191" s="7">
        <f>LOOKUP(99^99,--LEFT(MID(BG191,MIN(FIND({0,1,2,3,4,5,6,7,8,9},BG191&amp;"0123456789")),15),{1,2,3,4,5,6,7,8,9,10,11,12,13,14,15}))</f>
        <v>6760000</v>
      </c>
      <c r="G191" s="7">
        <f>LOOKUP(99^99,--LEFT(MID(Y191,MIN(FIND({0,1,2,3,4,5,6,7,8,9},Y191&amp;"0123456789")),15),{1,2,3,4,5,6,7,8,9,10,11,12,13,14,15}))</f>
        <v>12</v>
      </c>
      <c r="H191" s="7">
        <f>LOOKUP(99^99,--LEFT(MID(Z191,MIN(FIND({0,1,2,3,4,5,6,7,8,9},Z191&amp;"0123456789")),15),{1,2,3,4,5,6,7,8,9,10,11,12,13,14,15}))</f>
        <v>401</v>
      </c>
      <c r="I191" s="9" t="s">
        <v>2526</v>
      </c>
      <c r="J191" s="9" t="s">
        <v>2527</v>
      </c>
      <c r="K191" s="9" t="s">
        <v>2561</v>
      </c>
      <c r="L191" s="9">
        <v>142037</v>
      </c>
      <c r="M191" s="11"/>
      <c r="N191" s="11"/>
      <c r="O191" s="11"/>
      <c r="P191" s="11"/>
      <c r="Q191" s="11"/>
      <c r="R191" s="11"/>
      <c r="S191" s="11"/>
      <c r="T191" s="11"/>
      <c r="U191" s="11">
        <f>IF(LOOKUP(99^99,--LEFT(MID(AR191,MIN(FIND({0,1,2,3,4,5,6,7,8,9},AR191&amp;"0123456789")),15),{1,2,3,4,5,6,7,8,9,10,11,12,13,14,15}))&gt;2000,LOOKUP(99^99,--LEFT(MID(AR191,MIN(FIND({0,1,2,3,4,5,6,7,8,9},AR191&amp;"0123456789")),15),{1,2,3,4,5,6,7,8,9,10,11,12,13,14,15})),0)</f>
        <v>142037</v>
      </c>
      <c r="V191" s="11"/>
      <c r="W191" s="11"/>
      <c r="X191" t="s">
        <v>7</v>
      </c>
      <c r="Y191" t="s">
        <v>4794</v>
      </c>
      <c r="Z191" t="s">
        <v>2529</v>
      </c>
      <c r="AA191" t="s">
        <v>2526</v>
      </c>
      <c r="AB191" t="s">
        <v>2527</v>
      </c>
      <c r="AC191" t="s">
        <v>2561</v>
      </c>
      <c r="AD191" t="s">
        <v>154</v>
      </c>
      <c r="AE191" t="s">
        <v>3626</v>
      </c>
      <c r="AF191" t="s">
        <v>3627</v>
      </c>
      <c r="AG191" t="s">
        <v>3686</v>
      </c>
      <c r="AH191" t="s">
        <v>3629</v>
      </c>
      <c r="AI191" t="s">
        <v>3645</v>
      </c>
      <c r="AJ191" t="s">
        <v>3631</v>
      </c>
      <c r="AK191" t="s">
        <v>3652</v>
      </c>
      <c r="AL191" t="s">
        <v>3633</v>
      </c>
      <c r="AM191" t="s">
        <v>3653</v>
      </c>
      <c r="AN191" t="s">
        <v>3635</v>
      </c>
      <c r="AO191" t="s">
        <v>3742</v>
      </c>
      <c r="AP191" t="s">
        <v>3695</v>
      </c>
      <c r="AQ191" t="s">
        <v>3649</v>
      </c>
      <c r="AR191" t="s">
        <v>3909</v>
      </c>
      <c r="AS191" t="s">
        <v>3641</v>
      </c>
      <c r="AT191" t="s">
        <v>3642</v>
      </c>
      <c r="AU191" t="s">
        <v>3643</v>
      </c>
      <c r="BE191" t="s">
        <v>2728</v>
      </c>
      <c r="BG191" t="s">
        <v>492</v>
      </c>
      <c r="BH191" s="2" t="s">
        <v>971</v>
      </c>
      <c r="BI191" t="s">
        <v>2062</v>
      </c>
    </row>
    <row r="192" spans="1:61" customFormat="1" x14ac:dyDescent="0.25">
      <c r="A192" s="1">
        <v>209</v>
      </c>
      <c r="B192" s="7" t="s">
        <v>4757</v>
      </c>
      <c r="C192" s="7" t="str">
        <f t="shared" si="12"/>
        <v xml:space="preserve"> 5490
</v>
      </c>
      <c r="D192" s="7">
        <f>LOOKUP(99^99,--LEFT(MID(AD192,MIN(FIND({0,1,2,3,4,5,6,7,8,9},AD192&amp;"0123456789")),15),{1,2,3,4,5,6,7,8,9,10,11,12,13,14,15}))</f>
        <v>2016</v>
      </c>
      <c r="E192" s="7">
        <f t="shared" si="11"/>
        <v>7</v>
      </c>
      <c r="F192" s="7">
        <f>LOOKUP(99^99,--LEFT(MID(BG192,MIN(FIND({0,1,2,3,4,5,6,7,8,9},BG192&amp;"0123456789")),15),{1,2,3,4,5,6,7,8,9,10,11,12,13,14,15}))</f>
        <v>2120000</v>
      </c>
      <c r="G192" s="7">
        <f>LOOKUP(99^99,--LEFT(MID(Y192,MIN(FIND({0,1,2,3,4,5,6,7,8,9},Y192&amp;"0123456789")),15),{1,2,3,4,5,6,7,8,9,10,11,12,13,14,15}))</f>
        <v>12</v>
      </c>
      <c r="H192" s="7">
        <f>LOOKUP(99^99,--LEFT(MID(Z192,MIN(FIND({0,1,2,3,4,5,6,7,8,9},Z192&amp;"0123456789")),15),{1,2,3,4,5,6,7,8,9,10,11,12,13,14,15}))</f>
        <v>401</v>
      </c>
      <c r="I192" s="9" t="s">
        <v>2526</v>
      </c>
      <c r="J192" s="9" t="s">
        <v>2545</v>
      </c>
      <c r="K192" s="9" t="s">
        <v>2528</v>
      </c>
      <c r="L192" s="9"/>
      <c r="M192" s="11"/>
      <c r="N192" s="11"/>
      <c r="O192" s="11"/>
      <c r="P192" s="11"/>
      <c r="Q192" s="11"/>
      <c r="R192" s="11"/>
      <c r="S192" s="11"/>
      <c r="T192" s="11"/>
      <c r="U192" s="11"/>
      <c r="V192" s="11"/>
      <c r="W192" s="11"/>
      <c r="X192" t="s">
        <v>2</v>
      </c>
      <c r="Y192" t="s">
        <v>4794</v>
      </c>
      <c r="Z192" t="s">
        <v>2532</v>
      </c>
      <c r="AA192" t="s">
        <v>2526</v>
      </c>
      <c r="AB192" t="s">
        <v>2545</v>
      </c>
      <c r="AC192" t="s">
        <v>2528</v>
      </c>
      <c r="AD192" t="s">
        <v>125</v>
      </c>
      <c r="AE192" t="s">
        <v>3626</v>
      </c>
      <c r="AF192" t="s">
        <v>3627</v>
      </c>
      <c r="AG192" t="s">
        <v>3628</v>
      </c>
      <c r="AH192" t="s">
        <v>3629</v>
      </c>
      <c r="AI192" t="s">
        <v>3717</v>
      </c>
      <c r="AJ192" t="s">
        <v>3631</v>
      </c>
      <c r="AK192" t="s">
        <v>3652</v>
      </c>
      <c r="AL192" t="s">
        <v>3633</v>
      </c>
      <c r="AM192" t="s">
        <v>3653</v>
      </c>
      <c r="AN192" t="s">
        <v>3635</v>
      </c>
      <c r="AO192" t="s">
        <v>3636</v>
      </c>
      <c r="AP192" t="s">
        <v>3654</v>
      </c>
      <c r="AQ192" t="s">
        <v>3649</v>
      </c>
      <c r="AR192" t="s">
        <v>3910</v>
      </c>
      <c r="AS192" t="s">
        <v>3641</v>
      </c>
      <c r="AT192" t="s">
        <v>3642</v>
      </c>
      <c r="AU192" t="s">
        <v>3643</v>
      </c>
      <c r="BE192" t="s">
        <v>2729</v>
      </c>
      <c r="BG192" t="s">
        <v>493</v>
      </c>
      <c r="BH192" s="2" t="s">
        <v>972</v>
      </c>
      <c r="BI192" t="s">
        <v>2063</v>
      </c>
    </row>
    <row r="193" spans="1:61" customFormat="1" x14ac:dyDescent="0.25">
      <c r="A193" s="1">
        <v>210</v>
      </c>
      <c r="B193" s="7" t="s">
        <v>4757</v>
      </c>
      <c r="C193" s="7" t="str">
        <f t="shared" si="12"/>
        <v xml:space="preserve"> 5490-DC
</v>
      </c>
      <c r="D193" s="7">
        <f>LOOKUP(99^99,--LEFT(MID(AD193,MIN(FIND({0,1,2,3,4,5,6,7,8,9},AD193&amp;"0123456789")),15),{1,2,3,4,5,6,7,8,9,10,11,12,13,14,15}))</f>
        <v>2017</v>
      </c>
      <c r="E193" s="7">
        <f t="shared" si="11"/>
        <v>6</v>
      </c>
      <c r="F193" s="7">
        <f>LOOKUP(99^99,--LEFT(MID(BG193,MIN(FIND({0,1,2,3,4,5,6,7,8,9},BG193&amp;"0123456789")),15),{1,2,3,4,5,6,7,8,9,10,11,12,13,14,15}))</f>
        <v>3500000</v>
      </c>
      <c r="G193" s="7">
        <f>LOOKUP(99^99,--LEFT(MID(Y193,MIN(FIND({0,1,2,3,4,5,6,7,8,9},Y193&amp;"0123456789")),15),{1,2,3,4,5,6,7,8,9,10,11,12,13,14,15}))</f>
        <v>11.9</v>
      </c>
      <c r="H193" s="7">
        <f>LOOKUP(99^99,--LEFT(MID(Z193,MIN(FIND({0,1,2,3,4,5,6,7,8,9},Z193&amp;"0123456789")),15),{1,2,3,4,5,6,7,8,9,10,11,12,13,14,15}))</f>
        <v>450</v>
      </c>
      <c r="I193" s="9" t="s">
        <v>2526</v>
      </c>
      <c r="J193" s="9" t="s">
        <v>2527</v>
      </c>
      <c r="K193" s="9" t="s">
        <v>2528</v>
      </c>
      <c r="L193" s="9">
        <v>555398</v>
      </c>
      <c r="M193" s="11"/>
      <c r="N193" s="11"/>
      <c r="O193" s="11"/>
      <c r="P193" s="11"/>
      <c r="Q193" s="11"/>
      <c r="R193" s="11"/>
      <c r="S193" s="11"/>
      <c r="T193" s="11"/>
      <c r="U193" s="11"/>
      <c r="V193" s="11">
        <f>IF(LOOKUP(99^99,--LEFT(MID(AS193,MIN(FIND({0,1,2,3,4,5,6,7,8,9},AS193&amp;"0123456789")),15),{1,2,3,4,5,6,7,8,9,10,11,12,13,14,15}))&gt;2000,LOOKUP(99^99,--LEFT(MID(AS193,MIN(FIND({0,1,2,3,4,5,6,7,8,9},AS193&amp;"0123456789")),15),{1,2,3,4,5,6,7,8,9,10,11,12,13,14,15})),0)</f>
        <v>555398</v>
      </c>
      <c r="W193" s="11"/>
      <c r="X193" t="s">
        <v>9</v>
      </c>
      <c r="Y193" t="s">
        <v>4796</v>
      </c>
      <c r="Z193" t="s">
        <v>2525</v>
      </c>
      <c r="AA193" t="s">
        <v>2526</v>
      </c>
      <c r="AB193" t="s">
        <v>2527</v>
      </c>
      <c r="AC193" t="s">
        <v>2528</v>
      </c>
      <c r="AD193" t="s">
        <v>155</v>
      </c>
      <c r="AE193" t="s">
        <v>3626</v>
      </c>
      <c r="AF193" t="s">
        <v>3627</v>
      </c>
      <c r="AG193" t="s">
        <v>3693</v>
      </c>
      <c r="AH193" t="s">
        <v>3629</v>
      </c>
      <c r="AI193" t="s">
        <v>3703</v>
      </c>
      <c r="AJ193" t="s">
        <v>3631</v>
      </c>
      <c r="AK193" t="s">
        <v>3652</v>
      </c>
      <c r="AL193" t="s">
        <v>3633</v>
      </c>
      <c r="AM193" t="s">
        <v>3653</v>
      </c>
      <c r="AN193" t="s">
        <v>3838</v>
      </c>
      <c r="AO193" t="s">
        <v>3636</v>
      </c>
      <c r="AP193" t="s">
        <v>3637</v>
      </c>
      <c r="AQ193" t="s">
        <v>3714</v>
      </c>
      <c r="AR193" t="s">
        <v>3649</v>
      </c>
      <c r="AS193" t="s">
        <v>3911</v>
      </c>
      <c r="AT193" t="s">
        <v>3641</v>
      </c>
      <c r="AU193" t="s">
        <v>3642</v>
      </c>
      <c r="AV193" t="s">
        <v>3643</v>
      </c>
      <c r="BE193" t="s">
        <v>2730</v>
      </c>
      <c r="BG193" t="s">
        <v>404</v>
      </c>
      <c r="BH193" s="2" t="s">
        <v>973</v>
      </c>
      <c r="BI193" t="s">
        <v>2056</v>
      </c>
    </row>
    <row r="194" spans="1:61" customFormat="1" x14ac:dyDescent="0.25">
      <c r="A194" s="1">
        <v>211</v>
      </c>
      <c r="B194" s="7" t="s">
        <v>4757</v>
      </c>
      <c r="C194" s="7" t="str">
        <f t="shared" si="12"/>
        <v xml:space="preserve"> 65221-53
</v>
      </c>
      <c r="D194" s="7">
        <f>LOOKUP(99^99,--LEFT(MID(AD194,MIN(FIND({0,1,2,3,4,5,6,7,8,9},AD194&amp;"0123456789")),15),{1,2,3,4,5,6,7,8,9,10,11,12,13,14,15}))</f>
        <v>2019</v>
      </c>
      <c r="E194" s="7">
        <f t="shared" si="11"/>
        <v>4</v>
      </c>
      <c r="F194" s="7">
        <f>LOOKUP(99^99,--LEFT(MID(BG194,MIN(FIND({0,1,2,3,4,5,6,7,8,9},BG194&amp;"0123456789")),15),{1,2,3,4,5,6,7,8,9,10,11,12,13,14,15}))</f>
        <v>4500000</v>
      </c>
      <c r="G194" s="7">
        <f>LOOKUP(99^99,--LEFT(MID(Y194,MIN(FIND({0,1,2,3,4,5,6,7,8,9},Y194&amp;"0123456789")),15),{1,2,3,4,5,6,7,8,9,10,11,12,13,14,15}))</f>
        <v>12</v>
      </c>
      <c r="H194" s="7">
        <f>LOOKUP(99^99,--LEFT(MID(Z194,MIN(FIND({0,1,2,3,4,5,6,7,8,9},Z194&amp;"0123456789")),15),{1,2,3,4,5,6,7,8,9,10,11,12,13,14,15}))</f>
        <v>428</v>
      </c>
      <c r="I194" s="9" t="s">
        <v>2536</v>
      </c>
      <c r="J194" s="9" t="s">
        <v>2527</v>
      </c>
      <c r="K194" s="9" t="s">
        <v>2561</v>
      </c>
      <c r="L194" s="9">
        <v>100000</v>
      </c>
      <c r="M194" s="11"/>
      <c r="N194" s="11"/>
      <c r="O194" s="11"/>
      <c r="P194" s="11"/>
      <c r="Q194" s="11"/>
      <c r="R194" s="11"/>
      <c r="S194" s="11"/>
      <c r="T194" s="11"/>
      <c r="U194" s="11"/>
      <c r="V194" s="11">
        <f>IF(LOOKUP(99^99,--LEFT(MID(AS194,MIN(FIND({0,1,2,3,4,5,6,7,8,9},AS194&amp;"0123456789")),15),{1,2,3,4,5,6,7,8,9,10,11,12,13,14,15}))&gt;2000,LOOKUP(99^99,--LEFT(MID(AS194,MIN(FIND({0,1,2,3,4,5,6,7,8,9},AS194&amp;"0123456789")),15),{1,2,3,4,5,6,7,8,9,10,11,12,13,14,15})),0)</f>
        <v>100000</v>
      </c>
      <c r="W194" s="11"/>
      <c r="X194" t="s">
        <v>16</v>
      </c>
      <c r="Y194" t="s">
        <v>4794</v>
      </c>
      <c r="Z194" t="s">
        <v>2535</v>
      </c>
      <c r="AA194" t="s">
        <v>2536</v>
      </c>
      <c r="AB194" t="s">
        <v>2527</v>
      </c>
      <c r="AC194" t="s">
        <v>2561</v>
      </c>
      <c r="AD194" t="s">
        <v>118</v>
      </c>
      <c r="AE194" t="s">
        <v>3626</v>
      </c>
      <c r="AF194" t="s">
        <v>3752</v>
      </c>
      <c r="AG194" t="s">
        <v>3753</v>
      </c>
      <c r="AH194" t="s">
        <v>3629</v>
      </c>
      <c r="AI194" t="s">
        <v>3694</v>
      </c>
      <c r="AJ194" t="s">
        <v>3659</v>
      </c>
      <c r="AK194" t="s">
        <v>3713</v>
      </c>
      <c r="AL194" t="s">
        <v>3633</v>
      </c>
      <c r="AM194" t="s">
        <v>3653</v>
      </c>
      <c r="AN194" t="s">
        <v>3635</v>
      </c>
      <c r="AO194" t="s">
        <v>3669</v>
      </c>
      <c r="AP194" t="s">
        <v>3637</v>
      </c>
      <c r="AQ194" t="s">
        <v>3714</v>
      </c>
      <c r="AR194" t="s">
        <v>3649</v>
      </c>
      <c r="AS194" t="s">
        <v>3912</v>
      </c>
      <c r="AT194" t="s">
        <v>3641</v>
      </c>
      <c r="AU194" t="s">
        <v>3710</v>
      </c>
      <c r="AV194" t="s">
        <v>3643</v>
      </c>
      <c r="BE194" t="s">
        <v>2731</v>
      </c>
      <c r="BG194" t="s">
        <v>494</v>
      </c>
      <c r="BH194" s="2" t="s">
        <v>974</v>
      </c>
      <c r="BI194" t="s">
        <v>2028</v>
      </c>
    </row>
    <row r="195" spans="1:61" customFormat="1" x14ac:dyDescent="0.25">
      <c r="A195" s="1">
        <v>212</v>
      </c>
      <c r="B195" s="7" t="s">
        <v>4757</v>
      </c>
      <c r="C195" s="7" t="str">
        <f t="shared" si="12"/>
        <v xml:space="preserve"> 5490-023-87(S5) NEO
</v>
      </c>
      <c r="D195" s="7">
        <f>LOOKUP(99^99,--LEFT(MID(AD195,MIN(FIND({0,1,2,3,4,5,6,7,8,9},AD195&amp;"0123456789")),15),{1,2,3,4,5,6,7,8,9,10,11,12,13,14,15}))</f>
        <v>2018</v>
      </c>
      <c r="E195" s="7">
        <f t="shared" si="11"/>
        <v>5</v>
      </c>
      <c r="F195" s="7">
        <f>LOOKUP(99^99,--LEFT(MID(BG195,MIN(FIND({0,1,2,3,4,5,6,7,8,9},BG195&amp;"0123456789")),15),{1,2,3,4,5,6,7,8,9,10,11,12,13,14,15}))</f>
        <v>3350000</v>
      </c>
      <c r="G195" s="7">
        <f>LOOKUP(99^99,--LEFT(MID(Y195,MIN(FIND({0,1,2,3,4,5,6,7,8,9},Y195&amp;"0123456789")),15),{1,2,3,4,5,6,7,8,9,10,11,12,13,14,15}))</f>
        <v>11.9</v>
      </c>
      <c r="H195" s="7">
        <f>LOOKUP(99^99,--LEFT(MID(Z195,MIN(FIND({0,1,2,3,4,5,6,7,8,9},Z195&amp;"0123456789")),15),{1,2,3,4,5,6,7,8,9,10,11,12,13,14,15}))</f>
        <v>450</v>
      </c>
      <c r="I195" s="9" t="s">
        <v>2526</v>
      </c>
      <c r="J195" s="9" t="s">
        <v>2527</v>
      </c>
      <c r="K195" s="9" t="s">
        <v>2561</v>
      </c>
      <c r="L195" s="9">
        <v>300000</v>
      </c>
      <c r="M195" s="11"/>
      <c r="N195" s="11"/>
      <c r="O195" s="11"/>
      <c r="P195" s="11"/>
      <c r="Q195" s="11"/>
      <c r="R195" s="11"/>
      <c r="S195" s="11"/>
      <c r="T195" s="11">
        <f>IF(LOOKUP(99^99,--LEFT(MID(AQ195,MIN(FIND({0,1,2,3,4,5,6,7,8,9},AQ195&amp;"0123456789")),15),{1,2,3,4,5,6,7,8,9,10,11,12,13,14,15}))&gt;2000,LOOKUP(99^99,--LEFT(MID(AQ195,MIN(FIND({0,1,2,3,4,5,6,7,8,9},AQ195&amp;"0123456789")),15),{1,2,3,4,5,6,7,8,9,10,11,12,13,14,15})),0)</f>
        <v>300000</v>
      </c>
      <c r="U195" s="11"/>
      <c r="V195" s="11"/>
      <c r="W195" s="11"/>
      <c r="X195" t="s">
        <v>4</v>
      </c>
      <c r="Y195" t="s">
        <v>4796</v>
      </c>
      <c r="Z195" t="s">
        <v>2525</v>
      </c>
      <c r="AA195" t="s">
        <v>2526</v>
      </c>
      <c r="AB195" t="s">
        <v>2527</v>
      </c>
      <c r="AC195" t="s">
        <v>2561</v>
      </c>
      <c r="AD195" t="s">
        <v>156</v>
      </c>
      <c r="AE195" t="s">
        <v>3626</v>
      </c>
      <c r="AF195" t="s">
        <v>3627</v>
      </c>
      <c r="AG195" t="s">
        <v>3651</v>
      </c>
      <c r="AH195" t="s">
        <v>3629</v>
      </c>
      <c r="AI195" t="s">
        <v>3658</v>
      </c>
      <c r="AJ195" t="s">
        <v>3631</v>
      </c>
      <c r="AK195" t="s">
        <v>3652</v>
      </c>
      <c r="AL195" t="s">
        <v>3633</v>
      </c>
      <c r="AM195" t="s">
        <v>3750</v>
      </c>
      <c r="AN195" t="s">
        <v>3636</v>
      </c>
      <c r="AO195" t="s">
        <v>3654</v>
      </c>
      <c r="AP195" t="s">
        <v>3649</v>
      </c>
      <c r="AQ195" t="s">
        <v>3675</v>
      </c>
      <c r="AR195" t="s">
        <v>3641</v>
      </c>
      <c r="AS195" t="s">
        <v>3642</v>
      </c>
      <c r="AT195" t="s">
        <v>3643</v>
      </c>
      <c r="BE195" t="s">
        <v>2732</v>
      </c>
      <c r="BG195" t="s">
        <v>495</v>
      </c>
      <c r="BH195" s="2" t="s">
        <v>975</v>
      </c>
      <c r="BI195" t="s">
        <v>2064</v>
      </c>
    </row>
    <row r="196" spans="1:61" customFormat="1" x14ac:dyDescent="0.25">
      <c r="A196" s="1">
        <v>213</v>
      </c>
      <c r="B196" s="7" t="s">
        <v>4757</v>
      </c>
      <c r="C196" s="7" t="str">
        <f t="shared" si="12"/>
        <v xml:space="preserve"> 5490 NEO
</v>
      </c>
      <c r="D196" s="7">
        <f>LOOKUP(99^99,--LEFT(MID(AD196,MIN(FIND({0,1,2,3,4,5,6,7,8,9},AD196&amp;"0123456789")),15),{1,2,3,4,5,6,7,8,9,10,11,12,13,14,15}))</f>
        <v>2018</v>
      </c>
      <c r="E196" s="7">
        <f t="shared" si="11"/>
        <v>5</v>
      </c>
      <c r="F196" s="7">
        <f>LOOKUP(99^99,--LEFT(MID(BG196,MIN(FIND({0,1,2,3,4,5,6,7,8,9},BG196&amp;"0123456789")),15),{1,2,3,4,5,6,7,8,9,10,11,12,13,14,15}))</f>
        <v>3400000</v>
      </c>
      <c r="G196" s="7">
        <f>LOOKUP(99^99,--LEFT(MID(Y196,MIN(FIND({0,1,2,3,4,5,6,7,8,9},Y196&amp;"0123456789")),15),{1,2,3,4,5,6,7,8,9,10,11,12,13,14,15}))</f>
        <v>12</v>
      </c>
      <c r="H196" s="7">
        <f>LOOKUP(99^99,--LEFT(MID(Z196,MIN(FIND({0,1,2,3,4,5,6,7,8,9},Z196&amp;"0123456789")),15),{1,2,3,4,5,6,7,8,9,10,11,12,13,14,15}))</f>
        <v>401</v>
      </c>
      <c r="I196" s="9" t="s">
        <v>2526</v>
      </c>
      <c r="J196" s="9" t="s">
        <v>2527</v>
      </c>
      <c r="K196" s="9" t="s">
        <v>2528</v>
      </c>
      <c r="L196" s="9">
        <v>610000</v>
      </c>
      <c r="M196" s="11"/>
      <c r="N196" s="11"/>
      <c r="O196" s="11"/>
      <c r="P196" s="11"/>
      <c r="Q196" s="11"/>
      <c r="R196" s="11"/>
      <c r="S196" s="11"/>
      <c r="T196" s="11"/>
      <c r="U196" s="11"/>
      <c r="V196" s="11">
        <f>IF(LOOKUP(99^99,--LEFT(MID(AS196,MIN(FIND({0,1,2,3,4,5,6,7,8,9},AS196&amp;"0123456789")),15),{1,2,3,4,5,6,7,8,9,10,11,12,13,14,15}))&gt;2000,LOOKUP(99^99,--LEFT(MID(AS196,MIN(FIND({0,1,2,3,4,5,6,7,8,9},AS196&amp;"0123456789")),15),{1,2,3,4,5,6,7,8,9,10,11,12,13,14,15})),0)</f>
        <v>610000</v>
      </c>
      <c r="W196" s="11"/>
      <c r="X196" t="s">
        <v>6</v>
      </c>
      <c r="Y196" t="s">
        <v>4794</v>
      </c>
      <c r="Z196" t="s">
        <v>2529</v>
      </c>
      <c r="AA196" t="s">
        <v>2526</v>
      </c>
      <c r="AB196" t="s">
        <v>2527</v>
      </c>
      <c r="AC196" t="s">
        <v>2528</v>
      </c>
      <c r="AD196" t="s">
        <v>114</v>
      </c>
      <c r="AE196" t="s">
        <v>3626</v>
      </c>
      <c r="AF196" t="s">
        <v>3627</v>
      </c>
      <c r="AG196" t="s">
        <v>3671</v>
      </c>
      <c r="AH196" t="s">
        <v>3629</v>
      </c>
      <c r="AI196" t="s">
        <v>3658</v>
      </c>
      <c r="AJ196" t="s">
        <v>3631</v>
      </c>
      <c r="AK196" t="s">
        <v>3652</v>
      </c>
      <c r="AL196" t="s">
        <v>3633</v>
      </c>
      <c r="AM196" t="s">
        <v>3653</v>
      </c>
      <c r="AN196" t="s">
        <v>3635</v>
      </c>
      <c r="AO196" t="s">
        <v>3636</v>
      </c>
      <c r="AP196" t="s">
        <v>3738</v>
      </c>
      <c r="AQ196" t="s">
        <v>3695</v>
      </c>
      <c r="AR196" t="s">
        <v>3649</v>
      </c>
      <c r="AS196" t="s">
        <v>3913</v>
      </c>
      <c r="AT196" t="s">
        <v>3641</v>
      </c>
      <c r="AU196" t="s">
        <v>3642</v>
      </c>
      <c r="AV196" t="s">
        <v>3643</v>
      </c>
      <c r="BE196" t="s">
        <v>2733</v>
      </c>
      <c r="BG196" t="s">
        <v>471</v>
      </c>
      <c r="BH196" s="2" t="s">
        <v>976</v>
      </c>
      <c r="BI196" t="s">
        <v>2042</v>
      </c>
    </row>
    <row r="197" spans="1:61" x14ac:dyDescent="0.25">
      <c r="A197" s="4">
        <v>214</v>
      </c>
      <c r="B197" s="13" t="s">
        <v>4757</v>
      </c>
      <c r="C197" s="13" t="str">
        <f t="shared" si="12"/>
        <v xml:space="preserve"> 5490
</v>
      </c>
      <c r="D197" s="13">
        <f>LOOKUP(99^99,--LEFT(MID(AD197,MIN(FIND({0,1,2,3,4,5,6,7,8,9},AD197&amp;"0123456789")),15),{1,2,3,4,5,6,7,8,9,10,11,12,13,14,15}))</f>
        <v>2018</v>
      </c>
      <c r="E197" s="13">
        <f t="shared" si="11"/>
        <v>5</v>
      </c>
      <c r="F197" s="13">
        <f>LOOKUP(99^99,--LEFT(MID(BG197,MIN(FIND({0,1,2,3,4,5,6,7,8,9},BG197&amp;"0123456789")),15),{1,2,3,4,5,6,7,8,9,10,11,12,13,14,15}))</f>
        <v>3300000</v>
      </c>
      <c r="G197" s="13">
        <f>LOOKUP(99^99,--LEFT(MID(Y197,MIN(FIND({0,1,2,3,4,5,6,7,8,9},Y197&amp;"0123456789")),15),{1,2,3,4,5,6,7,8,9,10,11,12,13,14,15}))</f>
        <v>12</v>
      </c>
      <c r="H197" s="13">
        <f>LOOKUP(99^99,--LEFT(MID(Z197,MIN(FIND({0,1,2,3,4,5,6,7,8,9},Z197&amp;"0123456789")),15),{1,2,3,4,5,6,7,8,9,10,11,12,13,14,15}))</f>
        <v>401</v>
      </c>
      <c r="I197" s="10" t="s">
        <v>2526</v>
      </c>
      <c r="J197" s="10" t="s">
        <v>2527</v>
      </c>
      <c r="K197" s="9" t="s">
        <v>2528</v>
      </c>
      <c r="L197" s="9">
        <v>607000</v>
      </c>
      <c r="M197" s="11"/>
      <c r="N197" s="12"/>
      <c r="O197" s="12"/>
      <c r="P197" s="12"/>
      <c r="Q197" s="12"/>
      <c r="R197" s="12"/>
      <c r="S197" s="12">
        <f>IF(LOOKUP(99^99,--LEFT(MID(AP197,MIN(FIND({0,1,2,3,4,5,6,7,8,9},AP197&amp;"0123456789")),15),{1,2,3,4,5,6,7,8,9,10,11,12,13,14,15}))&gt;2000,LOOKUP(99^99,--LEFT(MID(AP197,MIN(FIND({0,1,2,3,4,5,6,7,8,9},AP197&amp;"0123456789")),15),{1,2,3,4,5,6,7,8,9,10,11,12,13,14,15})),0)</f>
        <v>607000</v>
      </c>
      <c r="T197" s="12"/>
      <c r="U197" s="12"/>
      <c r="V197" s="12"/>
      <c r="W197" s="12"/>
      <c r="X197" s="5" t="s">
        <v>2</v>
      </c>
      <c r="Y197" s="5" t="s">
        <v>4794</v>
      </c>
      <c r="Z197" s="5" t="s">
        <v>2529</v>
      </c>
      <c r="AA197" s="5" t="s">
        <v>2526</v>
      </c>
      <c r="AB197" s="5" t="s">
        <v>2527</v>
      </c>
      <c r="AD197" s="5" t="s">
        <v>157</v>
      </c>
      <c r="AE197" s="5" t="s">
        <v>3626</v>
      </c>
      <c r="AF197" s="5" t="s">
        <v>3627</v>
      </c>
      <c r="AG197" s="5" t="s">
        <v>3628</v>
      </c>
      <c r="AH197" s="5" t="s">
        <v>3629</v>
      </c>
      <c r="AI197" s="5" t="s">
        <v>3658</v>
      </c>
      <c r="AJ197" s="5" t="s">
        <v>3631</v>
      </c>
      <c r="AK197" s="5" t="s">
        <v>3718</v>
      </c>
      <c r="AL197" s="5" t="s">
        <v>3635</v>
      </c>
      <c r="AM197" s="5" t="s">
        <v>3636</v>
      </c>
      <c r="AN197" s="5" t="s">
        <v>3654</v>
      </c>
      <c r="AO197" s="5" t="s">
        <v>3649</v>
      </c>
      <c r="AP197" s="5" t="s">
        <v>3914</v>
      </c>
      <c r="AQ197" s="5" t="s">
        <v>3641</v>
      </c>
      <c r="AR197" s="5" t="s">
        <v>3642</v>
      </c>
      <c r="AS197" s="5" t="s">
        <v>3643</v>
      </c>
      <c r="BE197" s="5" t="s">
        <v>2734</v>
      </c>
      <c r="BG197" s="5" t="s">
        <v>476</v>
      </c>
      <c r="BH197" s="6" t="s">
        <v>977</v>
      </c>
      <c r="BI197" s="5" t="s">
        <v>2065</v>
      </c>
    </row>
    <row r="198" spans="1:61" customFormat="1" x14ac:dyDescent="0.25">
      <c r="A198" s="1">
        <v>215</v>
      </c>
      <c r="B198" s="7" t="s">
        <v>4757</v>
      </c>
      <c r="C198" s="7" t="str">
        <f t="shared" si="12"/>
        <v xml:space="preserve"> 5490-DC
</v>
      </c>
      <c r="D198" s="7">
        <f>LOOKUP(99^99,--LEFT(MID(AD198,MIN(FIND({0,1,2,3,4,5,6,7,8,9},AD198&amp;"0123456789")),15),{1,2,3,4,5,6,7,8,9,10,11,12,13,14,15}))</f>
        <v>2019</v>
      </c>
      <c r="E198" s="7">
        <f t="shared" si="11"/>
        <v>4</v>
      </c>
      <c r="F198" s="7">
        <f>LOOKUP(99^99,--LEFT(MID(BG198,MIN(FIND({0,1,2,3,4,5,6,7,8,9},BG198&amp;"0123456789")),15),{1,2,3,4,5,6,7,8,9,10,11,12,13,14,15}))</f>
        <v>5990000</v>
      </c>
      <c r="G198" s="7">
        <f>LOOKUP(99^99,--LEFT(MID(Y198,MIN(FIND({0,1,2,3,4,5,6,7,8,9},Y198&amp;"0123456789")),15),{1,2,3,4,5,6,7,8,9,10,11,12,13,14,15}))</f>
        <v>12</v>
      </c>
      <c r="H198" s="7">
        <f>LOOKUP(99^99,--LEFT(MID(Z198,MIN(FIND({0,1,2,3,4,5,6,7,8,9},Z198&amp;"0123456789")),15),{1,2,3,4,5,6,7,8,9,10,11,12,13,14,15}))</f>
        <v>450</v>
      </c>
      <c r="I198" s="9" t="s">
        <v>2526</v>
      </c>
      <c r="J198" s="9" t="s">
        <v>2527</v>
      </c>
      <c r="K198" s="9" t="s">
        <v>2528</v>
      </c>
      <c r="L198" s="9">
        <v>61112</v>
      </c>
      <c r="M198" s="11"/>
      <c r="N198" s="11"/>
      <c r="O198" s="11"/>
      <c r="P198" s="11"/>
      <c r="Q198" s="11"/>
      <c r="R198" s="11"/>
      <c r="S198" s="11"/>
      <c r="T198" s="11"/>
      <c r="U198" s="11"/>
      <c r="V198" s="11">
        <f>IF(LOOKUP(99^99,--LEFT(MID(AS198,MIN(FIND({0,1,2,3,4,5,6,7,8,9},AS198&amp;"0123456789")),15),{1,2,3,4,5,6,7,8,9,10,11,12,13,14,15}))&gt;2000,LOOKUP(99^99,--LEFT(MID(AS198,MIN(FIND({0,1,2,3,4,5,6,7,8,9},AS198&amp;"0123456789")),15),{1,2,3,4,5,6,7,8,9,10,11,12,13,14,15})),0)</f>
        <v>61112</v>
      </c>
      <c r="W198" s="11"/>
      <c r="X198" t="s">
        <v>9</v>
      </c>
      <c r="Y198" t="s">
        <v>4794</v>
      </c>
      <c r="Z198" t="s">
        <v>2525</v>
      </c>
      <c r="AA198" t="s">
        <v>2526</v>
      </c>
      <c r="AB198" t="s">
        <v>2527</v>
      </c>
      <c r="AC198" t="s">
        <v>2528</v>
      </c>
      <c r="AD198" t="s">
        <v>60</v>
      </c>
      <c r="AE198" t="s">
        <v>3626</v>
      </c>
      <c r="AF198" t="s">
        <v>3627</v>
      </c>
      <c r="AG198" t="s">
        <v>3693</v>
      </c>
      <c r="AH198" t="s">
        <v>3629</v>
      </c>
      <c r="AI198" t="s">
        <v>3694</v>
      </c>
      <c r="AJ198" t="s">
        <v>3631</v>
      </c>
      <c r="AK198" t="s">
        <v>3652</v>
      </c>
      <c r="AL198" t="s">
        <v>3633</v>
      </c>
      <c r="AM198" t="s">
        <v>3653</v>
      </c>
      <c r="AN198" t="s">
        <v>3915</v>
      </c>
      <c r="AO198" t="s">
        <v>3637</v>
      </c>
      <c r="AP198" t="s">
        <v>3638</v>
      </c>
      <c r="AQ198" t="s">
        <v>3695</v>
      </c>
      <c r="AR198" t="s">
        <v>3649</v>
      </c>
      <c r="AS198" t="s">
        <v>3916</v>
      </c>
      <c r="AT198" t="s">
        <v>3641</v>
      </c>
      <c r="AU198" t="s">
        <v>3642</v>
      </c>
      <c r="AV198" t="s">
        <v>3643</v>
      </c>
      <c r="BE198" t="s">
        <v>2735</v>
      </c>
      <c r="BG198" t="s">
        <v>496</v>
      </c>
      <c r="BH198" s="2" t="s">
        <v>978</v>
      </c>
      <c r="BI198" t="s">
        <v>2004</v>
      </c>
    </row>
    <row r="199" spans="1:61" customFormat="1" x14ac:dyDescent="0.25">
      <c r="A199" s="1">
        <v>216</v>
      </c>
      <c r="B199" s="7" t="s">
        <v>4757</v>
      </c>
      <c r="C199" s="7" t="str">
        <f t="shared" si="12"/>
        <v xml:space="preserve"> 54901
</v>
      </c>
      <c r="D199" s="7">
        <f>LOOKUP(99^99,--LEFT(MID(AD199,MIN(FIND({0,1,2,3,4,5,6,7,8,9},AD199&amp;"0123456789")),15),{1,2,3,4,5,6,7,8,9,10,11,12,13,14,15}))</f>
        <v>2022</v>
      </c>
      <c r="E199" s="7">
        <f t="shared" si="11"/>
        <v>1</v>
      </c>
      <c r="F199" s="7">
        <f>LOOKUP(99^99,--LEFT(MID(BG199,MIN(FIND({0,1,2,3,4,5,6,7,8,9},BG199&amp;"0123456789")),15),{1,2,3,4,5,6,7,8,9,10,11,12,13,14,15}))</f>
        <v>11500000</v>
      </c>
      <c r="G199" s="7">
        <f>LOOKUP(99^99,--LEFT(MID(Y199,MIN(FIND({0,1,2,3,4,5,6,7,8,9},Y199&amp;"0123456789")),15),{1,2,3,4,5,6,7,8,9,10,11,12,13,14,15}))</f>
        <v>12</v>
      </c>
      <c r="H199" s="7">
        <f>LOOKUP(99^99,--LEFT(MID(Z199,MIN(FIND({0,1,2,3,4,5,6,7,8,9},Z199&amp;"0123456789")),15),{1,2,3,4,5,6,7,8,9,10,11,12,13,14,15}))</f>
        <v>428</v>
      </c>
      <c r="I199" s="9" t="s">
        <v>2536</v>
      </c>
      <c r="J199" s="9" t="s">
        <v>2527</v>
      </c>
      <c r="K199" s="9" t="s">
        <v>2528</v>
      </c>
      <c r="L199" s="9"/>
      <c r="M199" s="11"/>
      <c r="N199" s="11"/>
      <c r="O199" s="11"/>
      <c r="P199" s="11"/>
      <c r="Q199" s="11"/>
      <c r="R199" s="11"/>
      <c r="S199" s="11"/>
      <c r="T199" s="11"/>
      <c r="U199" s="11"/>
      <c r="V199" s="11"/>
      <c r="W199" s="11"/>
      <c r="X199" t="s">
        <v>8</v>
      </c>
      <c r="Y199" t="s">
        <v>4794</v>
      </c>
      <c r="Z199" t="s">
        <v>2535</v>
      </c>
      <c r="AA199" t="s">
        <v>2536</v>
      </c>
      <c r="AB199" t="s">
        <v>2527</v>
      </c>
      <c r="AC199" t="s">
        <v>2528</v>
      </c>
      <c r="AD199" t="s">
        <v>140</v>
      </c>
      <c r="AE199" t="s">
        <v>3626</v>
      </c>
      <c r="AF199" t="s">
        <v>3689</v>
      </c>
      <c r="AG199" t="s">
        <v>3690</v>
      </c>
      <c r="AH199" t="s">
        <v>3629</v>
      </c>
      <c r="AI199" t="s">
        <v>3630</v>
      </c>
      <c r="AJ199" t="s">
        <v>3631</v>
      </c>
      <c r="AK199" t="s">
        <v>3632</v>
      </c>
      <c r="AL199" t="s">
        <v>3633</v>
      </c>
      <c r="AM199" t="s">
        <v>3634</v>
      </c>
      <c r="AN199" t="s">
        <v>3635</v>
      </c>
      <c r="AO199" t="s">
        <v>3691</v>
      </c>
      <c r="AP199" t="s">
        <v>3692</v>
      </c>
      <c r="AQ199" t="s">
        <v>3648</v>
      </c>
      <c r="AR199" t="s">
        <v>3640</v>
      </c>
      <c r="AS199" t="s">
        <v>3641</v>
      </c>
      <c r="AT199" t="s">
        <v>3642</v>
      </c>
      <c r="AU199" t="s">
        <v>3643</v>
      </c>
      <c r="BE199" t="s">
        <v>2736</v>
      </c>
      <c r="BG199" t="s">
        <v>398</v>
      </c>
      <c r="BH199" s="2" t="s">
        <v>979</v>
      </c>
      <c r="BI199" t="s">
        <v>2066</v>
      </c>
    </row>
    <row r="200" spans="1:61" x14ac:dyDescent="0.25">
      <c r="A200" s="4">
        <v>217</v>
      </c>
      <c r="B200" s="13" t="s">
        <v>4757</v>
      </c>
      <c r="C200" s="13" t="str">
        <f t="shared" si="12"/>
        <v xml:space="preserve"> 65206-Т5
</v>
      </c>
      <c r="D200" s="13">
        <f>LOOKUP(99^99,--LEFT(MID(AD200,MIN(FIND({0,1,2,3,4,5,6,7,8,9},AD200&amp;"0123456789")),15),{1,2,3,4,5,6,7,8,9,10,11,12,13,14,15}))</f>
        <v>2018</v>
      </c>
      <c r="E200" s="13">
        <f t="shared" si="11"/>
        <v>5</v>
      </c>
      <c r="F200" s="13">
        <f>LOOKUP(99^99,--LEFT(MID(BG200,MIN(FIND({0,1,2,3,4,5,6,7,8,9},BG200&amp;"0123456789")),15),{1,2,3,4,5,6,7,8,9,10,11,12,13,14,15}))</f>
        <v>6690000</v>
      </c>
      <c r="G200" s="13">
        <f>LOOKUP(99^99,--LEFT(MID(Y200,MIN(FIND({0,1,2,3,4,5,6,7,8,9},Y200&amp;"0123456789")),15),{1,2,3,4,5,6,7,8,9,10,11,12,13,14,15}))</f>
        <v>12</v>
      </c>
      <c r="H200" s="13">
        <f>LOOKUP(99^99,--LEFT(MID(Z200,MIN(FIND({0,1,2,3,4,5,6,7,8,9},Z200&amp;"0123456789")),15),{1,2,3,4,5,6,7,8,9,10,11,12,13,14,15}))</f>
        <v>401</v>
      </c>
      <c r="I200" s="10" t="s">
        <v>2526</v>
      </c>
      <c r="J200" s="10" t="s">
        <v>2527</v>
      </c>
      <c r="K200" s="10" t="s">
        <v>2528</v>
      </c>
      <c r="L200" s="9">
        <v>273687</v>
      </c>
      <c r="M200" s="11"/>
      <c r="N200" s="12"/>
      <c r="O200" s="12"/>
      <c r="P200" s="12"/>
      <c r="Q200" s="12"/>
      <c r="R200" s="12"/>
      <c r="S200" s="12">
        <f>IF(LOOKUP(99^99,--LEFT(MID(AP200,MIN(FIND({0,1,2,3,4,5,6,7,8,9},AP200&amp;"0123456789")),15),{1,2,3,4,5,6,7,8,9,10,11,12,13,14,15}))&gt;2000,LOOKUP(99^99,--LEFT(MID(AP200,MIN(FIND({0,1,2,3,4,5,6,7,8,9},AP200&amp;"0123456789")),15),{1,2,3,4,5,6,7,8,9,10,11,12,13,14,15})),0)</f>
        <v>273687</v>
      </c>
      <c r="T200" s="12"/>
      <c r="U200" s="12"/>
      <c r="V200" s="12"/>
      <c r="W200" s="12"/>
      <c r="X200" s="5" t="s">
        <v>23</v>
      </c>
      <c r="Y200" s="5" t="s">
        <v>4794</v>
      </c>
      <c r="Z200" s="5" t="s">
        <v>2529</v>
      </c>
      <c r="AA200" s="5" t="s">
        <v>2526</v>
      </c>
      <c r="AB200" s="5" t="s">
        <v>2527</v>
      </c>
      <c r="AC200" s="5" t="s">
        <v>2528</v>
      </c>
      <c r="AD200" s="5" t="s">
        <v>158</v>
      </c>
      <c r="AE200" s="5" t="s">
        <v>3626</v>
      </c>
      <c r="AF200" s="5" t="s">
        <v>3720</v>
      </c>
      <c r="AG200" s="5" t="s">
        <v>3816</v>
      </c>
      <c r="AH200" s="5" t="s">
        <v>3629</v>
      </c>
      <c r="AI200" s="5" t="s">
        <v>3658</v>
      </c>
      <c r="AJ200" s="5" t="s">
        <v>3704</v>
      </c>
      <c r="AK200" s="5" t="s">
        <v>3917</v>
      </c>
      <c r="AL200" s="5" t="s">
        <v>3653</v>
      </c>
      <c r="AM200" s="5" t="s">
        <v>3635</v>
      </c>
      <c r="AN200" s="5" t="s">
        <v>3687</v>
      </c>
      <c r="AO200" s="5" t="s">
        <v>3649</v>
      </c>
      <c r="AP200" s="5" t="s">
        <v>3918</v>
      </c>
      <c r="AQ200" s="5" t="s">
        <v>3641</v>
      </c>
      <c r="AR200" s="5" t="s">
        <v>3710</v>
      </c>
      <c r="AS200" s="5" t="s">
        <v>3643</v>
      </c>
      <c r="BE200" s="5" t="s">
        <v>2692</v>
      </c>
      <c r="BG200" s="5" t="s">
        <v>482</v>
      </c>
      <c r="BH200" s="6" t="s">
        <v>980</v>
      </c>
      <c r="BI200" s="5" t="s">
        <v>2067</v>
      </c>
    </row>
    <row r="201" spans="1:61" x14ac:dyDescent="0.25">
      <c r="A201" s="4">
        <v>218</v>
      </c>
      <c r="B201" s="13" t="s">
        <v>4757</v>
      </c>
      <c r="C201" s="13" t="str">
        <f t="shared" si="12"/>
        <v xml:space="preserve"> 54901
</v>
      </c>
      <c r="D201" s="13">
        <f>LOOKUP(99^99,--LEFT(MID(AD201,MIN(FIND({0,1,2,3,4,5,6,7,8,9},AD201&amp;"0123456789")),15),{1,2,3,4,5,6,7,8,9,10,11,12,13,14,15}))</f>
        <v>2022</v>
      </c>
      <c r="E201" s="13">
        <f t="shared" si="11"/>
        <v>1</v>
      </c>
      <c r="F201" s="13">
        <f>LOOKUP(99^99,--LEFT(MID(BG201,MIN(FIND({0,1,2,3,4,5,6,7,8,9},BG201&amp;"0123456789")),15),{1,2,3,4,5,6,7,8,9,10,11,12,13,14,15}))</f>
        <v>12500000</v>
      </c>
      <c r="G201" s="13">
        <f>LOOKUP(99^99,--LEFT(MID(Y201,MIN(FIND({0,1,2,3,4,5,6,7,8,9},Y201&amp;"0123456789")),15),{1,2,3,4,5,6,7,8,9,10,11,12,13,14,15}))</f>
        <v>12</v>
      </c>
      <c r="H201" s="13">
        <f>LOOKUP(99^99,--LEFT(MID(Z201,MIN(FIND({0,1,2,3,4,5,6,7,8,9},Z201&amp;"0123456789")),15),{1,2,3,4,5,6,7,8,9,10,11,12,13,14,15}))</f>
        <v>401</v>
      </c>
      <c r="I201" s="10" t="s">
        <v>2526</v>
      </c>
      <c r="J201" s="9" t="s">
        <v>2545</v>
      </c>
      <c r="K201" s="10" t="s">
        <v>2528</v>
      </c>
      <c r="L201" s="9"/>
      <c r="M201" s="11"/>
      <c r="N201" s="12"/>
      <c r="O201" s="12"/>
      <c r="P201" s="12"/>
      <c r="Q201" s="12"/>
      <c r="R201" s="12"/>
      <c r="S201" s="12"/>
      <c r="T201" s="12"/>
      <c r="U201" s="12"/>
      <c r="V201" s="12"/>
      <c r="W201" s="12"/>
      <c r="X201" s="5" t="s">
        <v>8</v>
      </c>
      <c r="Y201" s="5" t="s">
        <v>4794</v>
      </c>
      <c r="Z201" s="5" t="s">
        <v>2529</v>
      </c>
      <c r="AA201" s="5" t="s">
        <v>2526</v>
      </c>
      <c r="AB201" s="5" t="s">
        <v>2545</v>
      </c>
      <c r="AC201" s="5" t="s">
        <v>2528</v>
      </c>
      <c r="AD201" s="5" t="s">
        <v>111</v>
      </c>
      <c r="AE201" s="5" t="s">
        <v>3626</v>
      </c>
      <c r="AF201" s="5" t="s">
        <v>3689</v>
      </c>
      <c r="AG201" s="5" t="s">
        <v>3690</v>
      </c>
      <c r="AH201" s="5" t="s">
        <v>3629</v>
      </c>
      <c r="AI201" s="5" t="s">
        <v>3630</v>
      </c>
      <c r="AJ201" s="5" t="s">
        <v>3631</v>
      </c>
      <c r="AK201" s="5" t="s">
        <v>3919</v>
      </c>
      <c r="AL201" s="5" t="s">
        <v>3635</v>
      </c>
      <c r="AM201" s="5" t="s">
        <v>3691</v>
      </c>
      <c r="AN201" s="5" t="s">
        <v>3880</v>
      </c>
      <c r="AO201" s="5" t="s">
        <v>3640</v>
      </c>
      <c r="AP201" s="5" t="s">
        <v>3641</v>
      </c>
      <c r="AQ201" s="5" t="s">
        <v>3920</v>
      </c>
      <c r="AR201" s="5" t="s">
        <v>3643</v>
      </c>
      <c r="BE201" s="5" t="s">
        <v>2737</v>
      </c>
      <c r="BG201" s="5" t="s">
        <v>469</v>
      </c>
      <c r="BH201" s="6" t="s">
        <v>981</v>
      </c>
      <c r="BI201" s="5" t="s">
        <v>2068</v>
      </c>
    </row>
    <row r="202" spans="1:61" customFormat="1" x14ac:dyDescent="0.25">
      <c r="A202" s="1">
        <v>219</v>
      </c>
      <c r="B202" s="7" t="s">
        <v>4757</v>
      </c>
      <c r="C202" s="7" t="str">
        <f t="shared" si="12"/>
        <v xml:space="preserve"> 5490
</v>
      </c>
      <c r="D202" s="7">
        <f>LOOKUP(99^99,--LEFT(MID(AD202,MIN(FIND({0,1,2,3,4,5,6,7,8,9},AD202&amp;"0123456789")),15),{1,2,3,4,5,6,7,8,9,10,11,12,13,14,15}))</f>
        <v>2018</v>
      </c>
      <c r="E202" s="7">
        <f t="shared" si="11"/>
        <v>5</v>
      </c>
      <c r="F202" s="7">
        <f>LOOKUP(99^99,--LEFT(MID(BG202,MIN(FIND({0,1,2,3,4,5,6,7,8,9},BG202&amp;"0123456789")),15),{1,2,3,4,5,6,7,8,9,10,11,12,13,14,15}))</f>
        <v>3100000</v>
      </c>
      <c r="G202" s="7">
        <f>LOOKUP(99^99,--LEFT(MID(Y202,MIN(FIND({0,1,2,3,4,5,6,7,8,9},Y202&amp;"0123456789")),15),{1,2,3,4,5,6,7,8,9,10,11,12,13,14,15}))</f>
        <v>12</v>
      </c>
      <c r="H202" s="7">
        <f>LOOKUP(99^99,--LEFT(MID(Z202,MIN(FIND({0,1,2,3,4,5,6,7,8,9},Z202&amp;"0123456789")),15),{1,2,3,4,5,6,7,8,9,10,11,12,13,14,15}))</f>
        <v>400</v>
      </c>
      <c r="I202" s="9" t="s">
        <v>2526</v>
      </c>
      <c r="J202" s="9" t="s">
        <v>2527</v>
      </c>
      <c r="K202" s="9" t="s">
        <v>2528</v>
      </c>
      <c r="L202" s="9">
        <v>495341</v>
      </c>
      <c r="M202" s="11"/>
      <c r="N202" s="11"/>
      <c r="O202" s="11"/>
      <c r="P202" s="11"/>
      <c r="Q202" s="11"/>
      <c r="R202" s="11"/>
      <c r="S202" s="11"/>
      <c r="T202" s="11"/>
      <c r="U202" s="11"/>
      <c r="V202" s="11">
        <f>IF(LOOKUP(99^99,--LEFT(MID(AS202,MIN(FIND({0,1,2,3,4,5,6,7,8,9},AS202&amp;"0123456789")),15),{1,2,3,4,5,6,7,8,9,10,11,12,13,14,15}))&gt;2000,LOOKUP(99^99,--LEFT(MID(AS202,MIN(FIND({0,1,2,3,4,5,6,7,8,9},AS202&amp;"0123456789")),15),{1,2,3,4,5,6,7,8,9,10,11,12,13,14,15})),0)</f>
        <v>495341</v>
      </c>
      <c r="W202" s="11"/>
      <c r="X202" t="s">
        <v>2</v>
      </c>
      <c r="Y202" t="s">
        <v>4794</v>
      </c>
      <c r="Z202" t="s">
        <v>2537</v>
      </c>
      <c r="AA202" t="s">
        <v>2526</v>
      </c>
      <c r="AB202" t="s">
        <v>2527</v>
      </c>
      <c r="AC202" t="s">
        <v>2528</v>
      </c>
      <c r="AD202" t="s">
        <v>159</v>
      </c>
      <c r="AE202" t="s">
        <v>3626</v>
      </c>
      <c r="AF202" t="s">
        <v>3627</v>
      </c>
      <c r="AG202" t="s">
        <v>3628</v>
      </c>
      <c r="AH202" t="s">
        <v>3629</v>
      </c>
      <c r="AI202" t="s">
        <v>3658</v>
      </c>
      <c r="AJ202" t="s">
        <v>3631</v>
      </c>
      <c r="AK202" t="s">
        <v>3652</v>
      </c>
      <c r="AL202" t="s">
        <v>3633</v>
      </c>
      <c r="AM202" t="s">
        <v>3653</v>
      </c>
      <c r="AN202" t="s">
        <v>3635</v>
      </c>
      <c r="AO202" t="s">
        <v>3636</v>
      </c>
      <c r="AP202" t="s">
        <v>3637</v>
      </c>
      <c r="AQ202" t="s">
        <v>3714</v>
      </c>
      <c r="AR202" t="s">
        <v>3649</v>
      </c>
      <c r="AS202" t="s">
        <v>3921</v>
      </c>
      <c r="AT202" t="s">
        <v>3641</v>
      </c>
      <c r="AU202" t="s">
        <v>3642</v>
      </c>
      <c r="AV202" t="s">
        <v>3643</v>
      </c>
      <c r="BE202" t="s">
        <v>2738</v>
      </c>
      <c r="BG202" t="s">
        <v>497</v>
      </c>
      <c r="BH202" s="2" t="s">
        <v>982</v>
      </c>
      <c r="BI202" t="s">
        <v>2069</v>
      </c>
    </row>
    <row r="203" spans="1:61" x14ac:dyDescent="0.25">
      <c r="A203" s="4">
        <v>220</v>
      </c>
      <c r="B203" s="13" t="s">
        <v>4757</v>
      </c>
      <c r="C203" s="13" t="str">
        <f t="shared" si="12"/>
        <v xml:space="preserve"> 5490
</v>
      </c>
      <c r="D203" s="13">
        <f>LOOKUP(99^99,--LEFT(MID(AD203,MIN(FIND({0,1,2,3,4,5,6,7,8,9},AD203&amp;"0123456789")),15),{1,2,3,4,5,6,7,8,9,10,11,12,13,14,15}))</f>
        <v>2017</v>
      </c>
      <c r="E203" s="13">
        <f t="shared" si="11"/>
        <v>6</v>
      </c>
      <c r="F203" s="13">
        <f>LOOKUP(99^99,--LEFT(MID(BG203,MIN(FIND({0,1,2,3,4,5,6,7,8,9},BG203&amp;"0123456789")),15),{1,2,3,4,5,6,7,8,9,10,11,12,13,14,15}))</f>
        <v>2800000</v>
      </c>
      <c r="G203" s="13">
        <f>LOOKUP(99^99,--LEFT(MID(Y203,MIN(FIND({0,1,2,3,4,5,6,7,8,9},Y203&amp;"0123456789")),15),{1,2,3,4,5,6,7,8,9,10,11,12,13,14,15}))</f>
        <v>12</v>
      </c>
      <c r="H203" s="13">
        <f>LOOKUP(99^99,--LEFT(MID(Z203,MIN(FIND({0,1,2,3,4,5,6,7,8,9},Z203&amp;"0123456789")),15),{1,2,3,4,5,6,7,8,9,10,11,12,13,14,15}))</f>
        <v>401</v>
      </c>
      <c r="I203" s="10" t="s">
        <v>2526</v>
      </c>
      <c r="J203" s="10" t="s">
        <v>2527</v>
      </c>
      <c r="K203" s="10" t="s">
        <v>2528</v>
      </c>
      <c r="L203" s="9">
        <v>608000</v>
      </c>
      <c r="M203" s="11"/>
      <c r="N203" s="12"/>
      <c r="O203" s="12"/>
      <c r="P203" s="12"/>
      <c r="Q203" s="12"/>
      <c r="R203" s="12"/>
      <c r="S203" s="12">
        <f>IF(LOOKUP(99^99,--LEFT(MID(AP203,MIN(FIND({0,1,2,3,4,5,6,7,8,9},AP203&amp;"0123456789")),15),{1,2,3,4,5,6,7,8,9,10,11,12,13,14,15}))&gt;2000,LOOKUP(99^99,--LEFT(MID(AP203,MIN(FIND({0,1,2,3,4,5,6,7,8,9},AP203&amp;"0123456789")),15),{1,2,3,4,5,6,7,8,9,10,11,12,13,14,15})),0)</f>
        <v>608000</v>
      </c>
      <c r="T203" s="12"/>
      <c r="U203" s="12"/>
      <c r="V203" s="12"/>
      <c r="W203" s="12"/>
      <c r="X203" s="5" t="s">
        <v>2</v>
      </c>
      <c r="Y203" s="5" t="s">
        <v>4794</v>
      </c>
      <c r="Z203" s="5" t="s">
        <v>2529</v>
      </c>
      <c r="AA203" s="5" t="s">
        <v>2526</v>
      </c>
      <c r="AB203" s="5" t="s">
        <v>2527</v>
      </c>
      <c r="AC203" s="5" t="s">
        <v>2528</v>
      </c>
      <c r="AD203" s="5" t="s">
        <v>160</v>
      </c>
      <c r="AE203" s="5" t="s">
        <v>3626</v>
      </c>
      <c r="AF203" s="5" t="s">
        <v>3627</v>
      </c>
      <c r="AG203" s="5" t="s">
        <v>3628</v>
      </c>
      <c r="AH203" s="5" t="s">
        <v>3629</v>
      </c>
      <c r="AI203" s="5" t="s">
        <v>3703</v>
      </c>
      <c r="AJ203" s="5" t="s">
        <v>3631</v>
      </c>
      <c r="AK203" s="5" t="s">
        <v>3718</v>
      </c>
      <c r="AL203" s="5" t="s">
        <v>3635</v>
      </c>
      <c r="AM203" s="5" t="s">
        <v>3636</v>
      </c>
      <c r="AN203" s="5" t="s">
        <v>3654</v>
      </c>
      <c r="AO203" s="5" t="s">
        <v>3649</v>
      </c>
      <c r="AP203" s="5" t="s">
        <v>3922</v>
      </c>
      <c r="AQ203" s="5" t="s">
        <v>3641</v>
      </c>
      <c r="AR203" s="5" t="s">
        <v>3642</v>
      </c>
      <c r="AS203" s="5" t="s">
        <v>3643</v>
      </c>
      <c r="BE203" s="5" t="s">
        <v>2739</v>
      </c>
      <c r="BG203" s="5" t="s">
        <v>416</v>
      </c>
      <c r="BH203" s="6" t="s">
        <v>983</v>
      </c>
      <c r="BI203" s="5" t="s">
        <v>2065</v>
      </c>
    </row>
    <row r="204" spans="1:61" customFormat="1" x14ac:dyDescent="0.25">
      <c r="A204" s="1">
        <v>221</v>
      </c>
      <c r="B204" s="7" t="s">
        <v>4757</v>
      </c>
      <c r="C204" s="7" t="str">
        <f t="shared" si="12"/>
        <v xml:space="preserve"> 54901-004-92
</v>
      </c>
      <c r="D204" s="7">
        <f>LOOKUP(99^99,--LEFT(MID(AD204,MIN(FIND({0,1,2,3,4,5,6,7,8,9},AD204&amp;"0123456789")),15),{1,2,3,4,5,6,7,8,9,10,11,12,13,14,15}))</f>
        <v>2020</v>
      </c>
      <c r="E204" s="7">
        <f t="shared" si="11"/>
        <v>3</v>
      </c>
      <c r="F204" s="7">
        <f>LOOKUP(99^99,--LEFT(MID(BG204,MIN(FIND({0,1,2,3,4,5,6,7,8,9},BG204&amp;"0123456789")),15),{1,2,3,4,5,6,7,8,9,10,11,12,13,14,15}))</f>
        <v>4250000</v>
      </c>
      <c r="G204" s="7">
        <f>LOOKUP(99^99,--LEFT(MID(Y204,MIN(FIND({0,1,2,3,4,5,6,7,8,9},Y204&amp;"0123456789")),15),{1,2,3,4,5,6,7,8,9,10,11,12,13,14,15}))</f>
        <v>8.8000000000000007</v>
      </c>
      <c r="H204" s="7">
        <f>LOOKUP(99^99,--LEFT(MID(Z204,MIN(FIND({0,1,2,3,4,5,6,7,8,9},Z204&amp;"0123456789")),15),{1,2,3,4,5,6,7,8,9,10,11,12,13,14,15}))</f>
        <v>365</v>
      </c>
      <c r="I204" s="9" t="s">
        <v>2531</v>
      </c>
      <c r="J204" s="9" t="s">
        <v>2527</v>
      </c>
      <c r="K204" s="9" t="s">
        <v>2533</v>
      </c>
      <c r="L204" s="9">
        <v>250000</v>
      </c>
      <c r="M204" s="11"/>
      <c r="N204" s="11"/>
      <c r="O204" s="11"/>
      <c r="P204" s="11"/>
      <c r="Q204" s="11"/>
      <c r="R204" s="11"/>
      <c r="S204" s="11"/>
      <c r="T204" s="11"/>
      <c r="U204" s="11"/>
      <c r="V204" s="11"/>
      <c r="W204" s="11">
        <f>IF(LOOKUP(99^99,--LEFT(MID(AT204,MIN(FIND({0,1,2,3,4,5,6,7,8,9},AT204&amp;"0123456789")),15),{1,2,3,4,5,6,7,8,9,10,11,12,13,14,15}))&gt;2000,LOOKUP(99^99,--LEFT(MID(AT204,MIN(FIND({0,1,2,3,4,5,6,7,8,9},AT204&amp;"0123456789")),15),{1,2,3,4,5,6,7,8,9,10,11,12,13,14,15})),0)</f>
        <v>250000</v>
      </c>
      <c r="X204" t="s">
        <v>20</v>
      </c>
      <c r="Y204" t="s">
        <v>4804</v>
      </c>
      <c r="Z204" t="s">
        <v>2551</v>
      </c>
      <c r="AA204" t="s">
        <v>2531</v>
      </c>
      <c r="AB204" t="s">
        <v>2527</v>
      </c>
      <c r="AC204" t="s">
        <v>2533</v>
      </c>
      <c r="AD204" t="s">
        <v>161</v>
      </c>
      <c r="AE204" t="s">
        <v>3626</v>
      </c>
      <c r="AF204" t="s">
        <v>3689</v>
      </c>
      <c r="AG204" t="s">
        <v>3767</v>
      </c>
      <c r="AH204" t="s">
        <v>3629</v>
      </c>
      <c r="AI204" t="s">
        <v>3645</v>
      </c>
      <c r="AJ204" t="s">
        <v>3631</v>
      </c>
      <c r="AK204" t="s">
        <v>3632</v>
      </c>
      <c r="AL204" t="s">
        <v>3633</v>
      </c>
      <c r="AM204" t="s">
        <v>3653</v>
      </c>
      <c r="AN204" t="s">
        <v>3635</v>
      </c>
      <c r="AO204" t="s">
        <v>3923</v>
      </c>
      <c r="AP204" t="s">
        <v>3637</v>
      </c>
      <c r="AQ204" t="s">
        <v>3638</v>
      </c>
      <c r="AR204" t="s">
        <v>3924</v>
      </c>
      <c r="AS204" t="s">
        <v>3649</v>
      </c>
      <c r="AT204" t="s">
        <v>3769</v>
      </c>
      <c r="AU204" t="s">
        <v>3641</v>
      </c>
      <c r="AV204" t="s">
        <v>3642</v>
      </c>
      <c r="AW204" t="s">
        <v>3643</v>
      </c>
      <c r="BE204" t="s">
        <v>2740</v>
      </c>
      <c r="BG204" t="s">
        <v>498</v>
      </c>
      <c r="BH204" s="2" t="s">
        <v>984</v>
      </c>
      <c r="BI204" t="s">
        <v>1981</v>
      </c>
    </row>
    <row r="205" spans="1:61" customFormat="1" x14ac:dyDescent="0.25">
      <c r="A205" s="1">
        <v>222</v>
      </c>
      <c r="B205" s="7" t="s">
        <v>4757</v>
      </c>
      <c r="C205" s="7" t="str">
        <f t="shared" si="12"/>
        <v xml:space="preserve"> 65206-Т5
</v>
      </c>
      <c r="D205" s="7">
        <f>LOOKUP(99^99,--LEFT(MID(AD205,MIN(FIND({0,1,2,3,4,5,6,7,8,9},AD205&amp;"0123456789")),15),{1,2,3,4,5,6,7,8,9,10,11,12,13,14,15}))</f>
        <v>2018</v>
      </c>
      <c r="E205" s="7">
        <f t="shared" si="11"/>
        <v>5</v>
      </c>
      <c r="F205" s="7">
        <f>LOOKUP(99^99,--LEFT(MID(BG205,MIN(FIND({0,1,2,3,4,5,6,7,8,9},BG205&amp;"0123456789")),15),{1,2,3,4,5,6,7,8,9,10,11,12,13,14,15}))</f>
        <v>5980000</v>
      </c>
      <c r="G205" s="7">
        <f>LOOKUP(99^99,--LEFT(MID(Y205,MIN(FIND({0,1,2,3,4,5,6,7,8,9},Y205&amp;"0123456789")),15),{1,2,3,4,5,6,7,8,9,10,11,12,13,14,15}))</f>
        <v>11.9</v>
      </c>
      <c r="H205" s="7">
        <f>LOOKUP(99^99,--LEFT(MID(Z205,MIN(FIND({0,1,2,3,4,5,6,7,8,9},Z205&amp;"0123456789")),15),{1,2,3,4,5,6,7,8,9,10,11,12,13,14,15}))</f>
        <v>450</v>
      </c>
      <c r="I205" s="9" t="s">
        <v>2526</v>
      </c>
      <c r="J205" s="9" t="s">
        <v>2527</v>
      </c>
      <c r="K205" s="9" t="s">
        <v>2528</v>
      </c>
      <c r="L205" s="9">
        <v>235518</v>
      </c>
      <c r="M205" s="11"/>
      <c r="N205" s="11"/>
      <c r="O205" s="11"/>
      <c r="P205" s="11"/>
      <c r="Q205" s="11"/>
      <c r="R205" s="11"/>
      <c r="S205" s="11"/>
      <c r="T205" s="11"/>
      <c r="U205" s="11"/>
      <c r="V205" s="11"/>
      <c r="W205" s="11">
        <f>IF(LOOKUP(99^99,--LEFT(MID(AT205,MIN(FIND({0,1,2,3,4,5,6,7,8,9},AT205&amp;"0123456789")),15),{1,2,3,4,5,6,7,8,9,10,11,12,13,14,15}))&gt;2000,LOOKUP(99^99,--LEFT(MID(AT205,MIN(FIND({0,1,2,3,4,5,6,7,8,9},AT205&amp;"0123456789")),15),{1,2,3,4,5,6,7,8,9,10,11,12,13,14,15})),0)</f>
        <v>235518</v>
      </c>
      <c r="X205" t="s">
        <v>23</v>
      </c>
      <c r="Y205" t="s">
        <v>4796</v>
      </c>
      <c r="Z205" t="s">
        <v>2525</v>
      </c>
      <c r="AA205" t="s">
        <v>2526</v>
      </c>
      <c r="AB205" t="s">
        <v>2527</v>
      </c>
      <c r="AC205" t="s">
        <v>2528</v>
      </c>
      <c r="AD205" t="s">
        <v>142</v>
      </c>
      <c r="AE205" t="s">
        <v>3626</v>
      </c>
      <c r="AF205" t="s">
        <v>3720</v>
      </c>
      <c r="AG205" t="s">
        <v>3816</v>
      </c>
      <c r="AH205" t="s">
        <v>3629</v>
      </c>
      <c r="AI205" t="s">
        <v>3658</v>
      </c>
      <c r="AJ205" t="s">
        <v>3704</v>
      </c>
      <c r="AK205" t="s">
        <v>3705</v>
      </c>
      <c r="AL205" t="s">
        <v>3633</v>
      </c>
      <c r="AM205" t="s">
        <v>3653</v>
      </c>
      <c r="AN205" t="s">
        <v>3635</v>
      </c>
      <c r="AO205" t="s">
        <v>3636</v>
      </c>
      <c r="AP205" t="s">
        <v>3637</v>
      </c>
      <c r="AQ205" t="s">
        <v>3638</v>
      </c>
      <c r="AR205" t="s">
        <v>3818</v>
      </c>
      <c r="AS205" t="s">
        <v>3649</v>
      </c>
      <c r="AT205" t="s">
        <v>3925</v>
      </c>
      <c r="AU205" t="s">
        <v>3926</v>
      </c>
      <c r="AV205" t="s">
        <v>3710</v>
      </c>
      <c r="AW205" t="s">
        <v>3643</v>
      </c>
      <c r="BE205" t="s">
        <v>2741</v>
      </c>
      <c r="BG205" t="s">
        <v>453</v>
      </c>
      <c r="BH205" s="2" t="s">
        <v>985</v>
      </c>
      <c r="BI205" t="s">
        <v>2050</v>
      </c>
    </row>
    <row r="206" spans="1:61" customFormat="1" x14ac:dyDescent="0.25">
      <c r="A206" s="1">
        <v>223</v>
      </c>
      <c r="B206" s="7" t="s">
        <v>4757</v>
      </c>
      <c r="C206" s="7" t="str">
        <f t="shared" si="12"/>
        <v xml:space="preserve"> 5490 NEO 2
</v>
      </c>
      <c r="D206" s="7">
        <f>LOOKUP(99^99,--LEFT(MID(AD206,MIN(FIND({0,1,2,3,4,5,6,7,8,9},AD206&amp;"0123456789")),15),{1,2,3,4,5,6,7,8,9,10,11,12,13,14,15}))</f>
        <v>2021</v>
      </c>
      <c r="E206" s="7">
        <f t="shared" si="11"/>
        <v>2</v>
      </c>
      <c r="F206" s="7">
        <f>LOOKUP(99^99,--LEFT(MID(BG206,MIN(FIND({0,1,2,3,4,5,6,7,8,9},BG206&amp;"0123456789")),15),{1,2,3,4,5,6,7,8,9,10,11,12,13,14,15}))</f>
        <v>9500000</v>
      </c>
      <c r="G206" s="7">
        <f>LOOKUP(99^99,--LEFT(MID(Y206,MIN(FIND({0,1,2,3,4,5,6,7,8,9},Y206&amp;"0123456789")),15),{1,2,3,4,5,6,7,8,9,10,11,12,13,14,15}))</f>
        <v>12</v>
      </c>
      <c r="H206" s="7">
        <f>LOOKUP(99^99,--LEFT(MID(Z206,MIN(FIND({0,1,2,3,4,5,6,7,8,9},Z206&amp;"0123456789")),15),{1,2,3,4,5,6,7,8,9,10,11,12,13,14,15}))</f>
        <v>428</v>
      </c>
      <c r="I206" s="9" t="s">
        <v>2536</v>
      </c>
      <c r="J206" s="9" t="s">
        <v>2527</v>
      </c>
      <c r="K206" s="9" t="s">
        <v>2528</v>
      </c>
      <c r="L206" s="9"/>
      <c r="M206" s="11"/>
      <c r="N206" s="11"/>
      <c r="O206" s="11"/>
      <c r="P206" s="11"/>
      <c r="Q206" s="11"/>
      <c r="R206" s="11"/>
      <c r="S206" s="11"/>
      <c r="T206" s="11"/>
      <c r="U206" s="11"/>
      <c r="V206" s="11"/>
      <c r="W206" s="11"/>
      <c r="X206" t="s">
        <v>3</v>
      </c>
      <c r="Y206" t="s">
        <v>4794</v>
      </c>
      <c r="Z206" t="s">
        <v>2535</v>
      </c>
      <c r="AA206" t="s">
        <v>2536</v>
      </c>
      <c r="AB206" t="s">
        <v>2527</v>
      </c>
      <c r="AC206" t="s">
        <v>2528</v>
      </c>
      <c r="AD206" t="s">
        <v>108</v>
      </c>
      <c r="AE206" t="s">
        <v>3626</v>
      </c>
      <c r="AF206" t="s">
        <v>3627</v>
      </c>
      <c r="AG206" t="s">
        <v>3644</v>
      </c>
      <c r="AH206" t="s">
        <v>3629</v>
      </c>
      <c r="AI206" t="s">
        <v>3680</v>
      </c>
      <c r="AJ206" t="s">
        <v>3631</v>
      </c>
      <c r="AK206" t="s">
        <v>3652</v>
      </c>
      <c r="AL206" t="s">
        <v>3633</v>
      </c>
      <c r="AM206" t="s">
        <v>3653</v>
      </c>
      <c r="AN206" t="s">
        <v>3635</v>
      </c>
      <c r="AO206" t="s">
        <v>3636</v>
      </c>
      <c r="AP206" t="s">
        <v>3738</v>
      </c>
      <c r="AQ206" t="s">
        <v>3695</v>
      </c>
      <c r="AR206" t="s">
        <v>3649</v>
      </c>
      <c r="AS206" t="s">
        <v>3927</v>
      </c>
      <c r="AT206" t="s">
        <v>3641</v>
      </c>
      <c r="AU206" t="s">
        <v>3642</v>
      </c>
      <c r="AV206" t="s">
        <v>3643</v>
      </c>
      <c r="BE206" t="s">
        <v>2742</v>
      </c>
      <c r="BG206" t="s">
        <v>499</v>
      </c>
      <c r="BH206" s="2" t="s">
        <v>986</v>
      </c>
      <c r="BI206" t="s">
        <v>2042</v>
      </c>
    </row>
    <row r="207" spans="1:61" x14ac:dyDescent="0.25">
      <c r="A207" s="4">
        <v>224</v>
      </c>
      <c r="B207" s="13" t="s">
        <v>4757</v>
      </c>
      <c r="C207" s="13" t="str">
        <f t="shared" si="12"/>
        <v xml:space="preserve"> 5490-032-87(S5) NEO 2
</v>
      </c>
      <c r="D207" s="13">
        <f>LOOKUP(99^99,--LEFT(MID(AD207,MIN(FIND({0,1,2,3,4,5,6,7,8,9},AD207&amp;"0123456789")),15),{1,2,3,4,5,6,7,8,9,10,11,12,13,14,15}))</f>
        <v>2021</v>
      </c>
      <c r="E207" s="13">
        <f t="shared" si="11"/>
        <v>2</v>
      </c>
      <c r="F207" s="13">
        <f>LOOKUP(99^99,--LEFT(MID(BG207,MIN(FIND({0,1,2,3,4,5,6,7,8,9},BG207&amp;"0123456789")),15),{1,2,3,4,5,6,7,8,9,10,11,12,13,14,15}))</f>
        <v>1700000</v>
      </c>
      <c r="G207" s="13">
        <f>LOOKUP(99^99,--LEFT(MID(Y207,MIN(FIND({0,1,2,3,4,5,6,7,8,9},Y207&amp;"0123456789")),15),{1,2,3,4,5,6,7,8,9,10,11,12,13,14,15}))</f>
        <v>12</v>
      </c>
      <c r="H207" s="13">
        <f>LOOKUP(99^99,--LEFT(MID(Z207,MIN(FIND({0,1,2,3,4,5,6,7,8,9},Z207&amp;"0123456789")),15),{1,2,3,4,5,6,7,8,9,10,11,12,13,14,15}))</f>
        <v>401</v>
      </c>
      <c r="I207" s="10" t="s">
        <v>2526</v>
      </c>
      <c r="J207" s="10" t="s">
        <v>2527</v>
      </c>
      <c r="K207" s="10" t="s">
        <v>2528</v>
      </c>
      <c r="L207" s="9">
        <v>100000</v>
      </c>
      <c r="M207" s="11"/>
      <c r="N207" s="12"/>
      <c r="O207" s="12"/>
      <c r="P207" s="12"/>
      <c r="Q207" s="12"/>
      <c r="R207" s="12"/>
      <c r="S207" s="12">
        <f>IF(LOOKUP(99^99,--LEFT(MID(AP207,MIN(FIND({0,1,2,3,4,5,6,7,8,9},AP207&amp;"0123456789")),15),{1,2,3,4,5,6,7,8,9,10,11,12,13,14,15}))&gt;2000,LOOKUP(99^99,--LEFT(MID(AP207,MIN(FIND({0,1,2,3,4,5,6,7,8,9},AP207&amp;"0123456789")),15),{1,2,3,4,5,6,7,8,9,10,11,12,13,14,15})),0)</f>
        <v>100000</v>
      </c>
      <c r="T207" s="12"/>
      <c r="U207" s="12"/>
      <c r="V207" s="12"/>
      <c r="W207" s="12"/>
      <c r="X207" s="5" t="s">
        <v>7</v>
      </c>
      <c r="Y207" s="5" t="s">
        <v>4794</v>
      </c>
      <c r="Z207" s="5" t="s">
        <v>2529</v>
      </c>
      <c r="AA207" s="5" t="s">
        <v>2526</v>
      </c>
      <c r="AB207" s="5" t="s">
        <v>2527</v>
      </c>
      <c r="AC207" s="5" t="s">
        <v>2528</v>
      </c>
      <c r="AD207" s="5" t="s">
        <v>134</v>
      </c>
      <c r="AE207" s="5" t="s">
        <v>3626</v>
      </c>
      <c r="AF207" s="5" t="s">
        <v>3627</v>
      </c>
      <c r="AG207" s="5" t="s">
        <v>3686</v>
      </c>
      <c r="AH207" s="5" t="s">
        <v>3629</v>
      </c>
      <c r="AI207" s="5" t="s">
        <v>3680</v>
      </c>
      <c r="AJ207" s="5" t="s">
        <v>3631</v>
      </c>
      <c r="AK207" s="5" t="s">
        <v>3652</v>
      </c>
      <c r="AL207" s="5" t="s">
        <v>3775</v>
      </c>
      <c r="AM207" s="5" t="s">
        <v>3838</v>
      </c>
      <c r="AN207" s="5" t="s">
        <v>3687</v>
      </c>
      <c r="AO207" s="5" t="s">
        <v>3649</v>
      </c>
      <c r="AP207" s="5" t="s">
        <v>3912</v>
      </c>
      <c r="AQ207" s="5" t="s">
        <v>3641</v>
      </c>
      <c r="AR207" s="5" t="s">
        <v>3642</v>
      </c>
      <c r="AS207" s="5" t="s">
        <v>3643</v>
      </c>
      <c r="BE207" s="5" t="s">
        <v>2743</v>
      </c>
      <c r="BG207" s="5" t="s">
        <v>457</v>
      </c>
      <c r="BH207" s="6" t="s">
        <v>987</v>
      </c>
      <c r="BI207" s="5" t="s">
        <v>2070</v>
      </c>
    </row>
    <row r="208" spans="1:61" customFormat="1" x14ac:dyDescent="0.25">
      <c r="A208" s="1">
        <v>225</v>
      </c>
      <c r="B208" s="7" t="s">
        <v>4757</v>
      </c>
      <c r="C208" s="7" t="str">
        <f t="shared" si="12"/>
        <v xml:space="preserve"> 5490 NEO 2
</v>
      </c>
      <c r="D208" s="7">
        <f>LOOKUP(99^99,--LEFT(MID(AD208,MIN(FIND({0,1,2,3,4,5,6,7,8,9},AD208&amp;"0123456789")),15),{1,2,3,4,5,6,7,8,9,10,11,12,13,14,15}))</f>
        <v>2022</v>
      </c>
      <c r="E208" s="7">
        <f t="shared" si="11"/>
        <v>1</v>
      </c>
      <c r="F208" s="7">
        <f>LOOKUP(99^99,--LEFT(MID(BG208,MIN(FIND({0,1,2,3,4,5,6,7,8,9},BG208&amp;"0123456789")),15),{1,2,3,4,5,6,7,8,9,10,11,12,13,14,15}))</f>
        <v>9300000</v>
      </c>
      <c r="G208" s="7">
        <f>LOOKUP(99^99,--LEFT(MID(Y208,MIN(FIND({0,1,2,3,4,5,6,7,8,9},Y208&amp;"0123456789")),15),{1,2,3,4,5,6,7,8,9,10,11,12,13,14,15}))</f>
        <v>11.8</v>
      </c>
      <c r="H208" s="7">
        <f>LOOKUP(99^99,--LEFT(MID(Z208,MIN(FIND({0,1,2,3,4,5,6,7,8,9},Z208&amp;"0123456789")),15),{1,2,3,4,5,6,7,8,9,10,11,12,13,14,15}))</f>
        <v>300</v>
      </c>
      <c r="I208" s="9" t="s">
        <v>2531</v>
      </c>
      <c r="J208" s="9" t="s">
        <v>2527</v>
      </c>
      <c r="K208" s="9" t="s">
        <v>2528</v>
      </c>
      <c r="L208" s="9"/>
      <c r="M208" s="11"/>
      <c r="N208" s="11"/>
      <c r="O208" s="11"/>
      <c r="P208" s="11"/>
      <c r="Q208" s="11"/>
      <c r="R208" s="11"/>
      <c r="S208" s="11"/>
      <c r="T208" s="11"/>
      <c r="U208" s="11"/>
      <c r="V208" s="11"/>
      <c r="W208" s="11"/>
      <c r="X208" t="s">
        <v>3</v>
      </c>
      <c r="Y208" t="s">
        <v>4795</v>
      </c>
      <c r="Z208" t="s">
        <v>2530</v>
      </c>
      <c r="AA208" t="s">
        <v>2531</v>
      </c>
      <c r="AB208" t="s">
        <v>2527</v>
      </c>
      <c r="AC208" t="s">
        <v>2528</v>
      </c>
      <c r="AD208" t="s">
        <v>162</v>
      </c>
      <c r="AE208" t="s">
        <v>3626</v>
      </c>
      <c r="AF208" t="s">
        <v>3627</v>
      </c>
      <c r="AG208" t="s">
        <v>3644</v>
      </c>
      <c r="AH208" t="s">
        <v>3629</v>
      </c>
      <c r="AI208" t="s">
        <v>3630</v>
      </c>
      <c r="AJ208" t="s">
        <v>3631</v>
      </c>
      <c r="AK208" t="s">
        <v>3713</v>
      </c>
      <c r="AL208" t="s">
        <v>3633</v>
      </c>
      <c r="AM208" t="s">
        <v>3653</v>
      </c>
      <c r="AN208" t="s">
        <v>3635</v>
      </c>
      <c r="AO208" t="s">
        <v>3636</v>
      </c>
      <c r="AP208" t="s">
        <v>3637</v>
      </c>
      <c r="AQ208" t="s">
        <v>3662</v>
      </c>
      <c r="AR208" t="s">
        <v>3695</v>
      </c>
      <c r="AS208" t="s">
        <v>3640</v>
      </c>
      <c r="AT208" t="s">
        <v>3641</v>
      </c>
      <c r="AU208" t="s">
        <v>3642</v>
      </c>
      <c r="AV208" t="s">
        <v>3643</v>
      </c>
      <c r="BE208" t="s">
        <v>2744</v>
      </c>
      <c r="BG208" t="s">
        <v>444</v>
      </c>
      <c r="BH208" s="2" t="s">
        <v>988</v>
      </c>
      <c r="BI208" t="s">
        <v>2071</v>
      </c>
    </row>
    <row r="209" spans="1:61" customFormat="1" x14ac:dyDescent="0.25">
      <c r="A209" s="1">
        <v>226</v>
      </c>
      <c r="B209" s="7" t="s">
        <v>4757</v>
      </c>
      <c r="C209" s="7" t="str">
        <f t="shared" si="12"/>
        <v xml:space="preserve"> 5490
</v>
      </c>
      <c r="D209" s="7">
        <f>LOOKUP(99^99,--LEFT(MID(AD209,MIN(FIND({0,1,2,3,4,5,6,7,8,9},AD209&amp;"0123456789")),15),{1,2,3,4,5,6,7,8,9,10,11,12,13,14,15}))</f>
        <v>2017</v>
      </c>
      <c r="E209" s="7">
        <f t="shared" si="11"/>
        <v>6</v>
      </c>
      <c r="F209" s="7">
        <f>LOOKUP(99^99,--LEFT(MID(BG209,MIN(FIND({0,1,2,3,4,5,6,7,8,9},BG209&amp;"0123456789")),15),{1,2,3,4,5,6,7,8,9,10,11,12,13,14,15}))</f>
        <v>2650000</v>
      </c>
      <c r="G209" s="7">
        <f>LOOKUP(99^99,--LEFT(MID(Y209,MIN(FIND({0,1,2,3,4,5,6,7,8,9},Y209&amp;"0123456789")),15),{1,2,3,4,5,6,7,8,9,10,11,12,13,14,15}))</f>
        <v>12</v>
      </c>
      <c r="H209" s="7">
        <f>LOOKUP(99^99,--LEFT(MID(Z209,MIN(FIND({0,1,2,3,4,5,6,7,8,9},Z209&amp;"0123456789")),15),{1,2,3,4,5,6,7,8,9,10,11,12,13,14,15}))</f>
        <v>401</v>
      </c>
      <c r="I209" s="9" t="s">
        <v>2526</v>
      </c>
      <c r="J209" s="9" t="s">
        <v>4771</v>
      </c>
      <c r="K209" s="9" t="s">
        <v>2528</v>
      </c>
      <c r="L209" s="9"/>
      <c r="M209" s="11"/>
      <c r="N209" s="11"/>
      <c r="O209" s="11"/>
      <c r="P209" s="11"/>
      <c r="Q209" s="11"/>
      <c r="R209" s="11"/>
      <c r="S209" s="11"/>
      <c r="T209" s="11"/>
      <c r="U209" s="11"/>
      <c r="V209" s="11"/>
      <c r="W209" s="11"/>
      <c r="X209" t="s">
        <v>2</v>
      </c>
      <c r="Y209" t="s">
        <v>4794</v>
      </c>
      <c r="Z209" t="s">
        <v>2529</v>
      </c>
      <c r="AA209" t="s">
        <v>2526</v>
      </c>
      <c r="AB209" t="s">
        <v>4771</v>
      </c>
      <c r="AC209" t="s">
        <v>2528</v>
      </c>
      <c r="AD209" t="s">
        <v>99</v>
      </c>
      <c r="AE209" t="s">
        <v>3626</v>
      </c>
      <c r="AF209" t="s">
        <v>3627</v>
      </c>
      <c r="AG209" t="s">
        <v>3628</v>
      </c>
      <c r="AH209" t="s">
        <v>3629</v>
      </c>
      <c r="AI209" t="s">
        <v>3703</v>
      </c>
      <c r="AJ209" t="s">
        <v>3631</v>
      </c>
      <c r="AK209" t="s">
        <v>3652</v>
      </c>
      <c r="AL209" t="s">
        <v>3633</v>
      </c>
      <c r="AM209" t="s">
        <v>3653</v>
      </c>
      <c r="AN209" t="s">
        <v>3635</v>
      </c>
      <c r="AO209" t="s">
        <v>3636</v>
      </c>
      <c r="AP209" t="s">
        <v>3654</v>
      </c>
      <c r="AQ209" t="s">
        <v>3649</v>
      </c>
      <c r="AR209" t="s">
        <v>3928</v>
      </c>
      <c r="AS209" t="s">
        <v>3641</v>
      </c>
      <c r="AT209" t="s">
        <v>3642</v>
      </c>
      <c r="AU209" t="s">
        <v>3643</v>
      </c>
      <c r="BE209" t="s">
        <v>2745</v>
      </c>
      <c r="BG209" t="s">
        <v>406</v>
      </c>
      <c r="BH209" s="2" t="s">
        <v>989</v>
      </c>
      <c r="BI209" t="s">
        <v>2063</v>
      </c>
    </row>
    <row r="210" spans="1:61" customFormat="1" x14ac:dyDescent="0.25">
      <c r="A210" s="1">
        <v>227</v>
      </c>
      <c r="B210" s="7" t="s">
        <v>4757</v>
      </c>
      <c r="C210" s="7" t="str">
        <f t="shared" si="12"/>
        <v xml:space="preserve"> 65225
</v>
      </c>
      <c r="D210" s="7">
        <f>LOOKUP(99^99,--LEFT(MID(AD210,MIN(FIND({0,1,2,3,4,5,6,7,8,9},AD210&amp;"0123456789")),15),{1,2,3,4,5,6,7,8,9,10,11,12,13,14,15}))</f>
        <v>2017</v>
      </c>
      <c r="E210" s="7">
        <f t="shared" si="11"/>
        <v>6</v>
      </c>
      <c r="F210" s="7">
        <f>LOOKUP(99^99,--LEFT(MID(BG210,MIN(FIND({0,1,2,3,4,5,6,7,8,9},BG210&amp;"0123456789")),15),{1,2,3,4,5,6,7,8,9,10,11,12,13,14,15}))</f>
        <v>1600000</v>
      </c>
      <c r="G210" s="7">
        <f>LOOKUP(99^99,--LEFT(MID(Y210,MIN(FIND({0,1,2,3,4,5,6,7,8,9},Y210&amp;"0123456789")),15),{1,2,3,4,5,6,7,8,9,10,11,12,13,14,15}))</f>
        <v>6.7</v>
      </c>
      <c r="H210" s="7">
        <f>LOOKUP(99^99,--LEFT(MID(Z210,MIN(FIND({0,1,2,3,4,5,6,7,8,9},Z210&amp;"0123456789")),15),{1,2,3,4,5,6,7,8,9,10,11,12,13,14,15}))</f>
        <v>300</v>
      </c>
      <c r="I210" s="9" t="s">
        <v>2536</v>
      </c>
      <c r="J210" s="9" t="s">
        <v>2527</v>
      </c>
      <c r="K210" s="9" t="s">
        <v>2534</v>
      </c>
      <c r="L210" s="9"/>
      <c r="M210" s="11"/>
      <c r="N210" s="11"/>
      <c r="O210" s="11"/>
      <c r="P210" s="11"/>
      <c r="Q210" s="11"/>
      <c r="R210" s="11"/>
      <c r="S210" s="11"/>
      <c r="T210" s="11"/>
      <c r="U210" s="11"/>
      <c r="V210" s="11"/>
      <c r="W210" s="11"/>
      <c r="X210" t="s">
        <v>18</v>
      </c>
      <c r="Y210" t="s">
        <v>4800</v>
      </c>
      <c r="Z210" t="s">
        <v>2530</v>
      </c>
      <c r="AA210" t="s">
        <v>2536</v>
      </c>
      <c r="AB210" t="s">
        <v>2527</v>
      </c>
      <c r="AC210" t="s">
        <v>2534</v>
      </c>
      <c r="AD210" t="s">
        <v>163</v>
      </c>
      <c r="AE210" t="s">
        <v>3626</v>
      </c>
      <c r="AF210" t="s">
        <v>3757</v>
      </c>
      <c r="AG210" t="s">
        <v>3758</v>
      </c>
      <c r="AH210" t="s">
        <v>3629</v>
      </c>
      <c r="AI210" t="s">
        <v>3703</v>
      </c>
      <c r="AJ210" t="s">
        <v>3659</v>
      </c>
      <c r="AK210" t="s">
        <v>3929</v>
      </c>
      <c r="AL210" t="s">
        <v>3673</v>
      </c>
      <c r="AM210" t="s">
        <v>3653</v>
      </c>
      <c r="AN210" t="s">
        <v>3635</v>
      </c>
      <c r="AO210" t="s">
        <v>3930</v>
      </c>
      <c r="AP210" t="s">
        <v>3654</v>
      </c>
      <c r="AQ210" t="s">
        <v>3649</v>
      </c>
      <c r="AR210" t="s">
        <v>3931</v>
      </c>
      <c r="AS210" t="s">
        <v>3641</v>
      </c>
      <c r="AT210" t="s">
        <v>3710</v>
      </c>
      <c r="AU210" t="s">
        <v>3643</v>
      </c>
      <c r="BE210" t="s">
        <v>2746</v>
      </c>
      <c r="BG210" t="s">
        <v>500</v>
      </c>
      <c r="BH210" s="2" t="s">
        <v>990</v>
      </c>
      <c r="BI210" t="s">
        <v>2072</v>
      </c>
    </row>
    <row r="211" spans="1:61" customFormat="1" x14ac:dyDescent="0.25">
      <c r="A211" s="1">
        <v>228</v>
      </c>
      <c r="B211" s="7" t="s">
        <v>4757</v>
      </c>
      <c r="C211" s="7" t="str">
        <f t="shared" si="12"/>
        <v xml:space="preserve"> 54901
</v>
      </c>
      <c r="D211" s="7">
        <f>LOOKUP(99^99,--LEFT(MID(AD211,MIN(FIND({0,1,2,3,4,5,6,7,8,9},AD211&amp;"0123456789")),15),{1,2,3,4,5,6,7,8,9,10,11,12,13,14,15}))</f>
        <v>2022</v>
      </c>
      <c r="E211" s="7">
        <f t="shared" si="11"/>
        <v>1</v>
      </c>
      <c r="F211" s="7">
        <f>LOOKUP(99^99,--LEFT(MID(BG211,MIN(FIND({0,1,2,3,4,5,6,7,8,9},BG211&amp;"0123456789")),15),{1,2,3,4,5,6,7,8,9,10,11,12,13,14,15}))</f>
        <v>10500000</v>
      </c>
      <c r="G211" s="7">
        <f>LOOKUP(99^99,--LEFT(MID(Y211,MIN(FIND({0,1,2,3,4,5,6,7,8,9},Y211&amp;"0123456789")),15),{1,2,3,4,5,6,7,8,9,10,11,12,13,14,15}))</f>
        <v>12</v>
      </c>
      <c r="H211" s="7">
        <f>LOOKUP(99^99,--LEFT(MID(Z211,MIN(FIND({0,1,2,3,4,5,6,7,8,9},Z211&amp;"0123456789")),15),{1,2,3,4,5,6,7,8,9,10,11,12,13,14,15}))</f>
        <v>401</v>
      </c>
      <c r="I211" s="9" t="s">
        <v>2526</v>
      </c>
      <c r="J211" s="9" t="s">
        <v>2527</v>
      </c>
      <c r="K211" s="9" t="s">
        <v>2528</v>
      </c>
      <c r="L211" s="9"/>
      <c r="M211" s="11"/>
      <c r="N211" s="11"/>
      <c r="O211" s="11"/>
      <c r="P211" s="11"/>
      <c r="Q211" s="11"/>
      <c r="R211" s="11"/>
      <c r="S211" s="11"/>
      <c r="T211" s="11"/>
      <c r="U211" s="11"/>
      <c r="V211" s="11"/>
      <c r="W211" s="11"/>
      <c r="X211" t="s">
        <v>8</v>
      </c>
      <c r="Y211" t="s">
        <v>4794</v>
      </c>
      <c r="Z211" t="s">
        <v>2529</v>
      </c>
      <c r="AA211" t="s">
        <v>2526</v>
      </c>
      <c r="AB211" t="s">
        <v>2527</v>
      </c>
      <c r="AC211" t="s">
        <v>2528</v>
      </c>
      <c r="AD211" t="s">
        <v>162</v>
      </c>
      <c r="AE211" t="s">
        <v>3626</v>
      </c>
      <c r="AF211" t="s">
        <v>3689</v>
      </c>
      <c r="AG211" t="s">
        <v>3690</v>
      </c>
      <c r="AH211" t="s">
        <v>3629</v>
      </c>
      <c r="AI211" t="s">
        <v>3630</v>
      </c>
      <c r="AJ211" t="s">
        <v>3631</v>
      </c>
      <c r="AK211" t="s">
        <v>3632</v>
      </c>
      <c r="AL211" t="s">
        <v>3633</v>
      </c>
      <c r="AM211" t="s">
        <v>3634</v>
      </c>
      <c r="AN211" t="s">
        <v>3635</v>
      </c>
      <c r="AO211" t="s">
        <v>3691</v>
      </c>
      <c r="AP211" t="s">
        <v>3692</v>
      </c>
      <c r="AQ211" t="s">
        <v>3662</v>
      </c>
      <c r="AR211" t="s">
        <v>3695</v>
      </c>
      <c r="AS211" t="s">
        <v>3640</v>
      </c>
      <c r="AT211" t="s">
        <v>3641</v>
      </c>
      <c r="AU211" t="s">
        <v>3642</v>
      </c>
      <c r="AV211" t="s">
        <v>3643</v>
      </c>
      <c r="BE211" t="s">
        <v>2747</v>
      </c>
      <c r="BG211" t="s">
        <v>501</v>
      </c>
      <c r="BH211" s="2" t="s">
        <v>991</v>
      </c>
      <c r="BI211" t="s">
        <v>2071</v>
      </c>
    </row>
    <row r="212" spans="1:61" customFormat="1" x14ac:dyDescent="0.25">
      <c r="A212" s="1">
        <v>229</v>
      </c>
      <c r="B212" s="7" t="s">
        <v>4757</v>
      </c>
      <c r="C212" s="7" t="str">
        <f t="shared" si="12"/>
        <v xml:space="preserve"> 65206-Т5
</v>
      </c>
      <c r="D212" s="7">
        <f>LOOKUP(99^99,--LEFT(MID(AD212,MIN(FIND({0,1,2,3,4,5,6,7,8,9},AD212&amp;"0123456789")),15),{1,2,3,4,5,6,7,8,9,10,11,12,13,14,15}))</f>
        <v>2017</v>
      </c>
      <c r="E212" s="7">
        <f t="shared" si="11"/>
        <v>6</v>
      </c>
      <c r="F212" s="7">
        <f>LOOKUP(99^99,--LEFT(MID(BG212,MIN(FIND({0,1,2,3,4,5,6,7,8,9},BG212&amp;"0123456789")),15),{1,2,3,4,5,6,7,8,9,10,11,12,13,14,15}))</f>
        <v>2850000</v>
      </c>
      <c r="G212" s="7">
        <f>LOOKUP(99^99,--LEFT(MID(Y212,MIN(FIND({0,1,2,3,4,5,6,7,8,9},Y212&amp;"0123456789")),15),{1,2,3,4,5,6,7,8,9,10,11,12,13,14,15}))</f>
        <v>6.7</v>
      </c>
      <c r="H212" s="7">
        <f>LOOKUP(99^99,--LEFT(MID(Z212,MIN(FIND({0,1,2,3,4,5,6,7,8,9},Z212&amp;"0123456789")),15),{1,2,3,4,5,6,7,8,9,10,11,12,13,14,15}))</f>
        <v>300</v>
      </c>
      <c r="I212" s="9" t="s">
        <v>2536</v>
      </c>
      <c r="J212" s="9" t="s">
        <v>2527</v>
      </c>
      <c r="K212" s="9" t="s">
        <v>2533</v>
      </c>
      <c r="L212" s="9">
        <v>400000</v>
      </c>
      <c r="M212" s="11"/>
      <c r="N212" s="11"/>
      <c r="O212" s="11"/>
      <c r="P212" s="11"/>
      <c r="Q212" s="11"/>
      <c r="R212" s="11"/>
      <c r="S212" s="11"/>
      <c r="T212" s="11"/>
      <c r="U212" s="11"/>
      <c r="V212" s="11">
        <f>IF(LOOKUP(99^99,--LEFT(MID(AS212,MIN(FIND({0,1,2,3,4,5,6,7,8,9},AS212&amp;"0123456789")),15),{1,2,3,4,5,6,7,8,9,10,11,12,13,14,15}))&gt;2000,LOOKUP(99^99,--LEFT(MID(AS212,MIN(FIND({0,1,2,3,4,5,6,7,8,9},AS212&amp;"0123456789")),15),{1,2,3,4,5,6,7,8,9,10,11,12,13,14,15})),0)</f>
        <v>400000</v>
      </c>
      <c r="W212" s="11"/>
      <c r="X212" t="s">
        <v>23</v>
      </c>
      <c r="Y212" t="s">
        <v>4800</v>
      </c>
      <c r="Z212" t="s">
        <v>2530</v>
      </c>
      <c r="AA212" t="s">
        <v>2536</v>
      </c>
      <c r="AB212" t="s">
        <v>2527</v>
      </c>
      <c r="AC212" t="s">
        <v>2533</v>
      </c>
      <c r="AD212" t="s">
        <v>164</v>
      </c>
      <c r="AE212" t="s">
        <v>3626</v>
      </c>
      <c r="AF212" t="s">
        <v>3720</v>
      </c>
      <c r="AG212" t="s">
        <v>3816</v>
      </c>
      <c r="AH212" t="s">
        <v>3629</v>
      </c>
      <c r="AI212" t="s">
        <v>3703</v>
      </c>
      <c r="AJ212" t="s">
        <v>3704</v>
      </c>
      <c r="AK212" t="s">
        <v>3705</v>
      </c>
      <c r="AL212" t="s">
        <v>3633</v>
      </c>
      <c r="AM212" t="s">
        <v>3653</v>
      </c>
      <c r="AN212" t="s">
        <v>3635</v>
      </c>
      <c r="AO212" t="s">
        <v>3636</v>
      </c>
      <c r="AP212" t="s">
        <v>3738</v>
      </c>
      <c r="AQ212" t="s">
        <v>3707</v>
      </c>
      <c r="AR212" t="s">
        <v>3649</v>
      </c>
      <c r="AS212" t="s">
        <v>3786</v>
      </c>
      <c r="AT212" t="s">
        <v>3641</v>
      </c>
      <c r="AU212" t="s">
        <v>3710</v>
      </c>
      <c r="AV212" t="s">
        <v>3643</v>
      </c>
      <c r="BE212" t="s">
        <v>2748</v>
      </c>
      <c r="BG212" t="s">
        <v>403</v>
      </c>
      <c r="BH212" s="2" t="s">
        <v>992</v>
      </c>
      <c r="BI212" t="s">
        <v>2073</v>
      </c>
    </row>
    <row r="213" spans="1:61" customFormat="1" x14ac:dyDescent="0.25">
      <c r="A213" s="1">
        <v>230</v>
      </c>
      <c r="B213" s="7" t="s">
        <v>4757</v>
      </c>
      <c r="C213" s="7" t="str">
        <f t="shared" si="12"/>
        <v xml:space="preserve"> 5490 NEO
</v>
      </c>
      <c r="D213" s="7">
        <f>LOOKUP(99^99,--LEFT(MID(AD213,MIN(FIND({0,1,2,3,4,5,6,7,8,9},AD213&amp;"0123456789")),15),{1,2,3,4,5,6,7,8,9,10,11,12,13,14,15}))</f>
        <v>2018</v>
      </c>
      <c r="E213" s="7">
        <f t="shared" si="11"/>
        <v>5</v>
      </c>
      <c r="F213" s="7">
        <f>LOOKUP(99^99,--LEFT(MID(BG213,MIN(FIND({0,1,2,3,4,5,6,7,8,9},BG213&amp;"0123456789")),15),{1,2,3,4,5,6,7,8,9,10,11,12,13,14,15}))</f>
        <v>3650000</v>
      </c>
      <c r="G213" s="7">
        <f>LOOKUP(99^99,--LEFT(MID(Y213,MIN(FIND({0,1,2,3,4,5,6,7,8,9},Y213&amp;"0123456789")),15),{1,2,3,4,5,6,7,8,9,10,11,12,13,14,15}))</f>
        <v>11.9</v>
      </c>
      <c r="H213" s="7">
        <f>LOOKUP(99^99,--LEFT(MID(Z213,MIN(FIND({0,1,2,3,4,5,6,7,8,9},Z213&amp;"0123456789")),15),{1,2,3,4,5,6,7,8,9,10,11,12,13,14,15}))</f>
        <v>450</v>
      </c>
      <c r="I213" s="9" t="s">
        <v>2526</v>
      </c>
      <c r="J213" s="9" t="s">
        <v>2527</v>
      </c>
      <c r="K213" s="9" t="s">
        <v>2528</v>
      </c>
      <c r="L213" s="9">
        <v>500000</v>
      </c>
      <c r="M213" s="11"/>
      <c r="N213" s="11"/>
      <c r="O213" s="11"/>
      <c r="P213" s="11"/>
      <c r="Q213" s="11"/>
      <c r="R213" s="11"/>
      <c r="S213" s="11"/>
      <c r="T213" s="11"/>
      <c r="U213" s="11"/>
      <c r="V213" s="11"/>
      <c r="W213" s="11">
        <f>IF(LOOKUP(99^99,--LEFT(MID(AT213,MIN(FIND({0,1,2,3,4,5,6,7,8,9},AT213&amp;"0123456789")),15),{1,2,3,4,5,6,7,8,9,10,11,12,13,14,15}))&gt;2000,LOOKUP(99^99,--LEFT(MID(AT213,MIN(FIND({0,1,2,3,4,5,6,7,8,9},AT213&amp;"0123456789")),15),{1,2,3,4,5,6,7,8,9,10,11,12,13,14,15})),0)</f>
        <v>500000</v>
      </c>
      <c r="X213" t="s">
        <v>6</v>
      </c>
      <c r="Y213" t="s">
        <v>4796</v>
      </c>
      <c r="Z213" t="s">
        <v>2525</v>
      </c>
      <c r="AA213" t="s">
        <v>2526</v>
      </c>
      <c r="AB213" t="s">
        <v>2527</v>
      </c>
      <c r="AC213" t="s">
        <v>2528</v>
      </c>
      <c r="AD213" t="s">
        <v>165</v>
      </c>
      <c r="AE213" t="s">
        <v>3626</v>
      </c>
      <c r="AF213" t="s">
        <v>3627</v>
      </c>
      <c r="AG213" t="s">
        <v>3671</v>
      </c>
      <c r="AH213" t="s">
        <v>3629</v>
      </c>
      <c r="AI213" t="s">
        <v>3658</v>
      </c>
      <c r="AJ213" t="s">
        <v>3631</v>
      </c>
      <c r="AK213" t="s">
        <v>3652</v>
      </c>
      <c r="AL213" t="s">
        <v>3633</v>
      </c>
      <c r="AM213" t="s">
        <v>3634</v>
      </c>
      <c r="AN213" t="s">
        <v>3635</v>
      </c>
      <c r="AO213" t="s">
        <v>3636</v>
      </c>
      <c r="AP213" t="s">
        <v>3637</v>
      </c>
      <c r="AQ213" t="s">
        <v>3662</v>
      </c>
      <c r="AR213" t="s">
        <v>3695</v>
      </c>
      <c r="AS213" t="s">
        <v>3649</v>
      </c>
      <c r="AT213" t="s">
        <v>3932</v>
      </c>
      <c r="AU213" t="s">
        <v>3641</v>
      </c>
      <c r="AV213" t="s">
        <v>3642</v>
      </c>
      <c r="AW213" t="s">
        <v>3643</v>
      </c>
      <c r="BE213" t="s">
        <v>2749</v>
      </c>
      <c r="BG213" t="s">
        <v>502</v>
      </c>
      <c r="BH213" s="2" t="s">
        <v>993</v>
      </c>
      <c r="BI213" t="s">
        <v>2074</v>
      </c>
    </row>
    <row r="214" spans="1:61" customFormat="1" x14ac:dyDescent="0.25">
      <c r="A214" s="1">
        <v>231</v>
      </c>
      <c r="B214" s="7" t="s">
        <v>4757</v>
      </c>
      <c r="C214" s="7" t="str">
        <f t="shared" si="12"/>
        <v xml:space="preserve"> 43114
</v>
      </c>
      <c r="D214" s="7">
        <f>LOOKUP(99^99,--LEFT(MID(AD214,MIN(FIND({0,1,2,3,4,5,6,7,8,9},AD214&amp;"0123456789")),15),{1,2,3,4,5,6,7,8,9,10,11,12,13,14,15}))</f>
        <v>2019</v>
      </c>
      <c r="E214" s="7">
        <f t="shared" si="11"/>
        <v>4</v>
      </c>
      <c r="F214" s="7">
        <f>LOOKUP(99^99,--LEFT(MID(BG214,MIN(FIND({0,1,2,3,4,5,6,7,8,9},BG214&amp;"0123456789")),15),{1,2,3,4,5,6,7,8,9,10,11,12,13,14,15}))</f>
        <v>5980000</v>
      </c>
      <c r="G214" s="7">
        <f>LOOKUP(99^99,--LEFT(MID(Y214,MIN(FIND({0,1,2,3,4,5,6,7,8,9},Y214&amp;"0123456789")),15),{1,2,3,4,5,6,7,8,9,10,11,12,13,14,15}))</f>
        <v>12</v>
      </c>
      <c r="H214" s="7">
        <f>LOOKUP(99^99,--LEFT(MID(Z214,MIN(FIND({0,1,2,3,4,5,6,7,8,9},Z214&amp;"0123456789")),15),{1,2,3,4,5,6,7,8,9,10,11,12,13,14,15}))</f>
        <v>300</v>
      </c>
      <c r="I214" s="9" t="s">
        <v>2546</v>
      </c>
      <c r="J214" s="9" t="s">
        <v>4771</v>
      </c>
      <c r="K214" s="9" t="s">
        <v>2561</v>
      </c>
      <c r="L214" s="9">
        <v>209700</v>
      </c>
      <c r="M214" s="11"/>
      <c r="N214" s="11"/>
      <c r="O214" s="11"/>
      <c r="P214" s="11"/>
      <c r="Q214" s="11"/>
      <c r="R214" s="11"/>
      <c r="S214" s="11"/>
      <c r="T214" s="11"/>
      <c r="U214" s="11"/>
      <c r="V214" s="11">
        <f>IF(LOOKUP(99^99,--LEFT(MID(AS214,MIN(FIND({0,1,2,3,4,5,6,7,8,9},AS214&amp;"0123456789")),15),{1,2,3,4,5,6,7,8,9,10,11,12,13,14,15}))&gt;2000,LOOKUP(99^99,--LEFT(MID(AS214,MIN(FIND({0,1,2,3,4,5,6,7,8,9},AS214&amp;"0123456789")),15),{1,2,3,4,5,6,7,8,9,10,11,12,13,14,15})),0)</f>
        <v>209700</v>
      </c>
      <c r="W214" s="11"/>
      <c r="X214" t="s">
        <v>25</v>
      </c>
      <c r="Y214">
        <v>12</v>
      </c>
      <c r="Z214" t="s">
        <v>4763</v>
      </c>
      <c r="AA214" t="s">
        <v>2546</v>
      </c>
      <c r="AB214" t="s">
        <v>4771</v>
      </c>
      <c r="AC214" t="s">
        <v>2561</v>
      </c>
      <c r="AD214" t="s">
        <v>118</v>
      </c>
      <c r="AE214" t="s">
        <v>3626</v>
      </c>
      <c r="AF214" t="s">
        <v>3848</v>
      </c>
      <c r="AG214" t="s">
        <v>3849</v>
      </c>
      <c r="AH214" t="s">
        <v>3629</v>
      </c>
      <c r="AI214" t="s">
        <v>3694</v>
      </c>
      <c r="AJ214" t="s">
        <v>3659</v>
      </c>
      <c r="AK214" t="s">
        <v>3660</v>
      </c>
      <c r="AL214" t="s">
        <v>3633</v>
      </c>
      <c r="AM214" t="s">
        <v>3653</v>
      </c>
      <c r="AN214" t="s">
        <v>3635</v>
      </c>
      <c r="AO214" t="s">
        <v>3669</v>
      </c>
      <c r="AP214" t="s">
        <v>3850</v>
      </c>
      <c r="AQ214" t="s">
        <v>3714</v>
      </c>
      <c r="AR214" t="s">
        <v>3649</v>
      </c>
      <c r="AS214" t="s">
        <v>3851</v>
      </c>
      <c r="AT214" t="s">
        <v>3641</v>
      </c>
      <c r="AU214" t="s">
        <v>3852</v>
      </c>
      <c r="AV214" t="s">
        <v>3853</v>
      </c>
      <c r="AW214" t="s">
        <v>3854</v>
      </c>
      <c r="AX214" t="s">
        <v>3643</v>
      </c>
      <c r="BE214" t="s">
        <v>2750</v>
      </c>
      <c r="BG214" t="s">
        <v>453</v>
      </c>
      <c r="BH214" s="2" t="s">
        <v>924</v>
      </c>
      <c r="BI214" t="s">
        <v>2028</v>
      </c>
    </row>
    <row r="215" spans="1:61" x14ac:dyDescent="0.25">
      <c r="A215" s="4">
        <v>232</v>
      </c>
      <c r="B215" s="13" t="s">
        <v>4757</v>
      </c>
      <c r="C215" s="13" t="str">
        <f t="shared" si="12"/>
        <v xml:space="preserve"> 5490-032-87(S5) NEO 2
</v>
      </c>
      <c r="D215" s="13">
        <f>LOOKUP(99^99,--LEFT(MID(AD215,MIN(FIND({0,1,2,3,4,5,6,7,8,9},AD215&amp;"0123456789")),15),{1,2,3,4,5,6,7,8,9,10,11,12,13,14,15}))</f>
        <v>2020</v>
      </c>
      <c r="E215" s="13">
        <f t="shared" si="11"/>
        <v>3</v>
      </c>
      <c r="F215" s="13">
        <f>LOOKUP(99^99,--LEFT(MID(BG215,MIN(FIND({0,1,2,3,4,5,6,7,8,9},BG215&amp;"0123456789")),15),{1,2,3,4,5,6,7,8,9,10,11,12,13,14,15}))</f>
        <v>6690000</v>
      </c>
      <c r="G215" s="13">
        <f>LOOKUP(99^99,--LEFT(MID(Y215,MIN(FIND({0,1,2,3,4,5,6,7,8,9},Y215&amp;"0123456789")),15),{1,2,3,4,5,6,7,8,9,10,11,12,13,14,15}))</f>
        <v>12</v>
      </c>
      <c r="H215" s="13">
        <f>LOOKUP(99^99,--LEFT(MID(Z215,MIN(FIND({0,1,2,3,4,5,6,7,8,9},Z215&amp;"0123456789")),15),{1,2,3,4,5,6,7,8,9,10,11,12,13,14,15}))</f>
        <v>450</v>
      </c>
      <c r="I215" s="10" t="s">
        <v>2536</v>
      </c>
      <c r="J215" s="10" t="s">
        <v>2527</v>
      </c>
      <c r="K215" s="10" t="s">
        <v>2528</v>
      </c>
      <c r="L215" s="9">
        <v>142000</v>
      </c>
      <c r="M215" s="11"/>
      <c r="N215" s="12"/>
      <c r="O215" s="12"/>
      <c r="P215" s="12"/>
      <c r="Q215" s="12"/>
      <c r="R215" s="12">
        <f>IF(LOOKUP(99^99,--LEFT(MID(AO215,MIN(FIND({0,1,2,3,4,5,6,7,8,9},AO215&amp;"0123456789")),15),{1,2,3,4,5,6,7,8,9,10,11,12,13,14,15}))&gt;2000,LOOKUP(99^99,--LEFT(MID(AO215,MIN(FIND({0,1,2,3,4,5,6,7,8,9},AO215&amp;"0123456789")),15),{1,2,3,4,5,6,7,8,9,10,11,12,13,14,15})),0)</f>
        <v>142000</v>
      </c>
      <c r="S215" s="12"/>
      <c r="T215" s="12"/>
      <c r="U215" s="12"/>
      <c r="V215" s="12"/>
      <c r="W215" s="12"/>
      <c r="X215" s="5" t="s">
        <v>7</v>
      </c>
      <c r="Y215" s="5" t="s">
        <v>4794</v>
      </c>
      <c r="Z215" s="5" t="s">
        <v>2525</v>
      </c>
      <c r="AA215" s="5" t="s">
        <v>2536</v>
      </c>
      <c r="AB215" s="5" t="s">
        <v>2527</v>
      </c>
      <c r="AC215" s="5" t="s">
        <v>2528</v>
      </c>
      <c r="AD215" s="5" t="s">
        <v>144</v>
      </c>
      <c r="AE215" s="5" t="s">
        <v>3626</v>
      </c>
      <c r="AF215" s="5" t="s">
        <v>3627</v>
      </c>
      <c r="AG215" s="5" t="s">
        <v>3686</v>
      </c>
      <c r="AH215" s="5" t="s">
        <v>3629</v>
      </c>
      <c r="AI215" s="5" t="s">
        <v>3645</v>
      </c>
      <c r="AJ215" s="5" t="s">
        <v>3631</v>
      </c>
      <c r="AK215" s="5" t="s">
        <v>3652</v>
      </c>
      <c r="AL215" s="5" t="s">
        <v>3791</v>
      </c>
      <c r="AM215" s="5" t="s">
        <v>3687</v>
      </c>
      <c r="AN215" s="5" t="s">
        <v>3649</v>
      </c>
      <c r="AO215" s="5" t="s">
        <v>3895</v>
      </c>
      <c r="AP215" s="5" t="s">
        <v>3641</v>
      </c>
      <c r="AQ215" s="5" t="s">
        <v>3642</v>
      </c>
      <c r="AR215" s="5" t="s">
        <v>3643</v>
      </c>
      <c r="BE215" s="5" t="s">
        <v>2751</v>
      </c>
      <c r="BG215" s="5" t="s">
        <v>482</v>
      </c>
      <c r="BH215" s="6" t="s">
        <v>957</v>
      </c>
      <c r="BI215" s="5" t="s">
        <v>2032</v>
      </c>
    </row>
    <row r="216" spans="1:61" customFormat="1" x14ac:dyDescent="0.25">
      <c r="A216" s="1">
        <v>233</v>
      </c>
      <c r="B216" s="7" t="s">
        <v>4757</v>
      </c>
      <c r="C216" s="7" t="str">
        <f t="shared" si="12"/>
        <v xml:space="preserve"> 65116
</v>
      </c>
      <c r="D216" s="7">
        <f>LOOKUP(99^99,--LEFT(MID(AD216,MIN(FIND({0,1,2,3,4,5,6,7,8,9},AD216&amp;"0123456789")),15),{1,2,3,4,5,6,7,8,9,10,11,12,13,14,15}))</f>
        <v>2022</v>
      </c>
      <c r="E216" s="7">
        <f t="shared" si="11"/>
        <v>1</v>
      </c>
      <c r="F216" s="7">
        <f>LOOKUP(99^99,--LEFT(MID(BG216,MIN(FIND({0,1,2,3,4,5,6,7,8,9},BG216&amp;"0123456789")),15),{1,2,3,4,5,6,7,8,9,10,11,12,13,14,15}))</f>
        <v>5000000</v>
      </c>
      <c r="G216" s="7">
        <f>LOOKUP(99^99,--LEFT(MID(Y216,MIN(FIND({0,1,2,3,4,5,6,7,8,9},Y216&amp;"0123456789")),15),{1,2,3,4,5,6,7,8,9,10,11,12,13,14,15}))</f>
        <v>12</v>
      </c>
      <c r="H216" s="7">
        <f>LOOKUP(99^99,--LEFT(MID(Z216,MIN(FIND({0,1,2,3,4,5,6,7,8,9},Z216&amp;"0123456789")),15),{1,2,3,4,5,6,7,8,9,10,11,12,13,14,15}))</f>
        <v>401</v>
      </c>
      <c r="I216" s="9" t="s">
        <v>2526</v>
      </c>
      <c r="J216" s="9" t="s">
        <v>2527</v>
      </c>
      <c r="K216" s="9" t="s">
        <v>2528</v>
      </c>
      <c r="L216" s="9"/>
      <c r="M216" s="11"/>
      <c r="N216" s="11"/>
      <c r="O216" s="11"/>
      <c r="P216" s="11"/>
      <c r="Q216" s="11"/>
      <c r="R216" s="11"/>
      <c r="S216" s="11"/>
      <c r="T216" s="11"/>
      <c r="U216" s="11"/>
      <c r="V216" s="11"/>
      <c r="W216" s="11"/>
      <c r="X216" t="s">
        <v>24</v>
      </c>
      <c r="Y216" t="s">
        <v>4794</v>
      </c>
      <c r="Z216" t="s">
        <v>2529</v>
      </c>
      <c r="AA216" t="s">
        <v>2526</v>
      </c>
      <c r="AB216" t="s">
        <v>2527</v>
      </c>
      <c r="AC216" t="s">
        <v>2528</v>
      </c>
      <c r="AD216" t="s">
        <v>151</v>
      </c>
      <c r="AE216" t="s">
        <v>3626</v>
      </c>
      <c r="AF216" t="s">
        <v>3828</v>
      </c>
      <c r="AG216" t="s">
        <v>3829</v>
      </c>
      <c r="AH216" t="s">
        <v>3629</v>
      </c>
      <c r="AI216" t="s">
        <v>3630</v>
      </c>
      <c r="AJ216" t="s">
        <v>3704</v>
      </c>
      <c r="AK216" t="s">
        <v>3668</v>
      </c>
      <c r="AL216" t="s">
        <v>3635</v>
      </c>
      <c r="AM216" t="s">
        <v>3858</v>
      </c>
      <c r="AN216" t="s">
        <v>3654</v>
      </c>
      <c r="AO216" t="s">
        <v>3640</v>
      </c>
      <c r="AP216" t="s">
        <v>3815</v>
      </c>
      <c r="AQ216" t="s">
        <v>3808</v>
      </c>
      <c r="BE216" t="s">
        <v>2752</v>
      </c>
      <c r="BG216" t="s">
        <v>464</v>
      </c>
      <c r="BH216" s="2" t="s">
        <v>965</v>
      </c>
      <c r="BI216" t="s">
        <v>2058</v>
      </c>
    </row>
    <row r="217" spans="1:61" customFormat="1" x14ac:dyDescent="0.25">
      <c r="A217" s="1">
        <v>234</v>
      </c>
      <c r="B217" s="7" t="s">
        <v>4757</v>
      </c>
      <c r="C217" s="7">
        <v>5490</v>
      </c>
      <c r="D217" s="7">
        <f>LOOKUP(99^99,--LEFT(MID(AD217,MIN(FIND({0,1,2,3,4,5,6,7,8,9},AD217&amp;"0123456789")),15),{1,2,3,4,5,6,7,8,9,10,11,12,13,14,15}))</f>
        <v>2016</v>
      </c>
      <c r="E217" s="7">
        <f t="shared" si="11"/>
        <v>7</v>
      </c>
      <c r="F217" s="7">
        <f>LOOKUP(99^99,--LEFT(MID(BG217,MIN(FIND({0,1,2,3,4,5,6,7,8,9},BG217&amp;"0123456789")),15),{1,2,3,4,5,6,7,8,9,10,11,12,13,14,15}))</f>
        <v>2199000</v>
      </c>
      <c r="G217" s="7">
        <f>LOOKUP(99^99,--LEFT(MID(Y217,MIN(FIND({0,1,2,3,4,5,6,7,8,9},Y217&amp;"0123456789")),15),{1,2,3,4,5,6,7,8,9,10,11,12,13,14,15}))</f>
        <v>11.8</v>
      </c>
      <c r="H217" s="7">
        <f>LOOKUP(99^99,--LEFT(MID(Z217,MIN(FIND({0,1,2,3,4,5,6,7,8,9},Z217&amp;"0123456789")),15),{1,2,3,4,5,6,7,8,9,10,11,12,13,14,15}))</f>
        <v>300</v>
      </c>
      <c r="I217" s="9" t="s">
        <v>2531</v>
      </c>
      <c r="J217" s="9" t="s">
        <v>2527</v>
      </c>
      <c r="K217" s="9" t="s">
        <v>2528</v>
      </c>
      <c r="L217" s="9"/>
      <c r="M217" s="11"/>
      <c r="N217" s="11"/>
      <c r="O217" s="11"/>
      <c r="P217" s="11"/>
      <c r="Q217" s="11"/>
      <c r="R217" s="11"/>
      <c r="S217" s="11"/>
      <c r="T217" s="11"/>
      <c r="U217" s="11"/>
      <c r="V217" s="11"/>
      <c r="W217" s="11"/>
      <c r="X217" t="s">
        <v>2</v>
      </c>
      <c r="Y217" t="s">
        <v>4795</v>
      </c>
      <c r="Z217" t="s">
        <v>2530</v>
      </c>
      <c r="AA217" t="s">
        <v>2531</v>
      </c>
      <c r="AB217" t="s">
        <v>2527</v>
      </c>
      <c r="AC217" t="s">
        <v>2528</v>
      </c>
      <c r="AD217" t="s">
        <v>166</v>
      </c>
      <c r="BE217" t="s">
        <v>2753</v>
      </c>
      <c r="BG217" t="s">
        <v>503</v>
      </c>
      <c r="BH217" s="2" t="s">
        <v>994</v>
      </c>
      <c r="BI217">
        <v>9999</v>
      </c>
    </row>
    <row r="218" spans="1:61" customFormat="1" x14ac:dyDescent="0.25">
      <c r="A218" s="1">
        <v>235</v>
      </c>
      <c r="B218" s="7" t="s">
        <v>4757</v>
      </c>
      <c r="C218" s="7" t="str">
        <f t="shared" ref="C218:C236" si="13">LEFT(AG218,FIND("Тип",AG218,FIND("Тип",AG218)+0)-1)</f>
        <v xml:space="preserve"> 65116
</v>
      </c>
      <c r="D218" s="7">
        <f>LOOKUP(99^99,--LEFT(MID(AD218,MIN(FIND({0,1,2,3,4,5,6,7,8,9},AD218&amp;"0123456789")),15),{1,2,3,4,5,6,7,8,9,10,11,12,13,14,15}))</f>
        <v>2017</v>
      </c>
      <c r="E218" s="7">
        <f t="shared" si="11"/>
        <v>6</v>
      </c>
      <c r="F218" s="7">
        <f>LOOKUP(99^99,--LEFT(MID(BG218,MIN(FIND({0,1,2,3,4,5,6,7,8,9},BG218&amp;"0123456789")),15),{1,2,3,4,5,6,7,8,9,10,11,12,13,14,15}))</f>
        <v>3599000</v>
      </c>
      <c r="G218" s="7">
        <f>LOOKUP(99^99,--LEFT(MID(Y218,MIN(FIND({0,1,2,3,4,5,6,7,8,9},Y218&amp;"0123456789")),15),{1,2,3,4,5,6,7,8,9,10,11,12,13,14,15}))</f>
        <v>12</v>
      </c>
      <c r="H218" s="7">
        <f>LOOKUP(99^99,--LEFT(MID(Z218,MIN(FIND({0,1,2,3,4,5,6,7,8,9},Z218&amp;"0123456789")),15),{1,2,3,4,5,6,7,8,9,10,11,12,13,14,15}))</f>
        <v>428</v>
      </c>
      <c r="I218" s="9" t="s">
        <v>2536</v>
      </c>
      <c r="J218" s="9" t="s">
        <v>2527</v>
      </c>
      <c r="K218" s="9" t="s">
        <v>2528</v>
      </c>
      <c r="L218" s="9"/>
      <c r="M218" s="11"/>
      <c r="N218" s="11"/>
      <c r="O218" s="11"/>
      <c r="P218" s="11"/>
      <c r="Q218" s="11"/>
      <c r="R218" s="11"/>
      <c r="S218" s="11"/>
      <c r="T218" s="11"/>
      <c r="U218" s="11"/>
      <c r="V218" s="11"/>
      <c r="W218" s="11"/>
      <c r="X218" t="s">
        <v>24</v>
      </c>
      <c r="Y218" t="s">
        <v>4794</v>
      </c>
      <c r="Z218" t="s">
        <v>2535</v>
      </c>
      <c r="AA218" t="s">
        <v>2536</v>
      </c>
      <c r="AB218" t="s">
        <v>2527</v>
      </c>
      <c r="AC218" t="s">
        <v>2528</v>
      </c>
      <c r="AD218" t="s">
        <v>76</v>
      </c>
      <c r="AE218" t="s">
        <v>3626</v>
      </c>
      <c r="AF218" t="s">
        <v>3828</v>
      </c>
      <c r="AG218" t="s">
        <v>3829</v>
      </c>
      <c r="AH218" t="s">
        <v>3629</v>
      </c>
      <c r="AI218" t="s">
        <v>3703</v>
      </c>
      <c r="AJ218" t="s">
        <v>3704</v>
      </c>
      <c r="AK218" t="s">
        <v>3660</v>
      </c>
      <c r="AL218" t="s">
        <v>3673</v>
      </c>
      <c r="AM218" t="s">
        <v>3653</v>
      </c>
      <c r="AN218" t="s">
        <v>3635</v>
      </c>
      <c r="AO218" t="s">
        <v>3933</v>
      </c>
      <c r="AP218" t="s">
        <v>3640</v>
      </c>
      <c r="AQ218" t="s">
        <v>3641</v>
      </c>
      <c r="AR218" t="s">
        <v>3710</v>
      </c>
      <c r="AS218" t="s">
        <v>3643</v>
      </c>
      <c r="BE218" t="s">
        <v>2754</v>
      </c>
      <c r="BG218" t="s">
        <v>504</v>
      </c>
      <c r="BH218" s="2" t="s">
        <v>995</v>
      </c>
      <c r="BI218" t="s">
        <v>1977</v>
      </c>
    </row>
    <row r="219" spans="1:61" customFormat="1" x14ac:dyDescent="0.25">
      <c r="A219" s="1">
        <v>236</v>
      </c>
      <c r="B219" s="7" t="s">
        <v>4757</v>
      </c>
      <c r="C219" s="7" t="str">
        <f t="shared" si="13"/>
        <v xml:space="preserve"> 54901
</v>
      </c>
      <c r="D219" s="7">
        <f>LOOKUP(99^99,--LEFT(MID(AD219,MIN(FIND({0,1,2,3,4,5,6,7,8,9},AD219&amp;"0123456789")),15),{1,2,3,4,5,6,7,8,9,10,11,12,13,14,15}))</f>
        <v>2022</v>
      </c>
      <c r="E219" s="7">
        <f t="shared" si="11"/>
        <v>1</v>
      </c>
      <c r="F219" s="7">
        <f>LOOKUP(99^99,--LEFT(MID(BG219,MIN(FIND({0,1,2,3,4,5,6,7,8,9},BG219&amp;"0123456789")),15),{1,2,3,4,5,6,7,8,9,10,11,12,13,14,15}))</f>
        <v>11500000</v>
      </c>
      <c r="G219" s="7">
        <f>LOOKUP(99^99,--LEFT(MID(Y219,MIN(FIND({0,1,2,3,4,5,6,7,8,9},Y219&amp;"0123456789")),15),{1,2,3,4,5,6,7,8,9,10,11,12,13,14,15}))</f>
        <v>11.9</v>
      </c>
      <c r="H219" s="7">
        <f>LOOKUP(99^99,--LEFT(MID(Z219,MIN(FIND({0,1,2,3,4,5,6,7,8,9},Z219&amp;"0123456789")),15),{1,2,3,4,5,6,7,8,9,10,11,12,13,14,15}))</f>
        <v>450</v>
      </c>
      <c r="I219" s="9" t="s">
        <v>2526</v>
      </c>
      <c r="J219" s="9" t="s">
        <v>2527</v>
      </c>
      <c r="K219" s="9" t="s">
        <v>2528</v>
      </c>
      <c r="L219" s="9"/>
      <c r="M219" s="11"/>
      <c r="N219" s="11"/>
      <c r="O219" s="11"/>
      <c r="P219" s="11"/>
      <c r="Q219" s="11"/>
      <c r="R219" s="11"/>
      <c r="S219" s="11"/>
      <c r="T219" s="11"/>
      <c r="U219" s="11"/>
      <c r="V219" s="11"/>
      <c r="W219" s="11"/>
      <c r="X219" t="s">
        <v>8</v>
      </c>
      <c r="Y219" t="s">
        <v>4796</v>
      </c>
      <c r="Z219" t="s">
        <v>2525</v>
      </c>
      <c r="AA219" t="s">
        <v>2526</v>
      </c>
      <c r="AB219" t="s">
        <v>2527</v>
      </c>
      <c r="AC219" t="s">
        <v>2528</v>
      </c>
      <c r="AD219" t="s">
        <v>167</v>
      </c>
      <c r="AE219" t="s">
        <v>3626</v>
      </c>
      <c r="AF219" t="s">
        <v>3689</v>
      </c>
      <c r="AG219" t="s">
        <v>3690</v>
      </c>
      <c r="AH219" t="s">
        <v>3629</v>
      </c>
      <c r="AI219" t="s">
        <v>3630</v>
      </c>
      <c r="AJ219" t="s">
        <v>3631</v>
      </c>
      <c r="AK219" t="s">
        <v>3632</v>
      </c>
      <c r="AL219" t="s">
        <v>3633</v>
      </c>
      <c r="AM219" t="s">
        <v>3634</v>
      </c>
      <c r="AN219" t="s">
        <v>3635</v>
      </c>
      <c r="AO219" t="s">
        <v>3691</v>
      </c>
      <c r="AP219" t="s">
        <v>3880</v>
      </c>
      <c r="AQ219" t="s">
        <v>3640</v>
      </c>
      <c r="AR219" t="s">
        <v>3641</v>
      </c>
      <c r="AS219" t="s">
        <v>3642</v>
      </c>
      <c r="AT219" t="s">
        <v>3643</v>
      </c>
      <c r="BE219" t="s">
        <v>2755</v>
      </c>
      <c r="BG219" t="s">
        <v>398</v>
      </c>
      <c r="BH219" s="2" t="s">
        <v>996</v>
      </c>
      <c r="BI219" t="s">
        <v>2075</v>
      </c>
    </row>
    <row r="220" spans="1:61" customFormat="1" x14ac:dyDescent="0.25">
      <c r="A220" s="1">
        <v>237</v>
      </c>
      <c r="B220" s="7" t="s">
        <v>4757</v>
      </c>
      <c r="C220" s="7" t="str">
        <f t="shared" si="13"/>
        <v xml:space="preserve"> 5490-DC
</v>
      </c>
      <c r="D220" s="7">
        <f>LOOKUP(99^99,--LEFT(MID(AD220,MIN(FIND({0,1,2,3,4,5,6,7,8,9},AD220&amp;"0123456789")),15),{1,2,3,4,5,6,7,8,9,10,11,12,13,14,15}))</f>
        <v>2019</v>
      </c>
      <c r="E220" s="7">
        <f t="shared" si="11"/>
        <v>4</v>
      </c>
      <c r="F220" s="7">
        <f>LOOKUP(99^99,--LEFT(MID(BG220,MIN(FIND({0,1,2,3,4,5,6,7,8,9},BG220&amp;"0123456789")),15),{1,2,3,4,5,6,7,8,9,10,11,12,13,14,15}))</f>
        <v>5290000</v>
      </c>
      <c r="G220" s="7">
        <f>LOOKUP(99^99,--LEFT(MID(Y220,MIN(FIND({0,1,2,3,4,5,6,7,8,9},Y220&amp;"0123456789")),15),{1,2,3,4,5,6,7,8,9,10,11,12,13,14,15}))</f>
        <v>12</v>
      </c>
      <c r="H220" s="7">
        <f>LOOKUP(99^99,--LEFT(MID(Z220,MIN(FIND({0,1,2,3,4,5,6,7,8,9},Z220&amp;"0123456789")),15),{1,2,3,4,5,6,7,8,9,10,11,12,13,14,15}))</f>
        <v>401</v>
      </c>
      <c r="I220" s="9" t="s">
        <v>2526</v>
      </c>
      <c r="J220" s="9" t="s">
        <v>2527</v>
      </c>
      <c r="K220" s="9" t="s">
        <v>2528</v>
      </c>
      <c r="L220" s="9">
        <v>68000</v>
      </c>
      <c r="M220" s="11"/>
      <c r="N220" s="11"/>
      <c r="O220" s="11">
        <f>IF(LOOKUP(99^99,--LEFT(MID(AL220,MIN(FIND({0,1,2,3,4,5,6,7,8,9},AL220&amp;"0123456789")),15),{1,2,3,4,5,6,7,8,9,10,11,12,13,14,15}))&gt;2000,LOOKUP(99^99,--LEFT(MID(AL220,MIN(FIND({0,1,2,3,4,5,6,7,8,9},AL220&amp;"0123456789")),15),{1,2,3,4,5,6,7,8,9,10,11,12,13,14,15})),0)</f>
        <v>68000</v>
      </c>
      <c r="P220" s="11"/>
      <c r="Q220" s="11"/>
      <c r="R220" s="11"/>
      <c r="S220" s="11"/>
      <c r="T220" s="11"/>
      <c r="U220" s="11"/>
      <c r="V220" s="11"/>
      <c r="W220" s="11"/>
      <c r="X220" t="s">
        <v>9</v>
      </c>
      <c r="Y220" t="s">
        <v>4794</v>
      </c>
      <c r="Z220" t="s">
        <v>2529</v>
      </c>
      <c r="AA220" t="s">
        <v>2526</v>
      </c>
      <c r="AB220" t="s">
        <v>2527</v>
      </c>
      <c r="AD220" t="s">
        <v>123</v>
      </c>
      <c r="AE220" t="s">
        <v>3626</v>
      </c>
      <c r="AF220" t="s">
        <v>3627</v>
      </c>
      <c r="AG220" t="s">
        <v>3693</v>
      </c>
      <c r="AH220" t="s">
        <v>3629</v>
      </c>
      <c r="AI220" t="s">
        <v>3694</v>
      </c>
      <c r="AJ220" t="s">
        <v>3873</v>
      </c>
      <c r="AK220" t="s">
        <v>3649</v>
      </c>
      <c r="AL220" t="s">
        <v>3934</v>
      </c>
      <c r="AM220" t="s">
        <v>3641</v>
      </c>
      <c r="AN220" t="s">
        <v>3642</v>
      </c>
      <c r="AO220" t="s">
        <v>3643</v>
      </c>
      <c r="BE220" t="s">
        <v>2756</v>
      </c>
      <c r="BG220" t="s">
        <v>489</v>
      </c>
      <c r="BH220" s="2" t="s">
        <v>967</v>
      </c>
      <c r="BI220" t="s">
        <v>2076</v>
      </c>
    </row>
    <row r="221" spans="1:61" customFormat="1" x14ac:dyDescent="0.25">
      <c r="A221" s="1">
        <v>238</v>
      </c>
      <c r="B221" s="7" t="s">
        <v>4757</v>
      </c>
      <c r="C221" s="7" t="str">
        <f t="shared" si="13"/>
        <v xml:space="preserve"> 65656
</v>
      </c>
      <c r="D221" s="7">
        <f>LOOKUP(99^99,--LEFT(MID(AD221,MIN(FIND({0,1,2,3,4,5,6,7,8,9},AD221&amp;"0123456789")),15),{1,2,3,4,5,6,7,8,9,10,11,12,13,14,15}))</f>
        <v>2022</v>
      </c>
      <c r="E221" s="7">
        <f t="shared" si="11"/>
        <v>1</v>
      </c>
      <c r="F221" s="7">
        <f>LOOKUP(99^99,--LEFT(MID(BG221,MIN(FIND({0,1,2,3,4,5,6,7,8,9},BG221&amp;"0123456789")),15),{1,2,3,4,5,6,7,8,9,10,11,12,13,14,15}))</f>
        <v>15000000</v>
      </c>
      <c r="G221" s="7">
        <f>LOOKUP(99^99,--LEFT(MID(Y221,MIN(FIND({0,1,2,3,4,5,6,7,8,9},Y221&amp;"0123456789")),15),{1,2,3,4,5,6,7,8,9,10,11,12,13,14,15}))</f>
        <v>12</v>
      </c>
      <c r="H221" s="7">
        <f>LOOKUP(99^99,--LEFT(MID(Z221,MIN(FIND({0,1,2,3,4,5,6,7,8,9},Z221&amp;"0123456789")),15),{1,2,3,4,5,6,7,8,9,10,11,12,13,14,15}))</f>
        <v>401</v>
      </c>
      <c r="I221" s="9" t="s">
        <v>2526</v>
      </c>
      <c r="J221" s="9" t="s">
        <v>2527</v>
      </c>
      <c r="K221" s="9" t="s">
        <v>2561</v>
      </c>
      <c r="L221" s="9"/>
      <c r="M221" s="11"/>
      <c r="N221" s="11"/>
      <c r="O221" s="11"/>
      <c r="P221" s="11"/>
      <c r="Q221" s="11"/>
      <c r="R221" s="11"/>
      <c r="S221" s="11"/>
      <c r="T221" s="11"/>
      <c r="U221" s="11"/>
      <c r="V221" s="11"/>
      <c r="W221" s="11"/>
      <c r="X221" t="s">
        <v>28</v>
      </c>
      <c r="Y221" t="s">
        <v>4794</v>
      </c>
      <c r="Z221" t="s">
        <v>2529</v>
      </c>
      <c r="AA221" t="s">
        <v>2526</v>
      </c>
      <c r="AB221" t="s">
        <v>2527</v>
      </c>
      <c r="AC221" t="s">
        <v>2561</v>
      </c>
      <c r="AD221" t="s">
        <v>152</v>
      </c>
      <c r="AE221" t="s">
        <v>3626</v>
      </c>
      <c r="AF221" t="s">
        <v>3905</v>
      </c>
      <c r="AG221" t="s">
        <v>3906</v>
      </c>
      <c r="AH221" t="s">
        <v>3629</v>
      </c>
      <c r="AI221" t="s">
        <v>3630</v>
      </c>
      <c r="AJ221" t="s">
        <v>3704</v>
      </c>
      <c r="AK221" t="s">
        <v>3632</v>
      </c>
      <c r="AL221" t="s">
        <v>3633</v>
      </c>
      <c r="AM221" t="s">
        <v>3634</v>
      </c>
      <c r="AN221" t="s">
        <v>3635</v>
      </c>
      <c r="AO221" t="s">
        <v>3636</v>
      </c>
      <c r="AP221" t="s">
        <v>3637</v>
      </c>
      <c r="AQ221" t="s">
        <v>3714</v>
      </c>
      <c r="AR221" t="s">
        <v>3640</v>
      </c>
      <c r="AS221" t="s">
        <v>3641</v>
      </c>
      <c r="AT221" t="s">
        <v>3710</v>
      </c>
      <c r="AU221" t="s">
        <v>3643</v>
      </c>
      <c r="BE221" t="s">
        <v>2757</v>
      </c>
      <c r="BG221" t="s">
        <v>490</v>
      </c>
      <c r="BH221" s="2" t="s">
        <v>968</v>
      </c>
      <c r="BI221" t="s">
        <v>2060</v>
      </c>
    </row>
    <row r="222" spans="1:61" customFormat="1" x14ac:dyDescent="0.25">
      <c r="A222" s="1">
        <v>239</v>
      </c>
      <c r="B222" s="7" t="s">
        <v>4757</v>
      </c>
      <c r="C222" s="7" t="str">
        <f t="shared" si="13"/>
        <v xml:space="preserve"> 5490 NEO
</v>
      </c>
      <c r="D222" s="7">
        <f>LOOKUP(99^99,--LEFT(MID(AD222,MIN(FIND({0,1,2,3,4,5,6,7,8,9},AD222&amp;"0123456789")),15),{1,2,3,4,5,6,7,8,9,10,11,12,13,14,15}))</f>
        <v>2018</v>
      </c>
      <c r="E222" s="7">
        <f t="shared" si="11"/>
        <v>5</v>
      </c>
      <c r="F222" s="7">
        <f>LOOKUP(99^99,--LEFT(MID(BG222,MIN(FIND({0,1,2,3,4,5,6,7,8,9},BG222&amp;"0123456789")),15),{1,2,3,4,5,6,7,8,9,10,11,12,13,14,15}))</f>
        <v>3400000</v>
      </c>
      <c r="G222" s="7">
        <f>LOOKUP(99^99,--LEFT(MID(Y222,MIN(FIND({0,1,2,3,4,5,6,7,8,9},Y222&amp;"0123456789")),15),{1,2,3,4,5,6,7,8,9,10,11,12,13,14,15}))</f>
        <v>12</v>
      </c>
      <c r="H222" s="7">
        <f>LOOKUP(99^99,--LEFT(MID(Z222,MIN(FIND({0,1,2,3,4,5,6,7,8,9},Z222&amp;"0123456789")),15),{1,2,3,4,5,6,7,8,9,10,11,12,13,14,15}))</f>
        <v>401</v>
      </c>
      <c r="I222" s="9" t="s">
        <v>2526</v>
      </c>
      <c r="J222" s="9" t="s">
        <v>2527</v>
      </c>
      <c r="K222" s="9" t="s">
        <v>2561</v>
      </c>
      <c r="L222" s="9">
        <v>610000</v>
      </c>
      <c r="M222" s="11"/>
      <c r="N222" s="11"/>
      <c r="O222" s="11"/>
      <c r="P222" s="11"/>
      <c r="Q222" s="11"/>
      <c r="R222" s="11"/>
      <c r="S222" s="11"/>
      <c r="T222" s="11"/>
      <c r="U222" s="11"/>
      <c r="V222" s="11">
        <f>IF(LOOKUP(99^99,--LEFT(MID(AS222,MIN(FIND({0,1,2,3,4,5,6,7,8,9},AS222&amp;"0123456789")),15),{1,2,3,4,5,6,7,8,9,10,11,12,13,14,15}))&gt;2000,LOOKUP(99^99,--LEFT(MID(AS222,MIN(FIND({0,1,2,3,4,5,6,7,8,9},AS222&amp;"0123456789")),15),{1,2,3,4,5,6,7,8,9,10,11,12,13,14,15})),0)</f>
        <v>610000</v>
      </c>
      <c r="W222" s="11"/>
      <c r="X222" t="s">
        <v>6</v>
      </c>
      <c r="Y222" t="s">
        <v>4794</v>
      </c>
      <c r="Z222" t="s">
        <v>2529</v>
      </c>
      <c r="AA222" t="s">
        <v>2526</v>
      </c>
      <c r="AB222" t="s">
        <v>2527</v>
      </c>
      <c r="AC222" t="s">
        <v>2561</v>
      </c>
      <c r="AD222" t="s">
        <v>114</v>
      </c>
      <c r="AE222" t="s">
        <v>3626</v>
      </c>
      <c r="AF222" t="s">
        <v>3627</v>
      </c>
      <c r="AG222" t="s">
        <v>3671</v>
      </c>
      <c r="AH222" t="s">
        <v>3629</v>
      </c>
      <c r="AI222" t="s">
        <v>3658</v>
      </c>
      <c r="AJ222" t="s">
        <v>3631</v>
      </c>
      <c r="AK222" t="s">
        <v>3652</v>
      </c>
      <c r="AL222" t="s">
        <v>3633</v>
      </c>
      <c r="AM222" t="s">
        <v>3653</v>
      </c>
      <c r="AN222" t="s">
        <v>3635</v>
      </c>
      <c r="AO222" t="s">
        <v>3636</v>
      </c>
      <c r="AP222" t="s">
        <v>3738</v>
      </c>
      <c r="AQ222" t="s">
        <v>3695</v>
      </c>
      <c r="AR222" t="s">
        <v>3649</v>
      </c>
      <c r="AS222" t="s">
        <v>3913</v>
      </c>
      <c r="AT222" t="s">
        <v>3641</v>
      </c>
      <c r="AU222" t="s">
        <v>3642</v>
      </c>
      <c r="AV222" t="s">
        <v>3643</v>
      </c>
      <c r="BE222" t="s">
        <v>2758</v>
      </c>
      <c r="BG222" t="s">
        <v>471</v>
      </c>
      <c r="BH222" s="2" t="s">
        <v>976</v>
      </c>
      <c r="BI222" t="s">
        <v>2042</v>
      </c>
    </row>
    <row r="223" spans="1:61" customFormat="1" x14ac:dyDescent="0.25">
      <c r="A223" s="1">
        <v>240</v>
      </c>
      <c r="B223" s="7" t="s">
        <v>4757</v>
      </c>
      <c r="C223" s="7" t="str">
        <f t="shared" si="13"/>
        <v xml:space="preserve"> 53504
</v>
      </c>
      <c r="D223" s="7">
        <f>LOOKUP(99^99,--LEFT(MID(AD223,MIN(FIND({0,1,2,3,4,5,6,7,8,9},AD223&amp;"0123456789")),15),{1,2,3,4,5,6,7,8,9,10,11,12,13,14,15}))</f>
        <v>2020</v>
      </c>
      <c r="E223" s="7">
        <f t="shared" si="11"/>
        <v>3</v>
      </c>
      <c r="F223" s="7">
        <f>LOOKUP(99^99,--LEFT(MID(BG223,MIN(FIND({0,1,2,3,4,5,6,7,8,9},BG223&amp;"0123456789")),15),{1,2,3,4,5,6,7,8,9,10,11,12,13,14,15}))</f>
        <v>4650000</v>
      </c>
      <c r="G223" s="7">
        <f>LOOKUP(99^99,--LEFT(MID(Y223,MIN(FIND({0,1,2,3,4,5,6,7,8,9},Y223&amp;"0123456789")),15),{1,2,3,4,5,6,7,8,9,10,11,12,13,14,15}))</f>
        <v>12</v>
      </c>
      <c r="H223" s="7">
        <f>LOOKUP(99^99,--LEFT(MID(Z223,MIN(FIND({0,1,2,3,4,5,6,7,8,9},Z223&amp;"0123456789")),15),{1,2,3,4,5,6,7,8,9,10,11,12,13,14,15}))</f>
        <v>401</v>
      </c>
      <c r="I223" s="9" t="s">
        <v>2526</v>
      </c>
      <c r="J223" s="9" t="s">
        <v>2527</v>
      </c>
      <c r="K223" s="9" t="s">
        <v>2528</v>
      </c>
      <c r="L223" s="9">
        <v>38000</v>
      </c>
      <c r="M223" s="11"/>
      <c r="N223" s="11"/>
      <c r="O223" s="11"/>
      <c r="P223" s="11"/>
      <c r="Q223" s="11"/>
      <c r="R223" s="11"/>
      <c r="S223" s="11"/>
      <c r="T223" s="11"/>
      <c r="U223" s="11"/>
      <c r="V223" s="11">
        <f>IF(LOOKUP(99^99,--LEFT(MID(AS223,MIN(FIND({0,1,2,3,4,5,6,7,8,9},AS223&amp;"0123456789")),15),{1,2,3,4,5,6,7,8,9,10,11,12,13,14,15}))&gt;2000,LOOKUP(99^99,--LEFT(MID(AS223,MIN(FIND({0,1,2,3,4,5,6,7,8,9},AS223&amp;"0123456789")),15),{1,2,3,4,5,6,7,8,9,10,11,12,13,14,15})),0)</f>
        <v>38000</v>
      </c>
      <c r="W223" s="11"/>
      <c r="X223" t="s">
        <v>5</v>
      </c>
      <c r="Y223" t="s">
        <v>4794</v>
      </c>
      <c r="Z223" t="s">
        <v>2529</v>
      </c>
      <c r="AA223" t="s">
        <v>2526</v>
      </c>
      <c r="AB223" t="s">
        <v>2527</v>
      </c>
      <c r="AC223" t="s">
        <v>2528</v>
      </c>
      <c r="AD223" t="s">
        <v>168</v>
      </c>
      <c r="AE223" t="s">
        <v>3626</v>
      </c>
      <c r="AF223" t="s">
        <v>3656</v>
      </c>
      <c r="AG223" t="s">
        <v>3657</v>
      </c>
      <c r="AH223" t="s">
        <v>3629</v>
      </c>
      <c r="AI223" t="s">
        <v>3645</v>
      </c>
      <c r="AJ223" t="s">
        <v>3659</v>
      </c>
      <c r="AK223" t="s">
        <v>3660</v>
      </c>
      <c r="AL223" t="s">
        <v>3633</v>
      </c>
      <c r="AM223" t="s">
        <v>3653</v>
      </c>
      <c r="AN223" t="s">
        <v>3635</v>
      </c>
      <c r="AO223" t="s">
        <v>3669</v>
      </c>
      <c r="AP223" t="s">
        <v>3637</v>
      </c>
      <c r="AQ223" t="s">
        <v>3714</v>
      </c>
      <c r="AR223" t="s">
        <v>3649</v>
      </c>
      <c r="AS223" t="s">
        <v>3935</v>
      </c>
      <c r="AT223" t="s">
        <v>3641</v>
      </c>
      <c r="AU223" t="s">
        <v>3642</v>
      </c>
      <c r="AV223" t="s">
        <v>3643</v>
      </c>
      <c r="BE223" t="s">
        <v>2759</v>
      </c>
      <c r="BG223" t="s">
        <v>505</v>
      </c>
      <c r="BH223" s="2" t="s">
        <v>997</v>
      </c>
      <c r="BI223" t="s">
        <v>2077</v>
      </c>
    </row>
    <row r="224" spans="1:61" customFormat="1" x14ac:dyDescent="0.25">
      <c r="A224" s="1">
        <v>241</v>
      </c>
      <c r="B224" s="7" t="s">
        <v>4757</v>
      </c>
      <c r="C224" s="7" t="str">
        <f t="shared" si="13"/>
        <v xml:space="preserve"> 65206-Т5
</v>
      </c>
      <c r="D224" s="7">
        <f>LOOKUP(99^99,--LEFT(MID(AD224,MIN(FIND({0,1,2,3,4,5,6,7,8,9},AD224&amp;"0123456789")),15),{1,2,3,4,5,6,7,8,9,10,11,12,13,14,15}))</f>
        <v>2019</v>
      </c>
      <c r="E224" s="7">
        <f t="shared" si="11"/>
        <v>4</v>
      </c>
      <c r="F224" s="7">
        <f>LOOKUP(99^99,--LEFT(MID(BG224,MIN(FIND({0,1,2,3,4,5,6,7,8,9},BG224&amp;"0123456789")),15),{1,2,3,4,5,6,7,8,9,10,11,12,13,14,15}))</f>
        <v>5600000</v>
      </c>
      <c r="G224" s="7">
        <f>LOOKUP(99^99,--LEFT(MID(Y224,MIN(FIND({0,1,2,3,4,5,6,7,8,9},Y224&amp;"0123456789")),15),{1,2,3,4,5,6,7,8,9,10,11,12,13,14,15}))</f>
        <v>12</v>
      </c>
      <c r="H224" s="7">
        <f>LOOKUP(99^99,--LEFT(MID(Z224,MIN(FIND({0,1,2,3,4,5,6,7,8,9},Z224&amp;"0123456789")),15),{1,2,3,4,5,6,7,8,9,10,11,12,13,14,15}))</f>
        <v>401</v>
      </c>
      <c r="I224" s="9" t="s">
        <v>2526</v>
      </c>
      <c r="J224" s="9" t="s">
        <v>2527</v>
      </c>
      <c r="K224" s="9" t="s">
        <v>2528</v>
      </c>
      <c r="L224" s="9">
        <v>405195</v>
      </c>
      <c r="M224" s="11"/>
      <c r="N224" s="11"/>
      <c r="O224" s="11"/>
      <c r="P224" s="11"/>
      <c r="Q224" s="11"/>
      <c r="R224" s="11"/>
      <c r="S224" s="11"/>
      <c r="T224" s="11"/>
      <c r="U224" s="11">
        <f>IF(LOOKUP(99^99,--LEFT(MID(AR224,MIN(FIND({0,1,2,3,4,5,6,7,8,9},AR224&amp;"0123456789")),15),{1,2,3,4,5,6,7,8,9,10,11,12,13,14,15}))&gt;2000,LOOKUP(99^99,--LEFT(MID(AR224,MIN(FIND({0,1,2,3,4,5,6,7,8,9},AR224&amp;"0123456789")),15),{1,2,3,4,5,6,7,8,9,10,11,12,13,14,15})),0)</f>
        <v>405195</v>
      </c>
      <c r="V224" s="11"/>
      <c r="W224" s="11"/>
      <c r="X224" t="s">
        <v>23</v>
      </c>
      <c r="Y224" t="s">
        <v>4794</v>
      </c>
      <c r="Z224" t="s">
        <v>2529</v>
      </c>
      <c r="AA224" t="s">
        <v>2526</v>
      </c>
      <c r="AB224" t="s">
        <v>2527</v>
      </c>
      <c r="AC224" t="s">
        <v>2528</v>
      </c>
      <c r="AD224" t="s">
        <v>169</v>
      </c>
      <c r="AE224" t="s">
        <v>3626</v>
      </c>
      <c r="AF224" t="s">
        <v>3720</v>
      </c>
      <c r="AG224" t="s">
        <v>3816</v>
      </c>
      <c r="AH224" t="s">
        <v>3629</v>
      </c>
      <c r="AI224" t="s">
        <v>3694</v>
      </c>
      <c r="AJ224" t="s">
        <v>3704</v>
      </c>
      <c r="AK224" t="s">
        <v>3705</v>
      </c>
      <c r="AL224" t="s">
        <v>3633</v>
      </c>
      <c r="AM224" t="s">
        <v>3653</v>
      </c>
      <c r="AN224" t="s">
        <v>3635</v>
      </c>
      <c r="AO224" t="s">
        <v>3636</v>
      </c>
      <c r="AP224" t="s">
        <v>3654</v>
      </c>
      <c r="AQ224" t="s">
        <v>3649</v>
      </c>
      <c r="AR224" t="s">
        <v>3936</v>
      </c>
      <c r="AS224" t="s">
        <v>3641</v>
      </c>
      <c r="AT224" t="s">
        <v>3710</v>
      </c>
      <c r="AU224" t="s">
        <v>3643</v>
      </c>
      <c r="BE224" t="s">
        <v>2760</v>
      </c>
      <c r="BG224" t="s">
        <v>467</v>
      </c>
      <c r="BH224" s="2" t="s">
        <v>998</v>
      </c>
      <c r="BI224" t="s">
        <v>2056</v>
      </c>
    </row>
    <row r="225" spans="1:61" customFormat="1" x14ac:dyDescent="0.25">
      <c r="A225" s="1">
        <v>242</v>
      </c>
      <c r="B225" s="7" t="s">
        <v>4757</v>
      </c>
      <c r="C225" s="7" t="str">
        <f t="shared" si="13"/>
        <v xml:space="preserve"> 54901
</v>
      </c>
      <c r="D225" s="7">
        <f>LOOKUP(99^99,--LEFT(MID(AD225,MIN(FIND({0,1,2,3,4,5,6,7,8,9},AD225&amp;"0123456789")),15),{1,2,3,4,5,6,7,8,9,10,11,12,13,14,15}))</f>
        <v>2022</v>
      </c>
      <c r="E225" s="7">
        <f t="shared" si="11"/>
        <v>1</v>
      </c>
      <c r="F225" s="7">
        <f>LOOKUP(99^99,--LEFT(MID(BG225,MIN(FIND({0,1,2,3,4,5,6,7,8,9},BG225&amp;"0123456789")),15),{1,2,3,4,5,6,7,8,9,10,11,12,13,14,15}))</f>
        <v>12500000</v>
      </c>
      <c r="G225" s="7">
        <f>LOOKUP(99^99,--LEFT(MID(Y225,MIN(FIND({0,1,2,3,4,5,6,7,8,9},Y225&amp;"0123456789")),15),{1,2,3,4,5,6,7,8,9,10,11,12,13,14,15}))</f>
        <v>11.9</v>
      </c>
      <c r="H225" s="7">
        <f>LOOKUP(99^99,--LEFT(MID(Z225,MIN(FIND({0,1,2,3,4,5,6,7,8,9},Z225&amp;"0123456789")),15),{1,2,3,4,5,6,7,8,9,10,11,12,13,14,15}))</f>
        <v>450</v>
      </c>
      <c r="I225" s="9" t="s">
        <v>2526</v>
      </c>
      <c r="J225" s="9" t="s">
        <v>2527</v>
      </c>
      <c r="K225" s="9" t="s">
        <v>2528</v>
      </c>
      <c r="L225" s="9"/>
      <c r="M225" s="11"/>
      <c r="N225" s="11"/>
      <c r="O225" s="11"/>
      <c r="P225" s="11"/>
      <c r="Q225" s="11"/>
      <c r="R225" s="11"/>
      <c r="S225" s="11"/>
      <c r="T225" s="11"/>
      <c r="U225" s="11"/>
      <c r="V225" s="11"/>
      <c r="W225" s="11"/>
      <c r="X225" t="s">
        <v>8</v>
      </c>
      <c r="Y225" t="s">
        <v>4796</v>
      </c>
      <c r="Z225" t="s">
        <v>2525</v>
      </c>
      <c r="AA225" t="s">
        <v>2526</v>
      </c>
      <c r="AB225" t="s">
        <v>2527</v>
      </c>
      <c r="AC225" t="s">
        <v>2528</v>
      </c>
      <c r="AD225" t="s">
        <v>170</v>
      </c>
      <c r="AE225" t="s">
        <v>3626</v>
      </c>
      <c r="AF225" t="s">
        <v>3689</v>
      </c>
      <c r="AG225" t="s">
        <v>3690</v>
      </c>
      <c r="AH225" t="s">
        <v>3629</v>
      </c>
      <c r="AI225" t="s">
        <v>3630</v>
      </c>
      <c r="AJ225" t="s">
        <v>3631</v>
      </c>
      <c r="AK225" t="s">
        <v>3632</v>
      </c>
      <c r="AL225" t="s">
        <v>3633</v>
      </c>
      <c r="AM225" t="s">
        <v>3647</v>
      </c>
      <c r="AN225" t="s">
        <v>3635</v>
      </c>
      <c r="AO225" t="s">
        <v>3691</v>
      </c>
      <c r="AP225" t="s">
        <v>3692</v>
      </c>
      <c r="AQ225" t="s">
        <v>3648</v>
      </c>
      <c r="AR225" t="s">
        <v>3640</v>
      </c>
      <c r="AS225" t="s">
        <v>3641</v>
      </c>
      <c r="AT225" t="s">
        <v>3642</v>
      </c>
      <c r="AU225" t="s">
        <v>3643</v>
      </c>
      <c r="BE225" t="s">
        <v>2761</v>
      </c>
      <c r="BG225" t="s">
        <v>506</v>
      </c>
      <c r="BH225" s="2" t="s">
        <v>999</v>
      </c>
      <c r="BI225" t="s">
        <v>2078</v>
      </c>
    </row>
    <row r="226" spans="1:61" customFormat="1" x14ac:dyDescent="0.25">
      <c r="A226" s="1">
        <v>243</v>
      </c>
      <c r="B226" s="7" t="s">
        <v>4757</v>
      </c>
      <c r="C226" s="7" t="str">
        <f t="shared" si="13"/>
        <v xml:space="preserve"> 5490
</v>
      </c>
      <c r="D226" s="7">
        <f>LOOKUP(99^99,--LEFT(MID(AD226,MIN(FIND({0,1,2,3,4,5,6,7,8,9},AD226&amp;"0123456789")),15),{1,2,3,4,5,6,7,8,9,10,11,12,13,14,15}))</f>
        <v>2016</v>
      </c>
      <c r="E226" s="7">
        <f t="shared" si="11"/>
        <v>7</v>
      </c>
      <c r="F226" s="7">
        <f>LOOKUP(99^99,--LEFT(MID(BG226,MIN(FIND({0,1,2,3,4,5,6,7,8,9},BG226&amp;"0123456789")),15),{1,2,3,4,5,6,7,8,9,10,11,12,13,14,15}))</f>
        <v>2500000</v>
      </c>
      <c r="G226" s="7">
        <f>LOOKUP(99^99,--LEFT(MID(Y226,MIN(FIND({0,1,2,3,4,5,6,7,8,9},Y226&amp;"0123456789")),15),{1,2,3,4,5,6,7,8,9,10,11,12,13,14,15}))</f>
        <v>12</v>
      </c>
      <c r="H226" s="7">
        <f>LOOKUP(99^99,--LEFT(MID(Z226,MIN(FIND({0,1,2,3,4,5,6,7,8,9},Z226&amp;"0123456789")),15),{1,2,3,4,5,6,7,8,9,10,11,12,13,14,15}))</f>
        <v>401</v>
      </c>
      <c r="I226" s="9" t="s">
        <v>2526</v>
      </c>
      <c r="J226" s="9" t="s">
        <v>2527</v>
      </c>
      <c r="K226" s="9" t="s">
        <v>2528</v>
      </c>
      <c r="L226" s="9">
        <v>771545</v>
      </c>
      <c r="M226" s="11"/>
      <c r="N226" s="11"/>
      <c r="O226" s="11"/>
      <c r="P226" s="11"/>
      <c r="Q226" s="11"/>
      <c r="R226" s="11"/>
      <c r="S226" s="11"/>
      <c r="T226" s="11">
        <f>IF(LOOKUP(99^99,--LEFT(MID(AQ226,MIN(FIND({0,1,2,3,4,5,6,7,8,9},AQ226&amp;"0123456789")),15),{1,2,3,4,5,6,7,8,9,10,11,12,13,14,15}))&gt;2000,LOOKUP(99^99,--LEFT(MID(AQ226,MIN(FIND({0,1,2,3,4,5,6,7,8,9},AQ226&amp;"0123456789")),15),{1,2,3,4,5,6,7,8,9,10,11,12,13,14,15})),0)</f>
        <v>771545</v>
      </c>
      <c r="U226" s="11"/>
      <c r="V226" s="11"/>
      <c r="W226" s="11"/>
      <c r="X226" t="s">
        <v>2</v>
      </c>
      <c r="Y226" t="s">
        <v>4794</v>
      </c>
      <c r="Z226" t="s">
        <v>2529</v>
      </c>
      <c r="AA226" t="s">
        <v>2526</v>
      </c>
      <c r="AB226" t="s">
        <v>2527</v>
      </c>
      <c r="AC226" t="s">
        <v>2528</v>
      </c>
      <c r="AD226" t="s">
        <v>115</v>
      </c>
      <c r="AE226" t="s">
        <v>3626</v>
      </c>
      <c r="AF226" t="s">
        <v>3627</v>
      </c>
      <c r="AG226" t="s">
        <v>3628</v>
      </c>
      <c r="AH226" t="s">
        <v>3629</v>
      </c>
      <c r="AI226" t="s">
        <v>3717</v>
      </c>
      <c r="AJ226" t="s">
        <v>3631</v>
      </c>
      <c r="AK226" t="s">
        <v>3646</v>
      </c>
      <c r="AL226" t="s">
        <v>3653</v>
      </c>
      <c r="AM226" t="s">
        <v>3635</v>
      </c>
      <c r="AN226" t="s">
        <v>3636</v>
      </c>
      <c r="AO226" t="s">
        <v>3654</v>
      </c>
      <c r="AP226" t="s">
        <v>3649</v>
      </c>
      <c r="AQ226" t="s">
        <v>3937</v>
      </c>
      <c r="AR226" t="s">
        <v>3641</v>
      </c>
      <c r="AS226" t="s">
        <v>3642</v>
      </c>
      <c r="AT226" t="s">
        <v>3643</v>
      </c>
      <c r="BE226" t="s">
        <v>2762</v>
      </c>
      <c r="BG226" t="s">
        <v>507</v>
      </c>
      <c r="BH226" s="2" t="s">
        <v>1000</v>
      </c>
      <c r="BI226" t="s">
        <v>2002</v>
      </c>
    </row>
    <row r="227" spans="1:61" customFormat="1" x14ac:dyDescent="0.25">
      <c r="A227" s="1">
        <v>244</v>
      </c>
      <c r="B227" s="7" t="s">
        <v>4757</v>
      </c>
      <c r="C227" s="7" t="str">
        <f t="shared" si="13"/>
        <v xml:space="preserve"> 5490
</v>
      </c>
      <c r="D227" s="7">
        <f>LOOKUP(99^99,--LEFT(MID(AD227,MIN(FIND({0,1,2,3,4,5,6,7,8,9},AD227&amp;"0123456789")),15),{1,2,3,4,5,6,7,8,9,10,11,12,13,14,15}))</f>
        <v>2020</v>
      </c>
      <c r="E227" s="7">
        <f t="shared" si="11"/>
        <v>3</v>
      </c>
      <c r="F227" s="7">
        <f>LOOKUP(99^99,--LEFT(MID(BG227,MIN(FIND({0,1,2,3,4,5,6,7,8,9},BG227&amp;"0123456789")),15),{1,2,3,4,5,6,7,8,9,10,11,12,13,14,15}))</f>
        <v>6240000</v>
      </c>
      <c r="G227" s="7">
        <f>LOOKUP(99^99,--LEFT(MID(Y227,MIN(FIND({0,1,2,3,4,5,6,7,8,9},Y227&amp;"0123456789")),15),{1,2,3,4,5,6,7,8,9,10,11,12,13,14,15}))</f>
        <v>12</v>
      </c>
      <c r="H227" s="7">
        <f>LOOKUP(99^99,--LEFT(MID(Z227,MIN(FIND({0,1,2,3,4,5,6,7,8,9},Z227&amp;"0123456789")),15),{1,2,3,4,5,6,7,8,9,10,11,12,13,14,15}))</f>
        <v>401</v>
      </c>
      <c r="I227" s="9" t="s">
        <v>2546</v>
      </c>
      <c r="J227" s="9" t="s">
        <v>2544</v>
      </c>
      <c r="K227" s="9" t="s">
        <v>2528</v>
      </c>
      <c r="L227" s="9">
        <v>230838</v>
      </c>
      <c r="M227" s="11"/>
      <c r="N227" s="11"/>
      <c r="O227" s="11"/>
      <c r="P227" s="11"/>
      <c r="Q227" s="11"/>
      <c r="R227" s="11"/>
      <c r="S227" s="11"/>
      <c r="T227" s="11">
        <f>IF(LOOKUP(99^99,--LEFT(MID(AQ227,MIN(FIND({0,1,2,3,4,5,6,7,8,9},AQ227&amp;"0123456789")),15),{1,2,3,4,5,6,7,8,9,10,11,12,13,14,15}))&gt;2000,LOOKUP(99^99,--LEFT(MID(AQ227,MIN(FIND({0,1,2,3,4,5,6,7,8,9},AQ227&amp;"0123456789")),15),{1,2,3,4,5,6,7,8,9,10,11,12,13,14,15})),0)</f>
        <v>230838</v>
      </c>
      <c r="U227" s="11"/>
      <c r="V227" s="11"/>
      <c r="W227" s="11"/>
      <c r="X227" t="s">
        <v>2</v>
      </c>
      <c r="Y227">
        <v>12</v>
      </c>
      <c r="Z227" t="s">
        <v>4765</v>
      </c>
      <c r="AA227" t="s">
        <v>2546</v>
      </c>
      <c r="AB227" t="s">
        <v>2544</v>
      </c>
      <c r="AC227" t="s">
        <v>2528</v>
      </c>
      <c r="AD227" t="s">
        <v>171</v>
      </c>
      <c r="AE227" t="s">
        <v>3626</v>
      </c>
      <c r="AF227" t="s">
        <v>3627</v>
      </c>
      <c r="AG227" t="s">
        <v>3628</v>
      </c>
      <c r="AH227" t="s">
        <v>3629</v>
      </c>
      <c r="AI227" t="s">
        <v>3645</v>
      </c>
      <c r="AJ227" t="s">
        <v>3631</v>
      </c>
      <c r="AK227" t="s">
        <v>3718</v>
      </c>
      <c r="AL227" t="s">
        <v>3635</v>
      </c>
      <c r="AM227" t="s">
        <v>3636</v>
      </c>
      <c r="AN227" t="s">
        <v>3738</v>
      </c>
      <c r="AO227" t="s">
        <v>3695</v>
      </c>
      <c r="AP227" t="s">
        <v>3649</v>
      </c>
      <c r="AQ227" t="s">
        <v>3938</v>
      </c>
      <c r="AR227" t="s">
        <v>3641</v>
      </c>
      <c r="AS227" t="s">
        <v>3642</v>
      </c>
      <c r="AT227" t="s">
        <v>3643</v>
      </c>
      <c r="BE227" t="s">
        <v>2763</v>
      </c>
      <c r="BG227" t="s">
        <v>508</v>
      </c>
      <c r="BH227" s="2" t="s">
        <v>1001</v>
      </c>
      <c r="BI227" t="s">
        <v>2079</v>
      </c>
    </row>
    <row r="228" spans="1:61" customFormat="1" x14ac:dyDescent="0.25">
      <c r="A228" s="1">
        <v>245</v>
      </c>
      <c r="B228" s="7" t="s">
        <v>4757</v>
      </c>
      <c r="C228" s="7" t="str">
        <f t="shared" si="13"/>
        <v xml:space="preserve"> 5490
</v>
      </c>
      <c r="D228" s="7">
        <f>LOOKUP(99^99,--LEFT(MID(AD228,MIN(FIND({0,1,2,3,4,5,6,7,8,9},AD228&amp;"0123456789")),15),{1,2,3,4,5,6,7,8,9,10,11,12,13,14,15}))</f>
        <v>2022</v>
      </c>
      <c r="E228" s="7">
        <f t="shared" si="11"/>
        <v>1</v>
      </c>
      <c r="F228" s="7">
        <f>LOOKUP(99^99,--LEFT(MID(BG228,MIN(FIND({0,1,2,3,4,5,6,7,8,9},BG228&amp;"0123456789")),15),{1,2,3,4,5,6,7,8,9,10,11,12,13,14,15}))</f>
        <v>11550000</v>
      </c>
      <c r="G228" s="7">
        <f>LOOKUP(99^99,--LEFT(MID(Y228,MIN(FIND({0,1,2,3,4,5,6,7,8,9},Y228&amp;"0123456789")),15),{1,2,3,4,5,6,7,8,9,10,11,12,13,14,15}))</f>
        <v>12</v>
      </c>
      <c r="H228" s="7">
        <f>LOOKUP(99^99,--LEFT(MID(Z228,MIN(FIND({0,1,2,3,4,5,6,7,8,9},Z228&amp;"0123456789")),15),{1,2,3,4,5,6,7,8,9,10,11,12,13,14,15}))</f>
        <v>401</v>
      </c>
      <c r="I228" s="9" t="s">
        <v>2526</v>
      </c>
      <c r="J228" s="9" t="s">
        <v>2527</v>
      </c>
      <c r="K228" s="9" t="s">
        <v>2528</v>
      </c>
      <c r="L228" s="9"/>
      <c r="M228" s="11"/>
      <c r="N228" s="11"/>
      <c r="O228" s="11"/>
      <c r="P228" s="11"/>
      <c r="Q228" s="11"/>
      <c r="R228" s="11"/>
      <c r="S228" s="11"/>
      <c r="T228" s="11"/>
      <c r="U228" s="11"/>
      <c r="V228" s="11"/>
      <c r="W228" s="11"/>
      <c r="X228" t="s">
        <v>2</v>
      </c>
      <c r="Y228" t="s">
        <v>4794</v>
      </c>
      <c r="Z228" t="s">
        <v>2529</v>
      </c>
      <c r="AA228" t="s">
        <v>2526</v>
      </c>
      <c r="AB228" t="s">
        <v>2527</v>
      </c>
      <c r="AC228" t="s">
        <v>2528</v>
      </c>
      <c r="AD228" t="s">
        <v>172</v>
      </c>
      <c r="AE228" t="s">
        <v>3626</v>
      </c>
      <c r="AF228" t="s">
        <v>3627</v>
      </c>
      <c r="AG228" t="s">
        <v>3628</v>
      </c>
      <c r="AH228" t="s">
        <v>3629</v>
      </c>
      <c r="AI228" t="s">
        <v>3630</v>
      </c>
      <c r="AJ228" t="s">
        <v>3631</v>
      </c>
      <c r="AK228" t="s">
        <v>3646</v>
      </c>
      <c r="AL228" t="s">
        <v>3634</v>
      </c>
      <c r="AM228" t="s">
        <v>3635</v>
      </c>
      <c r="AN228" t="s">
        <v>3636</v>
      </c>
      <c r="AO228" t="s">
        <v>3637</v>
      </c>
      <c r="AP228" t="s">
        <v>3648</v>
      </c>
      <c r="AQ228" t="s">
        <v>3640</v>
      </c>
      <c r="AR228" t="s">
        <v>3641</v>
      </c>
      <c r="AS228" t="s">
        <v>3642</v>
      </c>
      <c r="AT228" t="s">
        <v>3643</v>
      </c>
      <c r="BE228" t="s">
        <v>2764</v>
      </c>
      <c r="BG228" t="s">
        <v>509</v>
      </c>
      <c r="BH228" s="2" t="s">
        <v>1002</v>
      </c>
      <c r="BI228" t="s">
        <v>2080</v>
      </c>
    </row>
    <row r="229" spans="1:61" customFormat="1" x14ac:dyDescent="0.25">
      <c r="A229" s="1">
        <v>246</v>
      </c>
      <c r="B229" s="7" t="s">
        <v>4757</v>
      </c>
      <c r="C229" s="7" t="str">
        <f t="shared" si="13"/>
        <v xml:space="preserve"> 5490
</v>
      </c>
      <c r="D229" s="7">
        <f>LOOKUP(99^99,--LEFT(MID(AD229,MIN(FIND({0,1,2,3,4,5,6,7,8,9},AD229&amp;"0123456789")),15),{1,2,3,4,5,6,7,8,9,10,11,12,13,14,15}))</f>
        <v>2016</v>
      </c>
      <c r="E229" s="7">
        <f t="shared" si="11"/>
        <v>7</v>
      </c>
      <c r="F229" s="7">
        <f>LOOKUP(99^99,--LEFT(MID(BG229,MIN(FIND({0,1,2,3,4,5,6,7,8,9},BG229&amp;"0123456789")),15),{1,2,3,4,5,6,7,8,9,10,11,12,13,14,15}))</f>
        <v>2600000</v>
      </c>
      <c r="G229" s="7">
        <f>LOOKUP(99^99,--LEFT(MID(Y229,MIN(FIND({0,1,2,3,4,5,6,7,8,9},Y229&amp;"0123456789")),15),{1,2,3,4,5,6,7,8,9,10,11,12,13,14,15}))</f>
        <v>12</v>
      </c>
      <c r="H229" s="7">
        <f>LOOKUP(99^99,--LEFT(MID(Z229,MIN(FIND({0,1,2,3,4,5,6,7,8,9},Z229&amp;"0123456789")),15),{1,2,3,4,5,6,7,8,9,10,11,12,13,14,15}))</f>
        <v>401</v>
      </c>
      <c r="I229" s="9" t="s">
        <v>2539</v>
      </c>
      <c r="J229" s="9" t="s">
        <v>2527</v>
      </c>
      <c r="K229" s="9" t="s">
        <v>2528</v>
      </c>
      <c r="L229" s="9">
        <v>400000</v>
      </c>
      <c r="M229" s="11"/>
      <c r="N229" s="11"/>
      <c r="O229" s="11"/>
      <c r="P229" s="11"/>
      <c r="Q229" s="11"/>
      <c r="R229" s="11"/>
      <c r="S229" s="11"/>
      <c r="T229" s="11"/>
      <c r="U229" s="11"/>
      <c r="V229" s="11"/>
      <c r="W229" s="11">
        <f>IF(LOOKUP(99^99,--LEFT(MID(AT229,MIN(FIND({0,1,2,3,4,5,6,7,8,9},AT229&amp;"0123456789")),15),{1,2,3,4,5,6,7,8,9,10,11,12,13,14,15}))&gt;2000,LOOKUP(99^99,--LEFT(MID(AT229,MIN(FIND({0,1,2,3,4,5,6,7,8,9},AT229&amp;"0123456789")),15),{1,2,3,4,5,6,7,8,9,10,11,12,13,14,15})),0)</f>
        <v>400000</v>
      </c>
      <c r="X229" t="s">
        <v>2</v>
      </c>
      <c r="Y229" t="s">
        <v>4794</v>
      </c>
      <c r="Z229" t="s">
        <v>2529</v>
      </c>
      <c r="AA229" t="s">
        <v>2539</v>
      </c>
      <c r="AB229" t="s">
        <v>2527</v>
      </c>
      <c r="AC229" t="s">
        <v>2528</v>
      </c>
      <c r="AD229" t="s">
        <v>173</v>
      </c>
      <c r="AE229" t="s">
        <v>3626</v>
      </c>
      <c r="AF229" t="s">
        <v>3627</v>
      </c>
      <c r="AG229" t="s">
        <v>3628</v>
      </c>
      <c r="AH229" t="s">
        <v>3629</v>
      </c>
      <c r="AI229" t="s">
        <v>3717</v>
      </c>
      <c r="AJ229" t="s">
        <v>3631</v>
      </c>
      <c r="AK229" t="s">
        <v>3652</v>
      </c>
      <c r="AL229" t="s">
        <v>3633</v>
      </c>
      <c r="AM229" t="s">
        <v>3653</v>
      </c>
      <c r="AN229" t="s">
        <v>3635</v>
      </c>
      <c r="AO229" t="s">
        <v>3636</v>
      </c>
      <c r="AP229" t="s">
        <v>3637</v>
      </c>
      <c r="AQ229" t="s">
        <v>3638</v>
      </c>
      <c r="AR229" t="s">
        <v>3699</v>
      </c>
      <c r="AS229" t="s">
        <v>3649</v>
      </c>
      <c r="AT229" t="s">
        <v>3786</v>
      </c>
      <c r="AU229" t="s">
        <v>3641</v>
      </c>
      <c r="AV229" t="s">
        <v>3642</v>
      </c>
      <c r="AW229" t="s">
        <v>3643</v>
      </c>
      <c r="BE229" t="s">
        <v>2765</v>
      </c>
      <c r="BG229" t="s">
        <v>430</v>
      </c>
      <c r="BH229" s="2" t="s">
        <v>1003</v>
      </c>
      <c r="BI229" t="s">
        <v>2081</v>
      </c>
    </row>
    <row r="230" spans="1:61" customFormat="1" x14ac:dyDescent="0.25">
      <c r="A230" s="1">
        <v>247</v>
      </c>
      <c r="B230" s="7" t="s">
        <v>4757</v>
      </c>
      <c r="C230" s="7" t="str">
        <f t="shared" si="13"/>
        <v xml:space="preserve"> 5490-022-87(S5)
</v>
      </c>
      <c r="D230" s="7">
        <f>LOOKUP(99^99,--LEFT(MID(AD230,MIN(FIND({0,1,2,3,4,5,6,7,8,9},AD230&amp;"0123456789")),15),{1,2,3,4,5,6,7,8,9,10,11,12,13,14,15}))</f>
        <v>2020</v>
      </c>
      <c r="E230" s="7">
        <f t="shared" si="11"/>
        <v>3</v>
      </c>
      <c r="F230" s="7">
        <f>LOOKUP(99^99,--LEFT(MID(BG230,MIN(FIND({0,1,2,3,4,5,6,7,8,9},BG230&amp;"0123456789")),15),{1,2,3,4,5,6,7,8,9,10,11,12,13,14,15}))</f>
        <v>6200000</v>
      </c>
      <c r="G230" s="7">
        <f>LOOKUP(99^99,--LEFT(MID(Y230,MIN(FIND({0,1,2,3,4,5,6,7,8,9},Y230&amp;"0123456789")),15),{1,2,3,4,5,6,7,8,9,10,11,12,13,14,15}))</f>
        <v>11.8</v>
      </c>
      <c r="H230" s="7">
        <f>LOOKUP(99^99,--LEFT(MID(Z230,MIN(FIND({0,1,2,3,4,5,6,7,8,9},Z230&amp;"0123456789")),15),{1,2,3,4,5,6,7,8,9,10,11,12,13,14,15}))</f>
        <v>260</v>
      </c>
      <c r="I230" s="9" t="s">
        <v>2536</v>
      </c>
      <c r="J230" s="9" t="s">
        <v>2527</v>
      </c>
      <c r="K230" s="9" t="s">
        <v>2552</v>
      </c>
      <c r="L230" s="9">
        <v>170000</v>
      </c>
      <c r="M230" s="11"/>
      <c r="N230" s="11"/>
      <c r="O230" s="11"/>
      <c r="P230" s="11"/>
      <c r="Q230" s="11"/>
      <c r="R230" s="11"/>
      <c r="S230" s="11"/>
      <c r="T230" s="11"/>
      <c r="U230" s="11"/>
      <c r="V230" s="11">
        <f>IF(LOOKUP(99^99,--LEFT(MID(AS230,MIN(FIND({0,1,2,3,4,5,6,7,8,9},AS230&amp;"0123456789")),15),{1,2,3,4,5,6,7,8,9,10,11,12,13,14,15}))&gt;2000,LOOKUP(99^99,--LEFT(MID(AS230,MIN(FIND({0,1,2,3,4,5,6,7,8,9},AS230&amp;"0123456789")),15),{1,2,3,4,5,6,7,8,9,10,11,12,13,14,15})),0)</f>
        <v>170000</v>
      </c>
      <c r="W230" s="11"/>
      <c r="X230" t="s">
        <v>14</v>
      </c>
      <c r="Y230" t="s">
        <v>4795</v>
      </c>
      <c r="Z230" t="s">
        <v>2549</v>
      </c>
      <c r="AA230" t="s">
        <v>2536</v>
      </c>
      <c r="AB230" t="s">
        <v>2527</v>
      </c>
      <c r="AC230" t="s">
        <v>2552</v>
      </c>
      <c r="AD230" t="s">
        <v>145</v>
      </c>
      <c r="AE230" t="s">
        <v>3626</v>
      </c>
      <c r="AF230" t="s">
        <v>3627</v>
      </c>
      <c r="AG230" t="s">
        <v>3741</v>
      </c>
      <c r="AH230" t="s">
        <v>3629</v>
      </c>
      <c r="AI230" t="s">
        <v>3645</v>
      </c>
      <c r="AJ230" t="s">
        <v>3631</v>
      </c>
      <c r="AK230" t="s">
        <v>3652</v>
      </c>
      <c r="AL230" t="s">
        <v>3633</v>
      </c>
      <c r="AM230" t="s">
        <v>3653</v>
      </c>
      <c r="AN230" t="s">
        <v>3635</v>
      </c>
      <c r="AO230" t="s">
        <v>3636</v>
      </c>
      <c r="AP230" t="s">
        <v>3637</v>
      </c>
      <c r="AQ230" t="s">
        <v>3648</v>
      </c>
      <c r="AR230" t="s">
        <v>3649</v>
      </c>
      <c r="AS230" t="s">
        <v>3897</v>
      </c>
      <c r="AT230" t="s">
        <v>3641</v>
      </c>
      <c r="AU230" t="s">
        <v>3642</v>
      </c>
      <c r="AV230" t="s">
        <v>3643</v>
      </c>
      <c r="BE230" t="s">
        <v>2766</v>
      </c>
      <c r="BG230" t="s">
        <v>510</v>
      </c>
      <c r="BH230" s="2" t="s">
        <v>1004</v>
      </c>
      <c r="BI230" t="s">
        <v>2053</v>
      </c>
    </row>
    <row r="231" spans="1:61" x14ac:dyDescent="0.25">
      <c r="A231" s="4">
        <v>248</v>
      </c>
      <c r="B231" s="13" t="s">
        <v>4757</v>
      </c>
      <c r="C231" s="13" t="str">
        <f t="shared" si="13"/>
        <v xml:space="preserve"> 54901-004-94
</v>
      </c>
      <c r="D231" s="13">
        <f>LOOKUP(99^99,--LEFT(MID(AD231,MIN(FIND({0,1,2,3,4,5,6,7,8,9},AD231&amp;"0123456789")),15),{1,2,3,4,5,6,7,8,9,10,11,12,13,14,15}))</f>
        <v>2022</v>
      </c>
      <c r="E231" s="13">
        <f t="shared" si="11"/>
        <v>1</v>
      </c>
      <c r="F231" s="13">
        <f>LOOKUP(99^99,--LEFT(MID(BG231,MIN(FIND({0,1,2,3,4,5,6,7,8,9},BG231&amp;"0123456789")),15),{1,2,3,4,5,6,7,8,9,10,11,12,13,14,15}))</f>
        <v>10900000</v>
      </c>
      <c r="G231" s="13">
        <f>LOOKUP(99^99,--LEFT(MID(Y231,MIN(FIND({0,1,2,3,4,5,6,7,8,9},Y231&amp;"0123456789")),15),{1,2,3,4,5,6,7,8,9,10,11,12,13,14,15}))</f>
        <v>12</v>
      </c>
      <c r="H231" s="13">
        <f>LOOKUP(99^99,--LEFT(MID(Z231,MIN(FIND({0,1,2,3,4,5,6,7,8,9},Z231&amp;"0123456789")),15),{1,2,3,4,5,6,7,8,9,10,11,12,13,14,15}))</f>
        <v>401</v>
      </c>
      <c r="I231" s="10" t="s">
        <v>2526</v>
      </c>
      <c r="J231" s="10" t="s">
        <v>2527</v>
      </c>
      <c r="K231" s="10" t="s">
        <v>2528</v>
      </c>
      <c r="L231" s="9"/>
      <c r="M231" s="11"/>
      <c r="N231" s="12"/>
      <c r="O231" s="12"/>
      <c r="P231" s="12"/>
      <c r="Q231" s="12"/>
      <c r="R231" s="12"/>
      <c r="S231" s="12"/>
      <c r="T231" s="12"/>
      <c r="U231" s="12"/>
      <c r="V231" s="12"/>
      <c r="W231" s="12"/>
      <c r="X231" s="5" t="s">
        <v>29</v>
      </c>
      <c r="Y231" s="5" t="s">
        <v>4794</v>
      </c>
      <c r="Z231" s="5" t="s">
        <v>2529</v>
      </c>
      <c r="AA231" s="5" t="s">
        <v>2526</v>
      </c>
      <c r="AB231" s="5" t="s">
        <v>2527</v>
      </c>
      <c r="AC231" s="5" t="s">
        <v>2528</v>
      </c>
      <c r="AD231" s="5" t="s">
        <v>140</v>
      </c>
      <c r="AE231" s="5" t="s">
        <v>3626</v>
      </c>
      <c r="AF231" s="5" t="s">
        <v>3689</v>
      </c>
      <c r="AG231" s="5" t="s">
        <v>3939</v>
      </c>
      <c r="AH231" s="5" t="s">
        <v>3629</v>
      </c>
      <c r="AI231" s="5" t="s">
        <v>3630</v>
      </c>
      <c r="AJ231" s="5" t="s">
        <v>3631</v>
      </c>
      <c r="AK231" s="5" t="s">
        <v>3632</v>
      </c>
      <c r="AL231" s="5" t="s">
        <v>3633</v>
      </c>
      <c r="AM231" s="5" t="s">
        <v>3653</v>
      </c>
      <c r="AN231" s="5" t="s">
        <v>3635</v>
      </c>
      <c r="AO231" s="5" t="s">
        <v>3691</v>
      </c>
      <c r="AP231" s="5" t="s">
        <v>3880</v>
      </c>
      <c r="AQ231" s="5" t="s">
        <v>3640</v>
      </c>
      <c r="AR231" s="5" t="s">
        <v>3641</v>
      </c>
      <c r="AS231" s="5" t="s">
        <v>3940</v>
      </c>
      <c r="AT231" s="5" t="s">
        <v>3643</v>
      </c>
      <c r="BE231" s="5" t="s">
        <v>2767</v>
      </c>
      <c r="BG231" s="5" t="s">
        <v>511</v>
      </c>
      <c r="BH231" s="6" t="s">
        <v>1005</v>
      </c>
      <c r="BI231" s="5" t="s">
        <v>2082</v>
      </c>
    </row>
    <row r="232" spans="1:61" customFormat="1" x14ac:dyDescent="0.25">
      <c r="A232" s="1">
        <v>249</v>
      </c>
      <c r="B232" s="7" t="s">
        <v>4757</v>
      </c>
      <c r="C232" s="7" t="str">
        <f t="shared" si="13"/>
        <v xml:space="preserve"> 5490
</v>
      </c>
      <c r="D232" s="7">
        <f>LOOKUP(99^99,--LEFT(MID(AD232,MIN(FIND({0,1,2,3,4,5,6,7,8,9},AD232&amp;"0123456789")),15),{1,2,3,4,5,6,7,8,9,10,11,12,13,14,15}))</f>
        <v>2017</v>
      </c>
      <c r="E232" s="7">
        <f t="shared" si="11"/>
        <v>6</v>
      </c>
      <c r="F232" s="7">
        <f>LOOKUP(99^99,--LEFT(MID(BG232,MIN(FIND({0,1,2,3,4,5,6,7,8,9},BG232&amp;"0123456789")),15),{1,2,3,4,5,6,7,8,9,10,11,12,13,14,15}))</f>
        <v>2890000</v>
      </c>
      <c r="G232" s="7">
        <f>LOOKUP(99^99,--LEFT(MID(Y232,MIN(FIND({0,1,2,3,4,5,6,7,8,9},Y232&amp;"0123456789")),15),{1,2,3,4,5,6,7,8,9,10,11,12,13,14,15}))</f>
        <v>11.8</v>
      </c>
      <c r="H232" s="7">
        <f>LOOKUP(99^99,--LEFT(MID(Z232,MIN(FIND({0,1,2,3,4,5,6,7,8,9},Z232&amp;"0123456789")),15),{1,2,3,4,5,6,7,8,9,10,11,12,13,14,15}))</f>
        <v>400</v>
      </c>
      <c r="I232" s="9" t="s">
        <v>2531</v>
      </c>
      <c r="J232" s="9" t="s">
        <v>2527</v>
      </c>
      <c r="K232" s="9" t="s">
        <v>2528</v>
      </c>
      <c r="L232" s="9">
        <v>695796</v>
      </c>
      <c r="M232" s="11"/>
      <c r="N232" s="11"/>
      <c r="O232" s="11"/>
      <c r="P232" s="11"/>
      <c r="Q232" s="11"/>
      <c r="R232" s="11"/>
      <c r="S232" s="11"/>
      <c r="T232" s="11"/>
      <c r="U232" s="11">
        <f>IF(LOOKUP(99^99,--LEFT(MID(AR232,MIN(FIND({0,1,2,3,4,5,6,7,8,9},AR232&amp;"0123456789")),15),{1,2,3,4,5,6,7,8,9,10,11,12,13,14,15}))&gt;2000,LOOKUP(99^99,--LEFT(MID(AR232,MIN(FIND({0,1,2,3,4,5,6,7,8,9},AR232&amp;"0123456789")),15),{1,2,3,4,5,6,7,8,9,10,11,12,13,14,15})),0)</f>
        <v>695796</v>
      </c>
      <c r="V232" s="11"/>
      <c r="W232" s="11"/>
      <c r="X232" t="s">
        <v>2</v>
      </c>
      <c r="Y232" t="s">
        <v>4795</v>
      </c>
      <c r="Z232" t="s">
        <v>2537</v>
      </c>
      <c r="AA232" t="s">
        <v>2531</v>
      </c>
      <c r="AB232" t="s">
        <v>2527</v>
      </c>
      <c r="AC232" t="s">
        <v>2528</v>
      </c>
      <c r="AD232" t="s">
        <v>90</v>
      </c>
      <c r="AE232" t="s">
        <v>3626</v>
      </c>
      <c r="AF232" t="s">
        <v>3627</v>
      </c>
      <c r="AG232" t="s">
        <v>3628</v>
      </c>
      <c r="AH232" t="s">
        <v>3629</v>
      </c>
      <c r="AI232" t="s">
        <v>3703</v>
      </c>
      <c r="AJ232" t="s">
        <v>3631</v>
      </c>
      <c r="AK232" t="s">
        <v>3652</v>
      </c>
      <c r="AL232" t="s">
        <v>3633</v>
      </c>
      <c r="AM232" t="s">
        <v>3653</v>
      </c>
      <c r="AN232" t="s">
        <v>3635</v>
      </c>
      <c r="AO232" t="s">
        <v>3636</v>
      </c>
      <c r="AP232" t="s">
        <v>3654</v>
      </c>
      <c r="AQ232" t="s">
        <v>3649</v>
      </c>
      <c r="AR232" t="s">
        <v>3941</v>
      </c>
      <c r="AS232" t="s">
        <v>3641</v>
      </c>
      <c r="AT232" t="s">
        <v>3642</v>
      </c>
      <c r="AU232" t="s">
        <v>3643</v>
      </c>
      <c r="BE232" t="s">
        <v>2768</v>
      </c>
      <c r="BG232" t="s">
        <v>512</v>
      </c>
      <c r="BH232" s="2" t="s">
        <v>1006</v>
      </c>
      <c r="BI232" t="s">
        <v>2083</v>
      </c>
    </row>
    <row r="233" spans="1:61" x14ac:dyDescent="0.25">
      <c r="A233" s="4">
        <v>250</v>
      </c>
      <c r="B233" s="13" t="s">
        <v>4757</v>
      </c>
      <c r="C233" s="13" t="str">
        <f t="shared" si="13"/>
        <v xml:space="preserve"> 5490-80802-5P NEO 2
</v>
      </c>
      <c r="D233" s="13">
        <f>LOOKUP(99^99,--LEFT(MID(AD233,MIN(FIND({0,1,2,3,4,5,6,7,8,9},AD233&amp;"0123456789")),15),{1,2,3,4,5,6,7,8,9,10,11,12,13,14,15}))</f>
        <v>2022</v>
      </c>
      <c r="E233" s="13">
        <f t="shared" si="11"/>
        <v>1</v>
      </c>
      <c r="F233" s="13">
        <f>LOOKUP(99^99,--LEFT(MID(BG233,MIN(FIND({0,1,2,3,4,5,6,7,8,9},BG233&amp;"0123456789")),15),{1,2,3,4,5,6,7,8,9,10,11,12,13,14,15}))</f>
        <v>8800000</v>
      </c>
      <c r="G233" s="13">
        <f>LOOKUP(99^99,--LEFT(MID(Y233,MIN(FIND({0,1,2,3,4,5,6,7,8,9},Y233&amp;"0123456789")),15),{1,2,3,4,5,6,7,8,9,10,11,12,13,14,15}))</f>
        <v>11.8</v>
      </c>
      <c r="H233" s="13">
        <f>LOOKUP(99^99,--LEFT(MID(Z233,MIN(FIND({0,1,2,3,4,5,6,7,8,9},Z233&amp;"0123456789")),15),{1,2,3,4,5,6,7,8,9,10,11,12,13,14,15}))</f>
        <v>300</v>
      </c>
      <c r="I233" s="10" t="s">
        <v>2531</v>
      </c>
      <c r="J233" s="10" t="s">
        <v>2527</v>
      </c>
      <c r="K233" s="10" t="s">
        <v>2528</v>
      </c>
      <c r="L233" s="9"/>
      <c r="M233" s="11"/>
      <c r="N233" s="12"/>
      <c r="O233" s="12"/>
      <c r="P233" s="12"/>
      <c r="Q233" s="12"/>
      <c r="R233" s="12"/>
      <c r="S233" s="12"/>
      <c r="T233" s="12"/>
      <c r="U233" s="12"/>
      <c r="V233" s="12"/>
      <c r="W233" s="12"/>
      <c r="X233" s="5" t="s">
        <v>30</v>
      </c>
      <c r="Y233" s="5" t="s">
        <v>4795</v>
      </c>
      <c r="Z233" s="5" t="s">
        <v>2530</v>
      </c>
      <c r="AA233" s="5" t="s">
        <v>2531</v>
      </c>
      <c r="AB233" s="5" t="s">
        <v>2527</v>
      </c>
      <c r="AC233" s="5" t="s">
        <v>2528</v>
      </c>
      <c r="AD233" s="5" t="s">
        <v>172</v>
      </c>
      <c r="AE233" s="5" t="s">
        <v>3626</v>
      </c>
      <c r="AF233" s="5" t="s">
        <v>3627</v>
      </c>
      <c r="AG233" s="5" t="s">
        <v>3942</v>
      </c>
      <c r="AH233" s="5" t="s">
        <v>3629</v>
      </c>
      <c r="AI233" s="5" t="s">
        <v>3630</v>
      </c>
      <c r="AJ233" s="5" t="s">
        <v>3841</v>
      </c>
      <c r="AK233" s="5" t="s">
        <v>3633</v>
      </c>
      <c r="AL233" s="5" t="s">
        <v>3653</v>
      </c>
      <c r="AM233" s="5" t="s">
        <v>3943</v>
      </c>
      <c r="AN233" s="5" t="s">
        <v>3654</v>
      </c>
      <c r="AO233" s="5" t="s">
        <v>3640</v>
      </c>
      <c r="AP233" s="5" t="s">
        <v>3641</v>
      </c>
      <c r="AQ233" s="5" t="s">
        <v>3944</v>
      </c>
      <c r="AR233" s="5" t="s">
        <v>3643</v>
      </c>
      <c r="BE233" s="5" t="s">
        <v>2769</v>
      </c>
      <c r="BG233" s="5" t="s">
        <v>513</v>
      </c>
      <c r="BH233" s="6" t="s">
        <v>1007</v>
      </c>
      <c r="BI233" s="5" t="s">
        <v>2080</v>
      </c>
    </row>
    <row r="234" spans="1:61" customFormat="1" x14ac:dyDescent="0.25">
      <c r="A234" s="1">
        <v>251</v>
      </c>
      <c r="B234" s="7" t="s">
        <v>4757</v>
      </c>
      <c r="C234" s="7" t="str">
        <f t="shared" si="13"/>
        <v xml:space="preserve"> 5490-032-87(S5) NEO 2
</v>
      </c>
      <c r="D234" s="7">
        <f>LOOKUP(99^99,--LEFT(MID(AD234,MIN(FIND({0,1,2,3,4,5,6,7,8,9},AD234&amp;"0123456789")),15),{1,2,3,4,5,6,7,8,9,10,11,12,13,14,15}))</f>
        <v>2021</v>
      </c>
      <c r="E234" s="7">
        <f t="shared" si="11"/>
        <v>2</v>
      </c>
      <c r="F234" s="7">
        <f>LOOKUP(99^99,--LEFT(MID(BG234,MIN(FIND({0,1,2,3,4,5,6,7,8,9},BG234&amp;"0123456789")),15),{1,2,3,4,5,6,7,8,9,10,11,12,13,14,15}))</f>
        <v>7100000</v>
      </c>
      <c r="G234" s="7">
        <f>LOOKUP(99^99,--LEFT(MID(Y234,MIN(FIND({0,1,2,3,4,5,6,7,8,9},Y234&amp;"0123456789")),15),{1,2,3,4,5,6,7,8,9,10,11,12,13,14,15}))</f>
        <v>11.8</v>
      </c>
      <c r="H234" s="7">
        <f>LOOKUP(99^99,--LEFT(MID(Z234,MIN(FIND({0,1,2,3,4,5,6,7,8,9},Z234&amp;"0123456789")),15),{1,2,3,4,5,6,7,8,9,10,11,12,13,14,15}))</f>
        <v>360</v>
      </c>
      <c r="I234" s="9" t="s">
        <v>2531</v>
      </c>
      <c r="J234" s="9" t="s">
        <v>2527</v>
      </c>
      <c r="K234" s="9" t="s">
        <v>2552</v>
      </c>
      <c r="L234" s="9">
        <v>68842</v>
      </c>
      <c r="M234" s="11"/>
      <c r="N234" s="11"/>
      <c r="O234" s="11"/>
      <c r="P234" s="11"/>
      <c r="Q234" s="11"/>
      <c r="R234" s="11"/>
      <c r="S234" s="11"/>
      <c r="T234" s="11"/>
      <c r="U234" s="11"/>
      <c r="V234" s="11">
        <f>IF(LOOKUP(99^99,--LEFT(MID(AS234,MIN(FIND({0,1,2,3,4,5,6,7,8,9},AS234&amp;"0123456789")),15),{1,2,3,4,5,6,7,8,9,10,11,12,13,14,15}))&gt;2000,LOOKUP(99^99,--LEFT(MID(AS234,MIN(FIND({0,1,2,3,4,5,6,7,8,9},AS234&amp;"0123456789")),15),{1,2,3,4,5,6,7,8,9,10,11,12,13,14,15})),0)</f>
        <v>68842</v>
      </c>
      <c r="W234" s="11"/>
      <c r="X234" t="s">
        <v>7</v>
      </c>
      <c r="Y234" t="s">
        <v>4795</v>
      </c>
      <c r="Z234" t="s">
        <v>2553</v>
      </c>
      <c r="AA234" t="s">
        <v>2531</v>
      </c>
      <c r="AB234" t="s">
        <v>2527</v>
      </c>
      <c r="AC234" t="s">
        <v>2552</v>
      </c>
      <c r="AD234" t="s">
        <v>174</v>
      </c>
      <c r="AE234" t="s">
        <v>3626</v>
      </c>
      <c r="AF234" t="s">
        <v>3627</v>
      </c>
      <c r="AG234" t="s">
        <v>3686</v>
      </c>
      <c r="AH234" t="s">
        <v>3629</v>
      </c>
      <c r="AI234" t="s">
        <v>3680</v>
      </c>
      <c r="AJ234" t="s">
        <v>3631</v>
      </c>
      <c r="AK234" t="s">
        <v>3652</v>
      </c>
      <c r="AL234" t="s">
        <v>3633</v>
      </c>
      <c r="AM234" t="s">
        <v>3634</v>
      </c>
      <c r="AN234" t="s">
        <v>3635</v>
      </c>
      <c r="AO234" t="s">
        <v>3636</v>
      </c>
      <c r="AP234" t="s">
        <v>3637</v>
      </c>
      <c r="AQ234" t="s">
        <v>3714</v>
      </c>
      <c r="AR234" t="s">
        <v>3649</v>
      </c>
      <c r="AS234" t="s">
        <v>3945</v>
      </c>
      <c r="AT234" t="s">
        <v>3641</v>
      </c>
      <c r="AU234" t="s">
        <v>3642</v>
      </c>
      <c r="AV234" t="s">
        <v>3643</v>
      </c>
      <c r="BE234" t="s">
        <v>2770</v>
      </c>
      <c r="BG234" t="s">
        <v>473</v>
      </c>
      <c r="BH234" s="2" t="s">
        <v>1008</v>
      </c>
      <c r="BI234" t="s">
        <v>2084</v>
      </c>
    </row>
    <row r="235" spans="1:61" customFormat="1" x14ac:dyDescent="0.25">
      <c r="A235" s="1">
        <v>252</v>
      </c>
      <c r="B235" s="7" t="s">
        <v>4757</v>
      </c>
      <c r="C235" s="7" t="str">
        <f t="shared" si="13"/>
        <v xml:space="preserve"> 65209
</v>
      </c>
      <c r="D235" s="7">
        <f>LOOKUP(99^99,--LEFT(MID(AD235,MIN(FIND({0,1,2,3,4,5,6,7,8,9},AD235&amp;"0123456789")),15),{1,2,3,4,5,6,7,8,9,10,11,12,13,14,15}))</f>
        <v>2020</v>
      </c>
      <c r="E235" s="7">
        <f t="shared" si="11"/>
        <v>3</v>
      </c>
      <c r="F235" s="7">
        <f>LOOKUP(99^99,--LEFT(MID(BG235,MIN(FIND({0,1,2,3,4,5,6,7,8,9},BG235&amp;"0123456789")),15),{1,2,3,4,5,6,7,8,9,10,11,12,13,14,15}))</f>
        <v>7550000</v>
      </c>
      <c r="G235" s="7">
        <f>LOOKUP(99^99,--LEFT(MID(Y235,MIN(FIND({0,1,2,3,4,5,6,7,8,9},Y235&amp;"0123456789")),15),{1,2,3,4,5,6,7,8,9,10,11,12,13,14,15}))</f>
        <v>12</v>
      </c>
      <c r="H235" s="7">
        <f>LOOKUP(99^99,--LEFT(MID(Z235,MIN(FIND({0,1,2,3,4,5,6,7,8,9},Z235&amp;"0123456789")),15),{1,2,3,4,5,6,7,8,9,10,11,12,13,14,15}))</f>
        <v>401</v>
      </c>
      <c r="I235" s="9" t="s">
        <v>2526</v>
      </c>
      <c r="J235" s="9" t="s">
        <v>2527</v>
      </c>
      <c r="K235" s="9" t="s">
        <v>2528</v>
      </c>
      <c r="L235" s="9">
        <v>67000</v>
      </c>
      <c r="M235" s="11"/>
      <c r="N235" s="11"/>
      <c r="O235" s="11"/>
      <c r="P235" s="11"/>
      <c r="Q235" s="11"/>
      <c r="R235" s="11"/>
      <c r="S235" s="11"/>
      <c r="T235" s="11"/>
      <c r="U235" s="11">
        <f>IF(LOOKUP(99^99,--LEFT(MID(AR235,MIN(FIND({0,1,2,3,4,5,6,7,8,9},AR235&amp;"0123456789")),15),{1,2,3,4,5,6,7,8,9,10,11,12,13,14,15}))&gt;2000,LOOKUP(99^99,--LEFT(MID(AR235,MIN(FIND({0,1,2,3,4,5,6,7,8,9},AR235&amp;"0123456789")),15),{1,2,3,4,5,6,7,8,9,10,11,12,13,14,15})),0)</f>
        <v>67000</v>
      </c>
      <c r="V235" s="11"/>
      <c r="W235" s="11"/>
      <c r="X235" t="s">
        <v>12</v>
      </c>
      <c r="Y235" t="s">
        <v>4794</v>
      </c>
      <c r="Z235" t="s">
        <v>2529</v>
      </c>
      <c r="AA235" t="s">
        <v>2526</v>
      </c>
      <c r="AB235" t="s">
        <v>2527</v>
      </c>
      <c r="AC235" t="s">
        <v>2528</v>
      </c>
      <c r="AD235" t="s">
        <v>141</v>
      </c>
      <c r="AE235" t="s">
        <v>3626</v>
      </c>
      <c r="AF235" t="s">
        <v>3725</v>
      </c>
      <c r="AG235" t="s">
        <v>3726</v>
      </c>
      <c r="AH235" t="s">
        <v>3629</v>
      </c>
      <c r="AI235" t="s">
        <v>3645</v>
      </c>
      <c r="AJ235" t="s">
        <v>3727</v>
      </c>
      <c r="AK235" t="s">
        <v>3652</v>
      </c>
      <c r="AL235" t="s">
        <v>3633</v>
      </c>
      <c r="AM235" t="s">
        <v>3653</v>
      </c>
      <c r="AN235" t="s">
        <v>3635</v>
      </c>
      <c r="AO235" t="s">
        <v>3636</v>
      </c>
      <c r="AP235" t="s">
        <v>3654</v>
      </c>
      <c r="AQ235" t="s">
        <v>3649</v>
      </c>
      <c r="AR235" t="s">
        <v>3946</v>
      </c>
      <c r="AS235" t="s">
        <v>3641</v>
      </c>
      <c r="AT235" t="s">
        <v>3710</v>
      </c>
      <c r="AU235" t="s">
        <v>3643</v>
      </c>
      <c r="BE235" t="s">
        <v>2678</v>
      </c>
      <c r="BG235" t="s">
        <v>514</v>
      </c>
      <c r="BH235" s="2" t="s">
        <v>1009</v>
      </c>
      <c r="BI235" t="s">
        <v>2085</v>
      </c>
    </row>
    <row r="236" spans="1:61" customFormat="1" x14ac:dyDescent="0.25">
      <c r="A236" s="1">
        <v>253</v>
      </c>
      <c r="B236" s="7" t="s">
        <v>4757</v>
      </c>
      <c r="C236" s="7" t="str">
        <f t="shared" si="13"/>
        <v xml:space="preserve"> 65116
</v>
      </c>
      <c r="D236" s="7">
        <f>LOOKUP(99^99,--LEFT(MID(AD236,MIN(FIND({0,1,2,3,4,5,6,7,8,9},AD236&amp;"0123456789")),15),{1,2,3,4,5,6,7,8,9,10,11,12,13,14,15}))</f>
        <v>2022</v>
      </c>
      <c r="E236" s="7">
        <f t="shared" si="11"/>
        <v>1</v>
      </c>
      <c r="F236" s="7">
        <f>LOOKUP(99^99,--LEFT(MID(BG236,MIN(FIND({0,1,2,3,4,5,6,7,8,9},BG236&amp;"0123456789")),15),{1,2,3,4,5,6,7,8,9,10,11,12,13,14,15}))</f>
        <v>5300000</v>
      </c>
      <c r="G236" s="7">
        <f>LOOKUP(99^99,--LEFT(MID(Y236,MIN(FIND({0,1,2,3,4,5,6,7,8,9},Y236&amp;"0123456789")),15),{1,2,3,4,5,6,7,8,9,10,11,12,13,14,15}))</f>
        <v>12</v>
      </c>
      <c r="H236" s="7">
        <f>LOOKUP(99^99,--LEFT(MID(Z236,MIN(FIND({0,1,2,3,4,5,6,7,8,9},Z236&amp;"0123456789")),15),{1,2,3,4,5,6,7,8,9,10,11,12,13,14,15}))</f>
        <v>401</v>
      </c>
      <c r="I236" s="9" t="s">
        <v>2526</v>
      </c>
      <c r="J236" s="9" t="s">
        <v>2545</v>
      </c>
      <c r="K236" s="9" t="s">
        <v>2528</v>
      </c>
      <c r="L236" s="9"/>
      <c r="M236" s="11"/>
      <c r="N236" s="11"/>
      <c r="O236" s="11"/>
      <c r="P236" s="11"/>
      <c r="Q236" s="11"/>
      <c r="R236" s="11"/>
      <c r="S236" s="11"/>
      <c r="T236" s="11"/>
      <c r="U236" s="11"/>
      <c r="V236" s="11"/>
      <c r="W236" s="11"/>
      <c r="X236" t="s">
        <v>24</v>
      </c>
      <c r="Y236" t="s">
        <v>4794</v>
      </c>
      <c r="Z236" t="s">
        <v>2529</v>
      </c>
      <c r="AA236" t="s">
        <v>2526</v>
      </c>
      <c r="AB236" t="s">
        <v>2545</v>
      </c>
      <c r="AC236" t="s">
        <v>2528</v>
      </c>
      <c r="AD236" t="s">
        <v>162</v>
      </c>
      <c r="AE236" t="s">
        <v>3626</v>
      </c>
      <c r="AF236" t="s">
        <v>3828</v>
      </c>
      <c r="AG236" t="s">
        <v>3829</v>
      </c>
      <c r="AH236" t="s">
        <v>3629</v>
      </c>
      <c r="AI236" t="s">
        <v>3630</v>
      </c>
      <c r="AJ236" t="s">
        <v>3704</v>
      </c>
      <c r="AK236" t="s">
        <v>3887</v>
      </c>
      <c r="AL236" t="s">
        <v>3947</v>
      </c>
      <c r="AM236" t="s">
        <v>3653</v>
      </c>
      <c r="AN236" t="s">
        <v>3635</v>
      </c>
      <c r="AO236" t="s">
        <v>3669</v>
      </c>
      <c r="AP236" t="s">
        <v>3637</v>
      </c>
      <c r="AQ236" t="s">
        <v>3662</v>
      </c>
      <c r="AR236" t="s">
        <v>3707</v>
      </c>
      <c r="AS236" t="s">
        <v>3640</v>
      </c>
      <c r="AT236" t="s">
        <v>3641</v>
      </c>
      <c r="AU236" t="s">
        <v>3710</v>
      </c>
      <c r="AV236" t="s">
        <v>3643</v>
      </c>
      <c r="BE236" t="s">
        <v>2771</v>
      </c>
      <c r="BG236" t="s">
        <v>515</v>
      </c>
      <c r="BH236" s="2" t="s">
        <v>1010</v>
      </c>
      <c r="BI236">
        <v>9999</v>
      </c>
    </row>
    <row r="237" spans="1:61" customFormat="1" x14ac:dyDescent="0.25">
      <c r="A237" s="1">
        <v>254</v>
      </c>
      <c r="B237" s="7" t="s">
        <v>4757</v>
      </c>
      <c r="C237" s="7" t="s">
        <v>4780</v>
      </c>
      <c r="D237" s="7">
        <f>LOOKUP(99^99,--LEFT(MID(AD237,MIN(FIND({0,1,2,3,4,5,6,7,8,9},AD237&amp;"0123456789")),15),{1,2,3,4,5,6,7,8,9,10,11,12,13,14,15}))</f>
        <v>2020</v>
      </c>
      <c r="E237" s="7">
        <f t="shared" si="11"/>
        <v>3</v>
      </c>
      <c r="F237" s="7">
        <f>LOOKUP(99^99,--LEFT(MID(BG237,MIN(FIND({0,1,2,3,4,5,6,7,8,9},BG237&amp;"0123456789")),15),{1,2,3,4,5,6,7,8,9,10,11,12,13,14,15}))</f>
        <v>7450000</v>
      </c>
      <c r="G237" s="7">
        <f>LOOKUP(99^99,--LEFT(MID(Y237,MIN(FIND({0,1,2,3,4,5,6,7,8,9},Y237&amp;"0123456789")),15),{1,2,3,4,5,6,7,8,9,10,11,12,13,14,15}))</f>
        <v>12</v>
      </c>
      <c r="H237" s="7">
        <f>LOOKUP(99^99,--LEFT(MID(Z237,MIN(FIND({0,1,2,3,4,5,6,7,8,9},Z237&amp;"0123456789")),15),{1,2,3,4,5,6,7,8,9,10,11,12,13,14,15}))</f>
        <v>401</v>
      </c>
      <c r="I237" s="9" t="s">
        <v>2526</v>
      </c>
      <c r="J237" s="9" t="s">
        <v>2527</v>
      </c>
      <c r="K237" s="9" t="s">
        <v>2528</v>
      </c>
      <c r="L237" s="9"/>
      <c r="M237" s="11"/>
      <c r="N237" s="11"/>
      <c r="O237" s="11"/>
      <c r="P237" s="11"/>
      <c r="Q237" s="11"/>
      <c r="R237" s="11"/>
      <c r="S237" s="11"/>
      <c r="T237" s="11"/>
      <c r="U237" s="11"/>
      <c r="V237" s="11"/>
      <c r="W237" s="11"/>
      <c r="X237" t="s">
        <v>26</v>
      </c>
      <c r="Y237" t="s">
        <v>4794</v>
      </c>
      <c r="Z237" t="s">
        <v>2529</v>
      </c>
      <c r="AA237" t="s">
        <v>2526</v>
      </c>
      <c r="AB237" t="s">
        <v>2527</v>
      </c>
      <c r="AC237" t="s">
        <v>2528</v>
      </c>
      <c r="AD237" t="s">
        <v>171</v>
      </c>
      <c r="BE237" t="s">
        <v>2772</v>
      </c>
      <c r="BG237" t="s">
        <v>516</v>
      </c>
      <c r="BH237" s="2" t="s">
        <v>1011</v>
      </c>
      <c r="BI237">
        <v>9999</v>
      </c>
    </row>
    <row r="238" spans="1:61" customFormat="1" x14ac:dyDescent="0.25">
      <c r="A238" s="1">
        <v>255</v>
      </c>
      <c r="B238" s="7" t="s">
        <v>4757</v>
      </c>
      <c r="C238" s="7" t="str">
        <f t="shared" ref="C238:C258" si="14">LEFT(AG238,FIND("Тип",AG238,FIND("Тип",AG238)+0)-1)</f>
        <v xml:space="preserve"> 65225
</v>
      </c>
      <c r="D238" s="7">
        <f>LOOKUP(99^99,--LEFT(MID(AD238,MIN(FIND({0,1,2,3,4,5,6,7,8,9},AD238&amp;"0123456789")),15),{1,2,3,4,5,6,7,8,9,10,11,12,13,14,15}))</f>
        <v>2018</v>
      </c>
      <c r="E238" s="7">
        <f t="shared" si="11"/>
        <v>5</v>
      </c>
      <c r="F238" s="7">
        <f>LOOKUP(99^99,--LEFT(MID(BG238,MIN(FIND({0,1,2,3,4,5,6,7,8,9},BG238&amp;"0123456789")),15),{1,2,3,4,5,6,7,8,9,10,11,12,13,14,15}))</f>
        <v>7000000</v>
      </c>
      <c r="G238" s="7">
        <f>LOOKUP(99^99,--LEFT(MID(Y238,MIN(FIND({0,1,2,3,4,5,6,7,8,9},Y238&amp;"0123456789")),15),{1,2,3,4,5,6,7,8,9,10,11,12,13,14,15}))</f>
        <v>12</v>
      </c>
      <c r="H238" s="7">
        <f>LOOKUP(99^99,--LEFT(MID(Z238,MIN(FIND({0,1,2,3,4,5,6,7,8,9},Z238&amp;"0123456789")),15),{1,2,3,4,5,6,7,8,9,10,11,12,13,14,15}))</f>
        <v>428</v>
      </c>
      <c r="I238" s="9" t="s">
        <v>2536</v>
      </c>
      <c r="J238" s="9" t="s">
        <v>2527</v>
      </c>
      <c r="K238" s="9" t="s">
        <v>2528</v>
      </c>
      <c r="L238" s="9">
        <v>44000</v>
      </c>
      <c r="M238" s="11"/>
      <c r="N238" s="11"/>
      <c r="O238" s="11"/>
      <c r="P238" s="11"/>
      <c r="Q238" s="11"/>
      <c r="R238" s="11"/>
      <c r="S238" s="11"/>
      <c r="T238" s="11"/>
      <c r="U238" s="11"/>
      <c r="V238" s="11">
        <f>IF(LOOKUP(99^99,--LEFT(MID(AS238,MIN(FIND({0,1,2,3,4,5,6,7,8,9},AS238&amp;"0123456789")),15),{1,2,3,4,5,6,7,8,9,10,11,12,13,14,15}))&gt;2000,LOOKUP(99^99,--LEFT(MID(AS238,MIN(FIND({0,1,2,3,4,5,6,7,8,9},AS238&amp;"0123456789")),15),{1,2,3,4,5,6,7,8,9,10,11,12,13,14,15})),0)</f>
        <v>44000</v>
      </c>
      <c r="W238" s="11"/>
      <c r="X238" t="s">
        <v>18</v>
      </c>
      <c r="Y238" t="s">
        <v>4794</v>
      </c>
      <c r="Z238" t="s">
        <v>2535</v>
      </c>
      <c r="AA238" t="s">
        <v>2536</v>
      </c>
      <c r="AB238" t="s">
        <v>2527</v>
      </c>
      <c r="AC238" t="s">
        <v>2528</v>
      </c>
      <c r="AD238" t="s">
        <v>77</v>
      </c>
      <c r="AE238" t="s">
        <v>3626</v>
      </c>
      <c r="AF238" t="s">
        <v>3757</v>
      </c>
      <c r="AG238" t="s">
        <v>3758</v>
      </c>
      <c r="AH238" t="s">
        <v>3629</v>
      </c>
      <c r="AI238" t="s">
        <v>3658</v>
      </c>
      <c r="AJ238" t="s">
        <v>3659</v>
      </c>
      <c r="AK238" t="s">
        <v>3713</v>
      </c>
      <c r="AL238" t="s">
        <v>3633</v>
      </c>
      <c r="AM238" t="s">
        <v>3653</v>
      </c>
      <c r="AN238" t="s">
        <v>3635</v>
      </c>
      <c r="AO238" t="s">
        <v>3669</v>
      </c>
      <c r="AP238" t="s">
        <v>3637</v>
      </c>
      <c r="AQ238" t="s">
        <v>3648</v>
      </c>
      <c r="AR238" t="s">
        <v>3649</v>
      </c>
      <c r="AS238" t="s">
        <v>3948</v>
      </c>
      <c r="AT238" t="s">
        <v>3641</v>
      </c>
      <c r="AU238" t="s">
        <v>3710</v>
      </c>
      <c r="AV238" t="s">
        <v>3808</v>
      </c>
      <c r="BE238" t="s">
        <v>2773</v>
      </c>
      <c r="BG238" t="s">
        <v>445</v>
      </c>
      <c r="BH238" s="2" t="s">
        <v>1012</v>
      </c>
      <c r="BI238" t="s">
        <v>2086</v>
      </c>
    </row>
    <row r="239" spans="1:61" customFormat="1" x14ac:dyDescent="0.25">
      <c r="A239" s="1">
        <v>256</v>
      </c>
      <c r="B239" s="7" t="s">
        <v>4757</v>
      </c>
      <c r="C239" s="7" t="str">
        <f t="shared" si="14"/>
        <v xml:space="preserve"> 53504
</v>
      </c>
      <c r="D239" s="7">
        <f>LOOKUP(99^99,--LEFT(MID(AD239,MIN(FIND({0,1,2,3,4,5,6,7,8,9},AD239&amp;"0123456789")),15),{1,2,3,4,5,6,7,8,9,10,11,12,13,14,15}))</f>
        <v>2022</v>
      </c>
      <c r="E239" s="7">
        <f t="shared" si="11"/>
        <v>1</v>
      </c>
      <c r="F239" s="7">
        <f>LOOKUP(99^99,--LEFT(MID(BG239,MIN(FIND({0,1,2,3,4,5,6,7,8,9},BG239&amp;"0123456789")),15),{1,2,3,4,5,6,7,8,9,10,11,12,13,14,15}))</f>
        <v>8000000</v>
      </c>
      <c r="G239" s="7">
        <f>LOOKUP(99^99,--LEFT(MID(Y239,MIN(FIND({0,1,2,3,4,5,6,7,8,9},Y239&amp;"0123456789")),15),{1,2,3,4,5,6,7,8,9,10,11,12,13,14,15}))</f>
        <v>11.8</v>
      </c>
      <c r="H239" s="7">
        <f>LOOKUP(99^99,--LEFT(MID(Z239,MIN(FIND({0,1,2,3,4,5,6,7,8,9},Z239&amp;"0123456789")),15),{1,2,3,4,5,6,7,8,9,10,11,12,13,14,15}))</f>
        <v>400</v>
      </c>
      <c r="I239" s="9" t="s">
        <v>2531</v>
      </c>
      <c r="J239" s="9" t="s">
        <v>2527</v>
      </c>
      <c r="K239" s="9" t="s">
        <v>2561</v>
      </c>
      <c r="L239" s="9"/>
      <c r="M239" s="11"/>
      <c r="N239" s="11"/>
      <c r="O239" s="11"/>
      <c r="P239" s="11"/>
      <c r="Q239" s="11"/>
      <c r="R239" s="11"/>
      <c r="S239" s="11"/>
      <c r="T239" s="11"/>
      <c r="U239" s="11"/>
      <c r="V239" s="11"/>
      <c r="W239" s="11"/>
      <c r="X239" t="s">
        <v>5</v>
      </c>
      <c r="Y239" t="s">
        <v>4795</v>
      </c>
      <c r="Z239" t="s">
        <v>2537</v>
      </c>
      <c r="AA239" t="s">
        <v>2531</v>
      </c>
      <c r="AB239" t="s">
        <v>2527</v>
      </c>
      <c r="AC239" t="s">
        <v>2561</v>
      </c>
      <c r="AD239" t="s">
        <v>111</v>
      </c>
      <c r="AE239" t="s">
        <v>3626</v>
      </c>
      <c r="AF239" t="s">
        <v>3656</v>
      </c>
      <c r="AG239" t="s">
        <v>3657</v>
      </c>
      <c r="AH239" t="s">
        <v>3629</v>
      </c>
      <c r="AI239" t="s">
        <v>3630</v>
      </c>
      <c r="AJ239" t="s">
        <v>3659</v>
      </c>
      <c r="AK239" t="s">
        <v>3660</v>
      </c>
      <c r="AL239" t="s">
        <v>3633</v>
      </c>
      <c r="AM239" t="s">
        <v>3653</v>
      </c>
      <c r="AN239" t="s">
        <v>3635</v>
      </c>
      <c r="AO239" t="s">
        <v>3669</v>
      </c>
      <c r="AP239" t="s">
        <v>3637</v>
      </c>
      <c r="AQ239" t="s">
        <v>3662</v>
      </c>
      <c r="AR239" t="s">
        <v>3663</v>
      </c>
      <c r="AS239" t="s">
        <v>3640</v>
      </c>
      <c r="AT239" t="s">
        <v>3641</v>
      </c>
      <c r="AU239" t="s">
        <v>3642</v>
      </c>
      <c r="AV239" t="s">
        <v>3643</v>
      </c>
      <c r="BE239" t="s">
        <v>2774</v>
      </c>
      <c r="BG239" t="s">
        <v>517</v>
      </c>
      <c r="BH239" s="2" t="s">
        <v>1013</v>
      </c>
      <c r="BI239" t="s">
        <v>2087</v>
      </c>
    </row>
    <row r="240" spans="1:61" customFormat="1" x14ac:dyDescent="0.25">
      <c r="A240" s="1">
        <v>257</v>
      </c>
      <c r="B240" s="7" t="s">
        <v>4757</v>
      </c>
      <c r="C240" s="7" t="str">
        <f t="shared" si="14"/>
        <v xml:space="preserve"> 65225
</v>
      </c>
      <c r="D240" s="7">
        <f>LOOKUP(99^99,--LEFT(MID(AD240,MIN(FIND({0,1,2,3,4,5,6,7,8,9},AD240&amp;"0123456789")),15),{1,2,3,4,5,6,7,8,9,10,11,12,13,14,15}))</f>
        <v>2015</v>
      </c>
      <c r="E240" s="7">
        <f t="shared" ref="E240:E300" si="15">2022-D240+1</f>
        <v>8</v>
      </c>
      <c r="F240" s="7">
        <f>LOOKUP(99^99,--LEFT(MID(BG240,MIN(FIND({0,1,2,3,4,5,6,7,8,9},BG240&amp;"0123456789")),15),{1,2,3,4,5,6,7,8,9,10,11,12,13,14,15}))</f>
        <v>4500000</v>
      </c>
      <c r="G240" s="7">
        <f>LOOKUP(99^99,--LEFT(MID(Y240,MIN(FIND({0,1,2,3,4,5,6,7,8,9},Y240&amp;"0123456789")),15),{1,2,3,4,5,6,7,8,9,10,11,12,13,14,15}))</f>
        <v>11.8</v>
      </c>
      <c r="H240" s="7">
        <f>LOOKUP(99^99,--LEFT(MID(Z240,MIN(FIND({0,1,2,3,4,5,6,7,8,9},Z240&amp;"0123456789")),15),{1,2,3,4,5,6,7,8,9,10,11,12,13,14,15}))</f>
        <v>360</v>
      </c>
      <c r="I240" s="9" t="s">
        <v>2531</v>
      </c>
      <c r="J240" s="9" t="s">
        <v>2527</v>
      </c>
      <c r="K240" s="9" t="s">
        <v>2552</v>
      </c>
      <c r="L240" s="9"/>
      <c r="M240" s="11"/>
      <c r="N240" s="11"/>
      <c r="O240" s="11"/>
      <c r="P240" s="11"/>
      <c r="Q240" s="11"/>
      <c r="R240" s="11"/>
      <c r="S240" s="11"/>
      <c r="T240" s="11"/>
      <c r="U240" s="11"/>
      <c r="V240" s="11"/>
      <c r="W240" s="11"/>
      <c r="X240" t="s">
        <v>18</v>
      </c>
      <c r="Y240" t="s">
        <v>4795</v>
      </c>
      <c r="Z240" t="s">
        <v>2553</v>
      </c>
      <c r="AA240" t="s">
        <v>2531</v>
      </c>
      <c r="AB240" t="s">
        <v>2527</v>
      </c>
      <c r="AC240" t="s">
        <v>2552</v>
      </c>
      <c r="AD240" t="s">
        <v>116</v>
      </c>
      <c r="AE240" t="s">
        <v>3626</v>
      </c>
      <c r="AF240" t="s">
        <v>3757</v>
      </c>
      <c r="AG240" t="s">
        <v>3758</v>
      </c>
      <c r="AH240" t="s">
        <v>3629</v>
      </c>
      <c r="AI240" t="s">
        <v>3667</v>
      </c>
      <c r="AJ240" t="s">
        <v>3659</v>
      </c>
      <c r="AK240" t="s">
        <v>3949</v>
      </c>
      <c r="AL240" t="s">
        <v>3947</v>
      </c>
      <c r="AM240" t="s">
        <v>3653</v>
      </c>
      <c r="AN240" t="s">
        <v>3635</v>
      </c>
      <c r="AO240" t="s">
        <v>3669</v>
      </c>
      <c r="AP240" t="s">
        <v>3692</v>
      </c>
      <c r="AQ240" t="s">
        <v>3638</v>
      </c>
      <c r="AR240" t="s">
        <v>3754</v>
      </c>
      <c r="AS240" t="s">
        <v>3640</v>
      </c>
      <c r="AT240" t="s">
        <v>3641</v>
      </c>
      <c r="AU240" t="s">
        <v>3710</v>
      </c>
      <c r="AV240" t="s">
        <v>3643</v>
      </c>
      <c r="BE240" t="s">
        <v>2775</v>
      </c>
      <c r="BG240" t="s">
        <v>518</v>
      </c>
      <c r="BH240" s="2" t="s">
        <v>1014</v>
      </c>
      <c r="BI240" t="s">
        <v>2088</v>
      </c>
    </row>
    <row r="241" spans="1:61" customFormat="1" x14ac:dyDescent="0.25">
      <c r="A241" s="1">
        <v>258</v>
      </c>
      <c r="B241" s="7" t="s">
        <v>4757</v>
      </c>
      <c r="C241" s="7" t="str">
        <f t="shared" si="14"/>
        <v xml:space="preserve"> 5490
</v>
      </c>
      <c r="D241" s="7">
        <f>LOOKUP(99^99,--LEFT(MID(AD241,MIN(FIND({0,1,2,3,4,5,6,7,8,9},AD241&amp;"0123456789")),15),{1,2,3,4,5,6,7,8,9,10,11,12,13,14,15}))</f>
        <v>2018</v>
      </c>
      <c r="E241" s="7">
        <f t="shared" si="15"/>
        <v>5</v>
      </c>
      <c r="F241" s="7">
        <f>LOOKUP(99^99,--LEFT(MID(BG241,MIN(FIND({0,1,2,3,4,5,6,7,8,9},BG241&amp;"0123456789")),15),{1,2,3,4,5,6,7,8,9,10,11,12,13,14,15}))</f>
        <v>3700000</v>
      </c>
      <c r="G241" s="7">
        <f>LOOKUP(99^99,--LEFT(MID(Y241,MIN(FIND({0,1,2,3,4,5,6,7,8,9},Y241&amp;"0123456789")),15),{1,2,3,4,5,6,7,8,9,10,11,12,13,14,15}))</f>
        <v>11.8</v>
      </c>
      <c r="H241" s="7">
        <f>LOOKUP(99^99,--LEFT(MID(Z241,MIN(FIND({0,1,2,3,4,5,6,7,8,9},Z241&amp;"0123456789")),15),{1,2,3,4,5,6,7,8,9,10,11,12,13,14,15}))</f>
        <v>400</v>
      </c>
      <c r="I241" s="9" t="s">
        <v>2526</v>
      </c>
      <c r="J241" s="9" t="s">
        <v>2545</v>
      </c>
      <c r="K241" s="9" t="s">
        <v>2528</v>
      </c>
      <c r="L241" s="9">
        <v>394000</v>
      </c>
      <c r="M241" s="11"/>
      <c r="N241" s="11"/>
      <c r="O241" s="11"/>
      <c r="P241" s="11"/>
      <c r="Q241" s="11"/>
      <c r="R241" s="11"/>
      <c r="S241" s="11"/>
      <c r="T241" s="11"/>
      <c r="U241" s="11"/>
      <c r="V241" s="11">
        <f>IF(LOOKUP(99^99,--LEFT(MID(AS241,MIN(FIND({0,1,2,3,4,5,6,7,8,9},AS241&amp;"0123456789")),15),{1,2,3,4,5,6,7,8,9,10,11,12,13,14,15}))&gt;2000,LOOKUP(99^99,--LEFT(MID(AS241,MIN(FIND({0,1,2,3,4,5,6,7,8,9},AS241&amp;"0123456789")),15),{1,2,3,4,5,6,7,8,9,10,11,12,13,14,15})),0)</f>
        <v>394000</v>
      </c>
      <c r="W241" s="11"/>
      <c r="X241" t="s">
        <v>2</v>
      </c>
      <c r="Y241" t="s">
        <v>4795</v>
      </c>
      <c r="Z241" t="s">
        <v>2537</v>
      </c>
      <c r="AA241" t="s">
        <v>2526</v>
      </c>
      <c r="AB241" t="s">
        <v>2545</v>
      </c>
      <c r="AC241" t="s">
        <v>2528</v>
      </c>
      <c r="AD241" t="s">
        <v>69</v>
      </c>
      <c r="AE241" t="s">
        <v>3626</v>
      </c>
      <c r="AF241" t="s">
        <v>3627</v>
      </c>
      <c r="AG241" t="s">
        <v>3628</v>
      </c>
      <c r="AH241" t="s">
        <v>3629</v>
      </c>
      <c r="AI241" t="s">
        <v>3658</v>
      </c>
      <c r="AJ241" t="s">
        <v>3631</v>
      </c>
      <c r="AK241" t="s">
        <v>3652</v>
      </c>
      <c r="AL241" t="s">
        <v>3633</v>
      </c>
      <c r="AM241" t="s">
        <v>3653</v>
      </c>
      <c r="AN241" t="s">
        <v>3635</v>
      </c>
      <c r="AO241" t="s">
        <v>3636</v>
      </c>
      <c r="AP241" t="s">
        <v>3637</v>
      </c>
      <c r="AQ241" t="s">
        <v>3714</v>
      </c>
      <c r="AR241" t="s">
        <v>3649</v>
      </c>
      <c r="AS241" t="s">
        <v>3950</v>
      </c>
      <c r="AT241" t="s">
        <v>3641</v>
      </c>
      <c r="AU241" t="s">
        <v>3642</v>
      </c>
      <c r="AV241" t="s">
        <v>3643</v>
      </c>
      <c r="BE241" t="s">
        <v>2776</v>
      </c>
      <c r="BG241" t="s">
        <v>519</v>
      </c>
      <c r="BH241" s="2" t="s">
        <v>1015</v>
      </c>
      <c r="BI241" t="s">
        <v>1977</v>
      </c>
    </row>
    <row r="242" spans="1:61" customFormat="1" x14ac:dyDescent="0.25">
      <c r="A242" s="1">
        <v>259</v>
      </c>
      <c r="B242" s="7" t="s">
        <v>4757</v>
      </c>
      <c r="C242" s="7" t="str">
        <f t="shared" si="14"/>
        <v xml:space="preserve"> 5490 NEO
</v>
      </c>
      <c r="D242" s="7">
        <f>LOOKUP(99^99,--LEFT(MID(AD242,MIN(FIND({0,1,2,3,4,5,6,7,8,9},AD242&amp;"0123456789")),15),{1,2,3,4,5,6,7,8,9,10,11,12,13,14,15}))</f>
        <v>2017</v>
      </c>
      <c r="E242" s="7">
        <f t="shared" si="15"/>
        <v>6</v>
      </c>
      <c r="F242" s="7">
        <f>LOOKUP(99^99,--LEFT(MID(BG242,MIN(FIND({0,1,2,3,4,5,6,7,8,9},BG242&amp;"0123456789")),15),{1,2,3,4,5,6,7,8,9,10,11,12,13,14,15}))</f>
        <v>3500000</v>
      </c>
      <c r="G242" s="7">
        <f>LOOKUP(99^99,--LEFT(MID(Y242,MIN(FIND({0,1,2,3,4,5,6,7,8,9},Y242&amp;"0123456789")),15),{1,2,3,4,5,6,7,8,9,10,11,12,13,14,15}))</f>
        <v>12</v>
      </c>
      <c r="H242" s="7">
        <f>LOOKUP(99^99,--LEFT(MID(Z242,MIN(FIND({0,1,2,3,4,5,6,7,8,9},Z242&amp;"0123456789")),15),{1,2,3,4,5,6,7,8,9,10,11,12,13,14,15}))</f>
        <v>401</v>
      </c>
      <c r="I242" s="9" t="s">
        <v>2526</v>
      </c>
      <c r="J242" s="9" t="s">
        <v>2527</v>
      </c>
      <c r="K242" s="9" t="s">
        <v>2528</v>
      </c>
      <c r="L242" s="9">
        <v>529291</v>
      </c>
      <c r="M242" s="11"/>
      <c r="N242" s="11"/>
      <c r="O242" s="11"/>
      <c r="P242" s="11"/>
      <c r="Q242" s="11"/>
      <c r="R242" s="11"/>
      <c r="S242" s="11"/>
      <c r="T242" s="11"/>
      <c r="U242" s="11"/>
      <c r="V242" s="11">
        <f>IF(LOOKUP(99^99,--LEFT(MID(AS242,MIN(FIND({0,1,2,3,4,5,6,7,8,9},AS242&amp;"0123456789")),15),{1,2,3,4,5,6,7,8,9,10,11,12,13,14,15}))&gt;2000,LOOKUP(99^99,--LEFT(MID(AS242,MIN(FIND({0,1,2,3,4,5,6,7,8,9},AS242&amp;"0123456789")),15),{1,2,3,4,5,6,7,8,9,10,11,12,13,14,15})),0)</f>
        <v>529291</v>
      </c>
      <c r="W242" s="11"/>
      <c r="X242" t="s">
        <v>6</v>
      </c>
      <c r="Y242" t="s">
        <v>4794</v>
      </c>
      <c r="Z242" t="s">
        <v>2529</v>
      </c>
      <c r="AA242" t="s">
        <v>2526</v>
      </c>
      <c r="AB242" t="s">
        <v>2527</v>
      </c>
      <c r="AC242" t="s">
        <v>2528</v>
      </c>
      <c r="AD242" t="s">
        <v>164</v>
      </c>
      <c r="AE242" t="s">
        <v>3626</v>
      </c>
      <c r="AF242" t="s">
        <v>3627</v>
      </c>
      <c r="AG242" t="s">
        <v>3671</v>
      </c>
      <c r="AH242" t="s">
        <v>3629</v>
      </c>
      <c r="AI242" t="s">
        <v>3703</v>
      </c>
      <c r="AJ242" t="s">
        <v>3631</v>
      </c>
      <c r="AK242" t="s">
        <v>3652</v>
      </c>
      <c r="AL242" t="s">
        <v>3633</v>
      </c>
      <c r="AM242" t="s">
        <v>3653</v>
      </c>
      <c r="AN242" t="s">
        <v>3838</v>
      </c>
      <c r="AO242" t="s">
        <v>3636</v>
      </c>
      <c r="AP242" t="s">
        <v>3637</v>
      </c>
      <c r="AQ242" t="s">
        <v>3714</v>
      </c>
      <c r="AR242" t="s">
        <v>3649</v>
      </c>
      <c r="AS242" t="s">
        <v>3951</v>
      </c>
      <c r="AT242" t="s">
        <v>3641</v>
      </c>
      <c r="AU242" t="s">
        <v>3642</v>
      </c>
      <c r="AV242" t="s">
        <v>3643</v>
      </c>
      <c r="BE242" t="s">
        <v>2777</v>
      </c>
      <c r="BG242" t="s">
        <v>404</v>
      </c>
      <c r="BH242" s="2" t="s">
        <v>1016</v>
      </c>
      <c r="BI242" t="s">
        <v>2089</v>
      </c>
    </row>
    <row r="243" spans="1:61" customFormat="1" x14ac:dyDescent="0.25">
      <c r="A243" s="1">
        <v>260</v>
      </c>
      <c r="B243" s="7" t="s">
        <v>4757</v>
      </c>
      <c r="C243" s="7" t="str">
        <f t="shared" si="14"/>
        <v xml:space="preserve"> 5490
</v>
      </c>
      <c r="D243" s="7">
        <f>LOOKUP(99^99,--LEFT(MID(AD243,MIN(FIND({0,1,2,3,4,5,6,7,8,9},AD243&amp;"0123456789")),15),{1,2,3,4,5,6,7,8,9,10,11,12,13,14,15}))</f>
        <v>2015</v>
      </c>
      <c r="E243" s="7">
        <f t="shared" si="15"/>
        <v>8</v>
      </c>
      <c r="F243" s="7">
        <f>LOOKUP(99^99,--LEFT(MID(BG243,MIN(FIND({0,1,2,3,4,5,6,7,8,9},BG243&amp;"0123456789")),15),{1,2,3,4,5,6,7,8,9,10,11,12,13,14,15}))</f>
        <v>3300000</v>
      </c>
      <c r="G243" s="7">
        <f>LOOKUP(99^99,--LEFT(MID(Y243,MIN(FIND({0,1,2,3,4,5,6,7,8,9},Y243&amp;"0123456789")),15),{1,2,3,4,5,6,7,8,9,10,11,12,13,14,15}))</f>
        <v>12</v>
      </c>
      <c r="H243" s="7">
        <f>LOOKUP(99^99,--LEFT(MID(Z243,MIN(FIND({0,1,2,3,4,5,6,7,8,9},Z243&amp;"0123456789")),15),{1,2,3,4,5,6,7,8,9,10,11,12,13,14,15}))</f>
        <v>428</v>
      </c>
      <c r="I243" s="9" t="s">
        <v>2536</v>
      </c>
      <c r="J243" s="9" t="s">
        <v>2527</v>
      </c>
      <c r="K243" s="9" t="s">
        <v>2528</v>
      </c>
      <c r="L243" s="9">
        <v>560000</v>
      </c>
      <c r="M243" s="11"/>
      <c r="N243" s="11"/>
      <c r="O243" s="11"/>
      <c r="P243" s="11"/>
      <c r="Q243" s="11"/>
      <c r="R243" s="11"/>
      <c r="S243" s="11"/>
      <c r="T243" s="11"/>
      <c r="U243" s="11"/>
      <c r="V243" s="11">
        <f>IF(LOOKUP(99^99,--LEFT(MID(AS243,MIN(FIND({0,1,2,3,4,5,6,7,8,9},AS243&amp;"0123456789")),15),{1,2,3,4,5,6,7,8,9,10,11,12,13,14,15}))&gt;2000,LOOKUP(99^99,--LEFT(MID(AS243,MIN(FIND({0,1,2,3,4,5,6,7,8,9},AS243&amp;"0123456789")),15),{1,2,3,4,5,6,7,8,9,10,11,12,13,14,15})),0)</f>
        <v>560000</v>
      </c>
      <c r="W243" s="11"/>
      <c r="X243" t="s">
        <v>2</v>
      </c>
      <c r="Y243" t="s">
        <v>4794</v>
      </c>
      <c r="Z243" t="s">
        <v>2535</v>
      </c>
      <c r="AA243" t="s">
        <v>2536</v>
      </c>
      <c r="AB243" t="s">
        <v>2527</v>
      </c>
      <c r="AC243" t="s">
        <v>2528</v>
      </c>
      <c r="AD243" t="s">
        <v>175</v>
      </c>
      <c r="AE243" t="s">
        <v>3626</v>
      </c>
      <c r="AF243" t="s">
        <v>3627</v>
      </c>
      <c r="AG243" t="s">
        <v>3628</v>
      </c>
      <c r="AH243" t="s">
        <v>3629</v>
      </c>
      <c r="AI243" t="s">
        <v>3667</v>
      </c>
      <c r="AJ243" t="s">
        <v>3631</v>
      </c>
      <c r="AK243" t="s">
        <v>3652</v>
      </c>
      <c r="AL243" t="s">
        <v>3633</v>
      </c>
      <c r="AM243" t="s">
        <v>3653</v>
      </c>
      <c r="AN243" t="s">
        <v>3635</v>
      </c>
      <c r="AO243" t="s">
        <v>3636</v>
      </c>
      <c r="AP243" t="s">
        <v>3692</v>
      </c>
      <c r="AQ243" t="s">
        <v>3648</v>
      </c>
      <c r="AR243" t="s">
        <v>3649</v>
      </c>
      <c r="AS243" t="s">
        <v>3952</v>
      </c>
      <c r="AT243" t="s">
        <v>3641</v>
      </c>
      <c r="AU243" t="s">
        <v>3642</v>
      </c>
      <c r="AV243" t="s">
        <v>3643</v>
      </c>
      <c r="BE243" t="s">
        <v>2778</v>
      </c>
      <c r="BG243" t="s">
        <v>476</v>
      </c>
      <c r="BH243" s="2" t="s">
        <v>1017</v>
      </c>
      <c r="BI243" t="s">
        <v>2090</v>
      </c>
    </row>
    <row r="244" spans="1:61" customFormat="1" x14ac:dyDescent="0.25">
      <c r="A244" s="1">
        <v>261</v>
      </c>
      <c r="B244" s="7" t="s">
        <v>4757</v>
      </c>
      <c r="C244" s="7" t="str">
        <f t="shared" si="14"/>
        <v xml:space="preserve"> 65206-012-68(Т5)
</v>
      </c>
      <c r="D244" s="7">
        <f>LOOKUP(99^99,--LEFT(MID(AD244,MIN(FIND({0,1,2,3,4,5,6,7,8,9},AD244&amp;"0123456789")),15),{1,2,3,4,5,6,7,8,9,10,11,12,13,14,15}))</f>
        <v>2018</v>
      </c>
      <c r="E244" s="7">
        <f t="shared" si="15"/>
        <v>5</v>
      </c>
      <c r="F244" s="7">
        <f>LOOKUP(99^99,--LEFT(MID(BG244,MIN(FIND({0,1,2,3,4,5,6,7,8,9},BG244&amp;"0123456789")),15),{1,2,3,4,5,6,7,8,9,10,11,12,13,14,15}))</f>
        <v>5980000</v>
      </c>
      <c r="G244" s="7">
        <f>LOOKUP(99^99,--LEFT(MID(Y244,MIN(FIND({0,1,2,3,4,5,6,7,8,9},Y244&amp;"0123456789")),15),{1,2,3,4,5,6,7,8,9,10,11,12,13,14,15}))</f>
        <v>12</v>
      </c>
      <c r="H244" s="7">
        <f>LOOKUP(99^99,--LEFT(MID(Z244,MIN(FIND({0,1,2,3,4,5,6,7,8,9},Z244&amp;"0123456789")),15),{1,2,3,4,5,6,7,8,9,10,11,12,13,14,15}))</f>
        <v>428</v>
      </c>
      <c r="I244" s="9" t="s">
        <v>2536</v>
      </c>
      <c r="J244" s="9" t="s">
        <v>2527</v>
      </c>
      <c r="K244" s="9" t="s">
        <v>2561</v>
      </c>
      <c r="L244" s="9">
        <v>267000</v>
      </c>
      <c r="M244" s="11"/>
      <c r="N244" s="11"/>
      <c r="O244" s="11"/>
      <c r="P244" s="11"/>
      <c r="Q244" s="11"/>
      <c r="R244" s="11"/>
      <c r="S244" s="11"/>
      <c r="T244" s="11"/>
      <c r="U244" s="11"/>
      <c r="V244" s="11"/>
      <c r="W244" s="11">
        <f>IF(LOOKUP(99^99,--LEFT(MID(AT244,MIN(FIND({0,1,2,3,4,5,6,7,8,9},AT244&amp;"0123456789")),15),{1,2,3,4,5,6,7,8,9,10,11,12,13,14,15}))&gt;2000,LOOKUP(99^99,--LEFT(MID(AT244,MIN(FIND({0,1,2,3,4,5,6,7,8,9},AT244&amp;"0123456789")),15),{1,2,3,4,5,6,7,8,9,10,11,12,13,14,15})),0)</f>
        <v>267000</v>
      </c>
      <c r="X244" t="s">
        <v>27</v>
      </c>
      <c r="Y244" t="s">
        <v>4794</v>
      </c>
      <c r="Z244" t="s">
        <v>2535</v>
      </c>
      <c r="AA244" t="s">
        <v>2536</v>
      </c>
      <c r="AB244" t="s">
        <v>2527</v>
      </c>
      <c r="AC244" t="s">
        <v>2561</v>
      </c>
      <c r="AD244" t="s">
        <v>176</v>
      </c>
      <c r="AE244" t="s">
        <v>3626</v>
      </c>
      <c r="AF244" t="s">
        <v>3720</v>
      </c>
      <c r="AG244" t="s">
        <v>3896</v>
      </c>
      <c r="AH244" t="s">
        <v>3629</v>
      </c>
      <c r="AI244" t="s">
        <v>3658</v>
      </c>
      <c r="AJ244" t="s">
        <v>3704</v>
      </c>
      <c r="AK244" t="s">
        <v>3705</v>
      </c>
      <c r="AL244" t="s">
        <v>3633</v>
      </c>
      <c r="AM244" t="s">
        <v>3653</v>
      </c>
      <c r="AN244" t="s">
        <v>3635</v>
      </c>
      <c r="AO244" t="s">
        <v>3636</v>
      </c>
      <c r="AP244" t="s">
        <v>3637</v>
      </c>
      <c r="AQ244" t="s">
        <v>3638</v>
      </c>
      <c r="AR244" t="s">
        <v>3953</v>
      </c>
      <c r="AS244" t="s">
        <v>3649</v>
      </c>
      <c r="AT244" t="s">
        <v>3819</v>
      </c>
      <c r="AU244" t="s">
        <v>3641</v>
      </c>
      <c r="AV244" t="s">
        <v>3710</v>
      </c>
      <c r="AW244" t="s">
        <v>3643</v>
      </c>
      <c r="BE244" t="s">
        <v>2779</v>
      </c>
      <c r="BG244" t="s">
        <v>453</v>
      </c>
      <c r="BH244" s="2" t="s">
        <v>1018</v>
      </c>
      <c r="BI244">
        <v>9999</v>
      </c>
    </row>
    <row r="245" spans="1:61" customFormat="1" x14ac:dyDescent="0.25">
      <c r="A245" s="1">
        <v>262</v>
      </c>
      <c r="B245" s="7" t="s">
        <v>4757</v>
      </c>
      <c r="C245" s="7" t="str">
        <f t="shared" si="14"/>
        <v xml:space="preserve"> 65225
</v>
      </c>
      <c r="D245" s="7">
        <f>LOOKUP(99^99,--LEFT(MID(AD245,MIN(FIND({0,1,2,3,4,5,6,7,8,9},AD245&amp;"0123456789")),15),{1,2,3,4,5,6,7,8,9,10,11,12,13,14,15}))</f>
        <v>2018</v>
      </c>
      <c r="E245" s="7">
        <f t="shared" si="15"/>
        <v>5</v>
      </c>
      <c r="F245" s="7">
        <f>LOOKUP(99^99,--LEFT(MID(BG245,MIN(FIND({0,1,2,3,4,5,6,7,8,9},BG245&amp;"0123456789")),15),{1,2,3,4,5,6,7,8,9,10,11,12,13,14,15}))</f>
        <v>4500000</v>
      </c>
      <c r="G245" s="7">
        <f>LOOKUP(99^99,--LEFT(MID(Y245,MIN(FIND({0,1,2,3,4,5,6,7,8,9},Y245&amp;"0123456789")),15),{1,2,3,4,5,6,7,8,9,10,11,12,13,14,15}))</f>
        <v>12</v>
      </c>
      <c r="H245" s="7">
        <f>LOOKUP(99^99,--LEFT(MID(Z245,MIN(FIND({0,1,2,3,4,5,6,7,8,9},Z245&amp;"0123456789")),15),{1,2,3,4,5,6,7,8,9,10,11,12,13,14,15}))</f>
        <v>412</v>
      </c>
      <c r="I245" s="9" t="s">
        <v>2536</v>
      </c>
      <c r="J245" s="9" t="s">
        <v>2527</v>
      </c>
      <c r="K245" s="9" t="s">
        <v>2528</v>
      </c>
      <c r="L245" s="9"/>
      <c r="M245" s="11"/>
      <c r="N245" s="11"/>
      <c r="O245" s="11"/>
      <c r="P245" s="11"/>
      <c r="Q245" s="11"/>
      <c r="R245" s="11"/>
      <c r="S245" s="11"/>
      <c r="T245" s="11"/>
      <c r="U245" s="11"/>
      <c r="V245" s="11"/>
      <c r="W245" s="11"/>
      <c r="X245" t="s">
        <v>18</v>
      </c>
      <c r="Y245" t="s">
        <v>4794</v>
      </c>
      <c r="Z245" t="s">
        <v>2554</v>
      </c>
      <c r="AA245" t="s">
        <v>2536</v>
      </c>
      <c r="AB245" t="s">
        <v>2527</v>
      </c>
      <c r="AC245" t="s">
        <v>2528</v>
      </c>
      <c r="AD245" t="s">
        <v>77</v>
      </c>
      <c r="AE245" t="s">
        <v>3626</v>
      </c>
      <c r="AF245" t="s">
        <v>3757</v>
      </c>
      <c r="AG245" t="s">
        <v>3758</v>
      </c>
      <c r="AH245" t="s">
        <v>3629</v>
      </c>
      <c r="AI245" t="s">
        <v>3658</v>
      </c>
      <c r="AJ245" t="s">
        <v>3659</v>
      </c>
      <c r="AK245" t="s">
        <v>3759</v>
      </c>
      <c r="AL245" t="s">
        <v>3635</v>
      </c>
      <c r="AM245" t="s">
        <v>3669</v>
      </c>
      <c r="AN245" t="s">
        <v>3654</v>
      </c>
      <c r="AO245" t="s">
        <v>3640</v>
      </c>
      <c r="AP245" t="s">
        <v>3641</v>
      </c>
      <c r="AQ245" t="s">
        <v>3710</v>
      </c>
      <c r="AR245" t="s">
        <v>3808</v>
      </c>
      <c r="BE245" t="s">
        <v>2780</v>
      </c>
      <c r="BG245" t="s">
        <v>494</v>
      </c>
      <c r="BH245" s="2" t="s">
        <v>1019</v>
      </c>
      <c r="BI245" t="s">
        <v>2091</v>
      </c>
    </row>
    <row r="246" spans="1:61" customFormat="1" x14ac:dyDescent="0.25">
      <c r="A246" s="1">
        <v>263</v>
      </c>
      <c r="B246" s="7" t="s">
        <v>4757</v>
      </c>
      <c r="C246" s="7" t="str">
        <f t="shared" si="14"/>
        <v xml:space="preserve"> 65225
</v>
      </c>
      <c r="D246" s="7">
        <f>LOOKUP(99^99,--LEFT(MID(AD246,MIN(FIND({0,1,2,3,4,5,6,7,8,9},AD246&amp;"0123456789")),15),{1,2,3,4,5,6,7,8,9,10,11,12,13,14,15}))</f>
        <v>2015</v>
      </c>
      <c r="E246" s="7">
        <f t="shared" si="15"/>
        <v>8</v>
      </c>
      <c r="F246" s="7">
        <f>LOOKUP(99^99,--LEFT(MID(BG246,MIN(FIND({0,1,2,3,4,5,6,7,8,9},BG246&amp;"0123456789")),15),{1,2,3,4,5,6,7,8,9,10,11,12,13,14,15}))</f>
        <v>5000000</v>
      </c>
      <c r="G246" s="7">
        <f>LOOKUP(99^99,--LEFT(MID(Y246,MIN(FIND({0,1,2,3,4,5,6,7,8,9},Y246&amp;"0123456789")),15),{1,2,3,4,5,6,7,8,9,10,11,12,13,14,15}))</f>
        <v>6.7</v>
      </c>
      <c r="H246" s="7">
        <f>LOOKUP(99^99,--LEFT(MID(Z246,MIN(FIND({0,1,2,3,4,5,6,7,8,9},Z246&amp;"0123456789")),15),{1,2,3,4,5,6,7,8,9,10,11,12,13,14,15}))</f>
        <v>298</v>
      </c>
      <c r="I246" s="9" t="s">
        <v>2536</v>
      </c>
      <c r="J246" s="9" t="s">
        <v>2527</v>
      </c>
      <c r="K246" s="9" t="s">
        <v>2533</v>
      </c>
      <c r="L246" s="9"/>
      <c r="M246" s="11"/>
      <c r="N246" s="11"/>
      <c r="O246" s="11"/>
      <c r="P246" s="11"/>
      <c r="Q246" s="11"/>
      <c r="R246" s="11"/>
      <c r="S246" s="11"/>
      <c r="T246" s="11"/>
      <c r="U246" s="11"/>
      <c r="V246" s="11"/>
      <c r="W246" s="11"/>
      <c r="X246" t="s">
        <v>18</v>
      </c>
      <c r="Y246" t="s">
        <v>4800</v>
      </c>
      <c r="Z246" t="s">
        <v>2555</v>
      </c>
      <c r="AA246" t="s">
        <v>2536</v>
      </c>
      <c r="AB246" t="s">
        <v>2527</v>
      </c>
      <c r="AC246" t="s">
        <v>2533</v>
      </c>
      <c r="AD246" t="s">
        <v>116</v>
      </c>
      <c r="AE246" t="s">
        <v>3626</v>
      </c>
      <c r="AF246" t="s">
        <v>3757</v>
      </c>
      <c r="AG246" t="s">
        <v>3758</v>
      </c>
      <c r="AH246" t="s">
        <v>3629</v>
      </c>
      <c r="AI246" t="s">
        <v>3667</v>
      </c>
      <c r="AJ246" t="s">
        <v>3659</v>
      </c>
      <c r="AK246" t="s">
        <v>3949</v>
      </c>
      <c r="AL246" t="s">
        <v>3947</v>
      </c>
      <c r="AM246" t="s">
        <v>3653</v>
      </c>
      <c r="AN246" t="s">
        <v>3635</v>
      </c>
      <c r="AO246" t="s">
        <v>3669</v>
      </c>
      <c r="AP246" t="s">
        <v>3692</v>
      </c>
      <c r="AQ246" t="s">
        <v>3638</v>
      </c>
      <c r="AR246" t="s">
        <v>3754</v>
      </c>
      <c r="AS246" t="s">
        <v>3640</v>
      </c>
      <c r="AT246" t="s">
        <v>3815</v>
      </c>
      <c r="AU246" t="s">
        <v>3808</v>
      </c>
      <c r="BE246" t="s">
        <v>2781</v>
      </c>
      <c r="BG246" t="s">
        <v>464</v>
      </c>
      <c r="BH246" s="2" t="s">
        <v>1020</v>
      </c>
      <c r="BI246" t="s">
        <v>2088</v>
      </c>
    </row>
    <row r="247" spans="1:61" customFormat="1" x14ac:dyDescent="0.25">
      <c r="A247" s="1">
        <v>264</v>
      </c>
      <c r="B247" s="7" t="s">
        <v>4757</v>
      </c>
      <c r="C247" s="7" t="str">
        <f t="shared" si="14"/>
        <v xml:space="preserve"> 5490-DC
</v>
      </c>
      <c r="D247" s="7">
        <f>LOOKUP(99^99,--LEFT(MID(AD247,MIN(FIND({0,1,2,3,4,5,6,7,8,9},AD247&amp;"0123456789")),15),{1,2,3,4,5,6,7,8,9,10,11,12,13,14,15}))</f>
        <v>2018</v>
      </c>
      <c r="E247" s="7">
        <f t="shared" si="15"/>
        <v>5</v>
      </c>
      <c r="F247" s="7">
        <f>LOOKUP(99^99,--LEFT(MID(BG247,MIN(FIND({0,1,2,3,4,5,6,7,8,9},BG247&amp;"0123456789")),15),{1,2,3,4,5,6,7,8,9,10,11,12,13,14,15}))</f>
        <v>3700000</v>
      </c>
      <c r="G247" s="7">
        <f>LOOKUP(99^99,--LEFT(MID(Y247,MIN(FIND({0,1,2,3,4,5,6,7,8,9},Y247&amp;"0123456789")),15),{1,2,3,4,5,6,7,8,9,10,11,12,13,14,15}))</f>
        <v>12</v>
      </c>
      <c r="H247" s="7">
        <f>LOOKUP(99^99,--LEFT(MID(Z247,MIN(FIND({0,1,2,3,4,5,6,7,8,9},Z247&amp;"0123456789")),15),{1,2,3,4,5,6,7,8,9,10,11,12,13,14,15}))</f>
        <v>401</v>
      </c>
      <c r="I247" s="9" t="s">
        <v>2526</v>
      </c>
      <c r="J247" s="9" t="s">
        <v>2545</v>
      </c>
      <c r="K247" s="9" t="s">
        <v>2528</v>
      </c>
      <c r="L247" s="9">
        <v>490000</v>
      </c>
      <c r="M247" s="11"/>
      <c r="N247" s="11"/>
      <c r="O247" s="11"/>
      <c r="P247" s="11"/>
      <c r="Q247" s="11"/>
      <c r="R247" s="11"/>
      <c r="S247" s="11"/>
      <c r="T247" s="11"/>
      <c r="U247" s="11"/>
      <c r="V247" s="11"/>
      <c r="W247" s="11">
        <f>IF(LOOKUP(99^99,--LEFT(MID(AT247,MIN(FIND({0,1,2,3,4,5,6,7,8,9},AT247&amp;"0123456789")),15),{1,2,3,4,5,6,7,8,9,10,11,12,13,14,15}))&gt;2000,LOOKUP(99^99,--LEFT(MID(AT247,MIN(FIND({0,1,2,3,4,5,6,7,8,9},AT247&amp;"0123456789")),15),{1,2,3,4,5,6,7,8,9,10,11,12,13,14,15})),0)</f>
        <v>490000</v>
      </c>
      <c r="X247" t="s">
        <v>9</v>
      </c>
      <c r="Y247" t="s">
        <v>4794</v>
      </c>
      <c r="Z247" t="s">
        <v>2529</v>
      </c>
      <c r="AA247" t="s">
        <v>2526</v>
      </c>
      <c r="AB247" t="s">
        <v>2545</v>
      </c>
      <c r="AC247" t="s">
        <v>2528</v>
      </c>
      <c r="AD247" t="s">
        <v>177</v>
      </c>
      <c r="AE247" t="s">
        <v>3626</v>
      </c>
      <c r="AF247" t="s">
        <v>3627</v>
      </c>
      <c r="AG247" t="s">
        <v>3693</v>
      </c>
      <c r="AH247" t="s">
        <v>3629</v>
      </c>
      <c r="AI247" t="s">
        <v>3658</v>
      </c>
      <c r="AJ247" t="s">
        <v>3631</v>
      </c>
      <c r="AK247" t="s">
        <v>3713</v>
      </c>
      <c r="AL247" t="s">
        <v>3633</v>
      </c>
      <c r="AM247" t="s">
        <v>3634</v>
      </c>
      <c r="AN247" t="s">
        <v>3838</v>
      </c>
      <c r="AO247" t="s">
        <v>3669</v>
      </c>
      <c r="AP247" t="s">
        <v>3637</v>
      </c>
      <c r="AQ247" t="s">
        <v>3662</v>
      </c>
      <c r="AR247" t="s">
        <v>3695</v>
      </c>
      <c r="AS247" t="s">
        <v>3649</v>
      </c>
      <c r="AT247" t="s">
        <v>3806</v>
      </c>
      <c r="AU247" t="s">
        <v>3641</v>
      </c>
      <c r="AV247" t="s">
        <v>3642</v>
      </c>
      <c r="AW247" t="s">
        <v>3643</v>
      </c>
      <c r="BE247" t="s">
        <v>2678</v>
      </c>
      <c r="BG247" t="s">
        <v>519</v>
      </c>
      <c r="BH247" s="2" t="s">
        <v>1021</v>
      </c>
      <c r="BI247" t="s">
        <v>2092</v>
      </c>
    </row>
    <row r="248" spans="1:61" customFormat="1" x14ac:dyDescent="0.25">
      <c r="A248" s="1">
        <v>266</v>
      </c>
      <c r="B248" s="7" t="s">
        <v>4757</v>
      </c>
      <c r="C248" s="7" t="str">
        <f t="shared" si="14"/>
        <v xml:space="preserve"> 65206
</v>
      </c>
      <c r="D248" s="7">
        <f>LOOKUP(99^99,--LEFT(MID(AD248,MIN(FIND({0,1,2,3,4,5,6,7,8,9},AD248&amp;"0123456789")),15),{1,2,3,4,5,6,7,8,9,10,11,12,13,14,15}))</f>
        <v>2022</v>
      </c>
      <c r="E248" s="7">
        <f t="shared" si="15"/>
        <v>1</v>
      </c>
      <c r="F248" s="7">
        <f>LOOKUP(99^99,--LEFT(MID(BG248,MIN(FIND({0,1,2,3,4,5,6,7,8,9},BG248&amp;"0123456789")),15),{1,2,3,4,5,6,7,8,9,10,11,12,13,14,15}))</f>
        <v>10480000</v>
      </c>
      <c r="G248" s="7">
        <f>LOOKUP(99^99,--LEFT(MID(Y248,MIN(FIND({0,1,2,3,4,5,6,7,8,9},Y248&amp;"0123456789")),15),{1,2,3,4,5,6,7,8,9,10,11,12,13,14,15}))</f>
        <v>12</v>
      </c>
      <c r="H248" s="7">
        <f>LOOKUP(99^99,--LEFT(MID(Z248,MIN(FIND({0,1,2,3,4,5,6,7,8,9},Z248&amp;"0123456789")),15),{1,2,3,4,5,6,7,8,9,10,11,12,13,14,15}))</f>
        <v>401</v>
      </c>
      <c r="I248" s="9" t="s">
        <v>2526</v>
      </c>
      <c r="J248" s="9" t="s">
        <v>2545</v>
      </c>
      <c r="K248" s="9" t="s">
        <v>2528</v>
      </c>
      <c r="L248" s="9"/>
      <c r="M248" s="11"/>
      <c r="N248" s="11"/>
      <c r="O248" s="11"/>
      <c r="P248" s="11"/>
      <c r="Q248" s="11"/>
      <c r="R248" s="11"/>
      <c r="S248" s="11"/>
      <c r="T248" s="11"/>
      <c r="U248" s="11"/>
      <c r="V248" s="11"/>
      <c r="W248" s="11"/>
      <c r="X248" t="s">
        <v>19</v>
      </c>
      <c r="Y248" t="s">
        <v>4794</v>
      </c>
      <c r="Z248" t="s">
        <v>2532</v>
      </c>
      <c r="AA248" t="s">
        <v>2526</v>
      </c>
      <c r="AB248" t="s">
        <v>2545</v>
      </c>
      <c r="AC248" t="s">
        <v>2528</v>
      </c>
      <c r="AD248" t="s">
        <v>111</v>
      </c>
      <c r="AE248" t="s">
        <v>3626</v>
      </c>
      <c r="AF248" t="s">
        <v>3720</v>
      </c>
      <c r="AG248" t="s">
        <v>3763</v>
      </c>
      <c r="AH248" t="s">
        <v>3629</v>
      </c>
      <c r="AI248" t="s">
        <v>3630</v>
      </c>
      <c r="AJ248" t="s">
        <v>3704</v>
      </c>
      <c r="AK248" t="s">
        <v>3705</v>
      </c>
      <c r="AL248" t="s">
        <v>3633</v>
      </c>
      <c r="AM248" t="s">
        <v>3653</v>
      </c>
      <c r="AN248" t="s">
        <v>3635</v>
      </c>
      <c r="AO248" t="s">
        <v>3636</v>
      </c>
      <c r="AP248" t="s">
        <v>3637</v>
      </c>
      <c r="AQ248" t="s">
        <v>3638</v>
      </c>
      <c r="AR248" t="s">
        <v>3953</v>
      </c>
      <c r="AS248" t="s">
        <v>3640</v>
      </c>
      <c r="AT248" t="s">
        <v>3641</v>
      </c>
      <c r="AU248" t="s">
        <v>3955</v>
      </c>
      <c r="AV248" t="s">
        <v>3643</v>
      </c>
      <c r="BE248" t="s">
        <v>2782</v>
      </c>
      <c r="BG248" t="s">
        <v>520</v>
      </c>
      <c r="BH248" s="2" t="s">
        <v>1022</v>
      </c>
      <c r="BI248" t="s">
        <v>2020</v>
      </c>
    </row>
    <row r="249" spans="1:61" customFormat="1" x14ac:dyDescent="0.25">
      <c r="A249" s="1">
        <v>267</v>
      </c>
      <c r="B249" s="7" t="s">
        <v>4757</v>
      </c>
      <c r="C249" s="7" t="str">
        <f t="shared" si="14"/>
        <v xml:space="preserve"> 65806
</v>
      </c>
      <c r="D249" s="7">
        <f>LOOKUP(99^99,--LEFT(MID(AD249,MIN(FIND({0,1,2,3,4,5,6,7,8,9},AD249&amp;"0123456789")),15),{1,2,3,4,5,6,7,8,9,10,11,12,13,14,15}))</f>
        <v>2017</v>
      </c>
      <c r="E249" s="7">
        <f t="shared" si="15"/>
        <v>6</v>
      </c>
      <c r="F249" s="7">
        <f>LOOKUP(99^99,--LEFT(MID(BG249,MIN(FIND({0,1,2,3,4,5,6,7,8,9},BG249&amp;"0123456789")),15),{1,2,3,4,5,6,7,8,9,10,11,12,13,14,15}))</f>
        <v>5700000</v>
      </c>
      <c r="G249" s="7">
        <f>LOOKUP(99^99,--LEFT(MID(Y249,MIN(FIND({0,1,2,3,4,5,6,7,8,9},Y249&amp;"0123456789")),15),{1,2,3,4,5,6,7,8,9,10,11,12,13,14,15}))</f>
        <v>12</v>
      </c>
      <c r="H249" s="7">
        <f>LOOKUP(99^99,--LEFT(MID(Z249,MIN(FIND({0,1,2,3,4,5,6,7,8,9},Z249&amp;"0123456789")),15),{1,2,3,4,5,6,7,8,9,10,11,12,13,14,15}))</f>
        <v>401</v>
      </c>
      <c r="I249" s="9" t="s">
        <v>2526</v>
      </c>
      <c r="J249" s="9" t="s">
        <v>2527</v>
      </c>
      <c r="K249" s="9" t="s">
        <v>2528</v>
      </c>
      <c r="L249" s="9">
        <v>140747</v>
      </c>
      <c r="M249" s="11"/>
      <c r="N249" s="11"/>
      <c r="O249" s="11"/>
      <c r="P249" s="11"/>
      <c r="Q249" s="11"/>
      <c r="R249" s="11"/>
      <c r="S249" s="11"/>
      <c r="T249" s="11"/>
      <c r="U249" s="11">
        <f>IF(LOOKUP(99^99,--LEFT(MID(AR249,MIN(FIND({0,1,2,3,4,5,6,7,8,9},AR249&amp;"0123456789")),15),{1,2,3,4,5,6,7,8,9,10,11,12,13,14,15}))&gt;2000,LOOKUP(99^99,--LEFT(MID(AR249,MIN(FIND({0,1,2,3,4,5,6,7,8,9},AR249&amp;"0123456789")),15),{1,2,3,4,5,6,7,8,9,10,11,12,13,14,15})),0)</f>
        <v>140747</v>
      </c>
      <c r="V249" s="11"/>
      <c r="W249" s="11"/>
      <c r="X249" t="s">
        <v>13</v>
      </c>
      <c r="Y249" t="s">
        <v>4794</v>
      </c>
      <c r="Z249" t="s">
        <v>2529</v>
      </c>
      <c r="AA249" t="s">
        <v>2526</v>
      </c>
      <c r="AB249" t="s">
        <v>2527</v>
      </c>
      <c r="AC249" t="s">
        <v>2528</v>
      </c>
      <c r="AD249" t="s">
        <v>178</v>
      </c>
      <c r="AE249" t="s">
        <v>3626</v>
      </c>
      <c r="AF249" t="s">
        <v>3701</v>
      </c>
      <c r="AG249" t="s">
        <v>3730</v>
      </c>
      <c r="AH249" t="s">
        <v>3629</v>
      </c>
      <c r="AI249" t="s">
        <v>3703</v>
      </c>
      <c r="AJ249" t="s">
        <v>3704</v>
      </c>
      <c r="AK249" t="s">
        <v>3917</v>
      </c>
      <c r="AL249" t="s">
        <v>3653</v>
      </c>
      <c r="AM249" t="s">
        <v>3635</v>
      </c>
      <c r="AN249" t="s">
        <v>3636</v>
      </c>
      <c r="AO249" t="s">
        <v>3637</v>
      </c>
      <c r="AP249" t="s">
        <v>3714</v>
      </c>
      <c r="AQ249" t="s">
        <v>3649</v>
      </c>
      <c r="AR249" t="s">
        <v>3956</v>
      </c>
      <c r="AS249" t="s">
        <v>3641</v>
      </c>
      <c r="AT249" t="s">
        <v>3710</v>
      </c>
      <c r="AU249" t="s">
        <v>3643</v>
      </c>
      <c r="BE249" t="s">
        <v>2783</v>
      </c>
      <c r="BG249" t="s">
        <v>521</v>
      </c>
      <c r="BH249" s="2" t="s">
        <v>1023</v>
      </c>
      <c r="BI249" t="s">
        <v>1978</v>
      </c>
    </row>
    <row r="250" spans="1:61" customFormat="1" x14ac:dyDescent="0.25">
      <c r="A250" s="1">
        <v>269</v>
      </c>
      <c r="B250" s="7" t="s">
        <v>4757</v>
      </c>
      <c r="C250" s="7" t="str">
        <f t="shared" si="14"/>
        <v xml:space="preserve"> 65116-6010-23(А4)
</v>
      </c>
      <c r="D250" s="7">
        <f>LOOKUP(99^99,--LEFT(MID(AD250,MIN(FIND({0,1,2,3,4,5,6,7,8,9},AD250&amp;"0123456789")),15),{1,2,3,4,5,6,7,8,9,10,11,12,13,14,15}))</f>
        <v>2016</v>
      </c>
      <c r="E250" s="7">
        <f t="shared" si="15"/>
        <v>7</v>
      </c>
      <c r="F250" s="7">
        <f>LOOKUP(99^99,--LEFT(MID(BG250,MIN(FIND({0,1,2,3,4,5,6,7,8,9},BG250&amp;"0123456789")),15),{1,2,3,4,5,6,7,8,9,10,11,12,13,14,15}))</f>
        <v>2999000</v>
      </c>
      <c r="G250" s="7">
        <f>LOOKUP(99^99,--LEFT(MID(Y250,MIN(FIND({0,1,2,3,4,5,6,7,8,9},Y250&amp;"0123456789")),15),{1,2,3,4,5,6,7,8,9,10,11,12,13,14,15}))</f>
        <v>11.8</v>
      </c>
      <c r="H250" s="7">
        <f>LOOKUP(99^99,--LEFT(MID(Z250,MIN(FIND({0,1,2,3,4,5,6,7,8,9},Z250&amp;"0123456789")),15),{1,2,3,4,5,6,7,8,9,10,11,12,13,14,15}))</f>
        <v>400</v>
      </c>
      <c r="I250" s="9" t="s">
        <v>2531</v>
      </c>
      <c r="J250" s="9" t="s">
        <v>2527</v>
      </c>
      <c r="K250" s="9" t="s">
        <v>2533</v>
      </c>
      <c r="L250" s="9">
        <v>135000</v>
      </c>
      <c r="M250" s="11"/>
      <c r="N250" s="11"/>
      <c r="O250" s="11"/>
      <c r="P250" s="11"/>
      <c r="Q250" s="11"/>
      <c r="R250" s="11"/>
      <c r="S250" s="11"/>
      <c r="T250" s="11"/>
      <c r="U250" s="11"/>
      <c r="V250" s="11">
        <f>IF(LOOKUP(99^99,--LEFT(MID(AS250,MIN(FIND({0,1,2,3,4,5,6,7,8,9},AS250&amp;"0123456789")),15),{1,2,3,4,5,6,7,8,9,10,11,12,13,14,15}))&gt;2000,LOOKUP(99^99,--LEFT(MID(AS250,MIN(FIND({0,1,2,3,4,5,6,7,8,9},AS250&amp;"0123456789")),15),{1,2,3,4,5,6,7,8,9,10,11,12,13,14,15})),0)</f>
        <v>135000</v>
      </c>
      <c r="W250" s="11"/>
      <c r="X250" t="s">
        <v>31</v>
      </c>
      <c r="Y250" t="s">
        <v>4795</v>
      </c>
      <c r="Z250" t="s">
        <v>2537</v>
      </c>
      <c r="AA250" t="s">
        <v>2531</v>
      </c>
      <c r="AB250" t="s">
        <v>2527</v>
      </c>
      <c r="AC250" t="s">
        <v>2533</v>
      </c>
      <c r="AD250" t="s">
        <v>179</v>
      </c>
      <c r="AE250" t="s">
        <v>3626</v>
      </c>
      <c r="AF250" t="s">
        <v>3828</v>
      </c>
      <c r="AG250" t="s">
        <v>3957</v>
      </c>
      <c r="AH250" t="s">
        <v>3629</v>
      </c>
      <c r="AI250" t="s">
        <v>3717</v>
      </c>
      <c r="AJ250" t="s">
        <v>3704</v>
      </c>
      <c r="AK250" t="s">
        <v>3958</v>
      </c>
      <c r="AL250" t="s">
        <v>3673</v>
      </c>
      <c r="AM250" t="s">
        <v>3653</v>
      </c>
      <c r="AN250" t="s">
        <v>3635</v>
      </c>
      <c r="AO250" t="s">
        <v>3858</v>
      </c>
      <c r="AP250" t="s">
        <v>3637</v>
      </c>
      <c r="AQ250" t="s">
        <v>3648</v>
      </c>
      <c r="AR250" t="s">
        <v>3649</v>
      </c>
      <c r="AS250" t="s">
        <v>3959</v>
      </c>
      <c r="AT250" t="s">
        <v>3960</v>
      </c>
      <c r="AU250" t="s">
        <v>3926</v>
      </c>
      <c r="AV250" t="s">
        <v>3710</v>
      </c>
      <c r="AW250" t="s">
        <v>3643</v>
      </c>
      <c r="BE250" t="s">
        <v>2784</v>
      </c>
      <c r="BG250" t="s">
        <v>522</v>
      </c>
      <c r="BH250" s="2" t="s">
        <v>1024</v>
      </c>
      <c r="BI250" t="s">
        <v>1995</v>
      </c>
    </row>
    <row r="251" spans="1:61" customFormat="1" x14ac:dyDescent="0.25">
      <c r="A251" s="1">
        <v>270</v>
      </c>
      <c r="B251" s="7" t="s">
        <v>4757</v>
      </c>
      <c r="C251" s="7" t="str">
        <f t="shared" si="14"/>
        <v xml:space="preserve"> 5490 NEO
</v>
      </c>
      <c r="D251" s="7">
        <f>LOOKUP(99^99,--LEFT(MID(AD251,MIN(FIND({0,1,2,3,4,5,6,7,8,9},AD251&amp;"0123456789")),15),{1,2,3,4,5,6,7,8,9,10,11,12,13,14,15}))</f>
        <v>2017</v>
      </c>
      <c r="E251" s="7">
        <f t="shared" si="15"/>
        <v>6</v>
      </c>
      <c r="F251" s="7">
        <f>LOOKUP(99^99,--LEFT(MID(BG251,MIN(FIND({0,1,2,3,4,5,6,7,8,9},BG251&amp;"0123456789")),15),{1,2,3,4,5,6,7,8,9,10,11,12,13,14,15}))</f>
        <v>3500000</v>
      </c>
      <c r="G251" s="7">
        <f>LOOKUP(99^99,--LEFT(MID(Y251,MIN(FIND({0,1,2,3,4,5,6,7,8,9},Y251&amp;"0123456789")),15),{1,2,3,4,5,6,7,8,9,10,11,12,13,14,15}))</f>
        <v>12</v>
      </c>
      <c r="H251" s="7">
        <f>LOOKUP(99^99,--LEFT(MID(Z251,MIN(FIND({0,1,2,3,4,5,6,7,8,9},Z251&amp;"0123456789")),15),{1,2,3,4,5,6,7,8,9,10,11,12,13,14,15}))</f>
        <v>401</v>
      </c>
      <c r="I251" s="9" t="s">
        <v>2526</v>
      </c>
      <c r="J251" s="9" t="s">
        <v>2527</v>
      </c>
      <c r="K251" s="9" t="s">
        <v>2528</v>
      </c>
      <c r="L251" s="9">
        <v>544420</v>
      </c>
      <c r="M251" s="11"/>
      <c r="N251" s="11"/>
      <c r="O251" s="11"/>
      <c r="P251" s="11"/>
      <c r="Q251" s="11"/>
      <c r="R251" s="11"/>
      <c r="S251" s="11"/>
      <c r="T251" s="11"/>
      <c r="U251" s="11"/>
      <c r="V251" s="11">
        <f>IF(LOOKUP(99^99,--LEFT(MID(AS251,MIN(FIND({0,1,2,3,4,5,6,7,8,9},AS251&amp;"0123456789")),15),{1,2,3,4,5,6,7,8,9,10,11,12,13,14,15}))&gt;2000,LOOKUP(99^99,--LEFT(MID(AS251,MIN(FIND({0,1,2,3,4,5,6,7,8,9},AS251&amp;"0123456789")),15),{1,2,3,4,5,6,7,8,9,10,11,12,13,14,15})),0)</f>
        <v>544420</v>
      </c>
      <c r="W251" s="11"/>
      <c r="X251" t="s">
        <v>6</v>
      </c>
      <c r="Y251" t="s">
        <v>4794</v>
      </c>
      <c r="Z251" t="s">
        <v>2529</v>
      </c>
      <c r="AA251" t="s">
        <v>2526</v>
      </c>
      <c r="AB251" t="s">
        <v>2527</v>
      </c>
      <c r="AC251" t="s">
        <v>2528</v>
      </c>
      <c r="AD251" t="s">
        <v>180</v>
      </c>
      <c r="AE251" t="s">
        <v>3626</v>
      </c>
      <c r="AF251" t="s">
        <v>3627</v>
      </c>
      <c r="AG251" t="s">
        <v>3671</v>
      </c>
      <c r="AH251" t="s">
        <v>3629</v>
      </c>
      <c r="AI251" t="s">
        <v>3703</v>
      </c>
      <c r="AJ251" t="s">
        <v>3631</v>
      </c>
      <c r="AK251" t="s">
        <v>3652</v>
      </c>
      <c r="AL251" t="s">
        <v>3633</v>
      </c>
      <c r="AM251" t="s">
        <v>3653</v>
      </c>
      <c r="AN251" t="s">
        <v>3838</v>
      </c>
      <c r="AO251" t="s">
        <v>3636</v>
      </c>
      <c r="AP251" t="s">
        <v>3637</v>
      </c>
      <c r="AQ251" t="s">
        <v>3714</v>
      </c>
      <c r="AR251" t="s">
        <v>3649</v>
      </c>
      <c r="AS251" t="s">
        <v>3961</v>
      </c>
      <c r="AT251" t="s">
        <v>3641</v>
      </c>
      <c r="AU251" t="s">
        <v>3642</v>
      </c>
      <c r="AV251" t="s">
        <v>3643</v>
      </c>
      <c r="BE251" t="s">
        <v>2785</v>
      </c>
      <c r="BG251" t="s">
        <v>404</v>
      </c>
      <c r="BH251" s="2" t="s">
        <v>1025</v>
      </c>
      <c r="BI251" t="s">
        <v>2093</v>
      </c>
    </row>
    <row r="252" spans="1:61" x14ac:dyDescent="0.25">
      <c r="A252" s="4">
        <v>271</v>
      </c>
      <c r="B252" s="13" t="s">
        <v>4757</v>
      </c>
      <c r="C252" s="13" t="str">
        <f t="shared" si="14"/>
        <v xml:space="preserve"> 5490-023-87(S5) NEO
</v>
      </c>
      <c r="D252" s="13">
        <f>LOOKUP(99^99,--LEFT(MID(AD252,MIN(FIND({0,1,2,3,4,5,6,7,8,9},AD252&amp;"0123456789")),15),{1,2,3,4,5,6,7,8,9,10,11,12,13,14,15}))</f>
        <v>2018</v>
      </c>
      <c r="E252" s="13">
        <f t="shared" si="15"/>
        <v>5</v>
      </c>
      <c r="F252" s="13">
        <f>LOOKUP(99^99,--LEFT(MID(BG252,MIN(FIND({0,1,2,3,4,5,6,7,8,9},BG252&amp;"0123456789")),15),{1,2,3,4,5,6,7,8,9,10,11,12,13,14,15}))</f>
        <v>3540000</v>
      </c>
      <c r="G252" s="13">
        <f>LOOKUP(99^99,--LEFT(MID(Y252,MIN(FIND({0,1,2,3,4,5,6,7,8,9},Y252&amp;"0123456789")),15),{1,2,3,4,5,6,7,8,9,10,11,12,13,14,15}))</f>
        <v>11.8</v>
      </c>
      <c r="H252" s="13">
        <f>LOOKUP(99^99,--LEFT(MID(Z252,MIN(FIND({0,1,2,3,4,5,6,7,8,9},Z252&amp;"0123456789")),15),{1,2,3,4,5,6,7,8,9,10,11,12,13,14,15}))</f>
        <v>300</v>
      </c>
      <c r="I252" s="10" t="s">
        <v>2531</v>
      </c>
      <c r="J252" s="10" t="s">
        <v>2527</v>
      </c>
      <c r="K252" s="10" t="s">
        <v>2528</v>
      </c>
      <c r="L252" s="9">
        <v>482000</v>
      </c>
      <c r="M252" s="11"/>
      <c r="N252" s="12"/>
      <c r="O252" s="12"/>
      <c r="P252" s="12"/>
      <c r="Q252" s="12"/>
      <c r="R252" s="12"/>
      <c r="S252" s="12">
        <f>IF(LOOKUP(99^99,--LEFT(MID(AP252,MIN(FIND({0,1,2,3,4,5,6,7,8,9},AP252&amp;"0123456789")),15),{1,2,3,4,5,6,7,8,9,10,11,12,13,14,15}))&gt;2000,LOOKUP(99^99,--LEFT(MID(AP252,MIN(FIND({0,1,2,3,4,5,6,7,8,9},AP252&amp;"0123456789")),15),{1,2,3,4,5,6,7,8,9,10,11,12,13,14,15})),0)</f>
        <v>482000</v>
      </c>
      <c r="T252" s="12"/>
      <c r="U252" s="12"/>
      <c r="V252" s="12"/>
      <c r="W252" s="12"/>
      <c r="X252" s="5" t="s">
        <v>4</v>
      </c>
      <c r="Y252" s="5" t="s">
        <v>4795</v>
      </c>
      <c r="Z252" s="5" t="s">
        <v>2530</v>
      </c>
      <c r="AA252" s="5" t="s">
        <v>2531</v>
      </c>
      <c r="AB252" s="5" t="s">
        <v>2527</v>
      </c>
      <c r="AC252" s="5" t="s">
        <v>2528</v>
      </c>
      <c r="AD252" s="5" t="s">
        <v>114</v>
      </c>
      <c r="AE252" s="5" t="s">
        <v>3626</v>
      </c>
      <c r="AF252" s="5" t="s">
        <v>3627</v>
      </c>
      <c r="AG252" s="5" t="s">
        <v>3651</v>
      </c>
      <c r="AH252" s="5" t="s">
        <v>3629</v>
      </c>
      <c r="AI252" s="5" t="s">
        <v>3658</v>
      </c>
      <c r="AJ252" s="5" t="s">
        <v>3631</v>
      </c>
      <c r="AK252" s="5" t="s">
        <v>3652</v>
      </c>
      <c r="AL252" s="5" t="s">
        <v>3633</v>
      </c>
      <c r="AM252" s="5" t="s">
        <v>3750</v>
      </c>
      <c r="AN252" s="5" t="s">
        <v>3687</v>
      </c>
      <c r="AO252" s="5" t="s">
        <v>3649</v>
      </c>
      <c r="AP252" s="5" t="s">
        <v>3962</v>
      </c>
      <c r="AQ252" s="5" t="s">
        <v>3641</v>
      </c>
      <c r="AR252" s="5" t="s">
        <v>3642</v>
      </c>
      <c r="AS252" s="5" t="s">
        <v>3643</v>
      </c>
      <c r="BE252" s="5" t="s">
        <v>2786</v>
      </c>
      <c r="BG252" s="5" t="s">
        <v>523</v>
      </c>
      <c r="BH252" s="6" t="s">
        <v>1026</v>
      </c>
      <c r="BI252" s="5" t="s">
        <v>2063</v>
      </c>
    </row>
    <row r="253" spans="1:61" x14ac:dyDescent="0.25">
      <c r="A253" s="4">
        <v>272</v>
      </c>
      <c r="B253" s="13" t="s">
        <v>4757</v>
      </c>
      <c r="C253" s="13" t="str">
        <f t="shared" si="14"/>
        <v xml:space="preserve"> 5490-DC
</v>
      </c>
      <c r="D253" s="13">
        <f>LOOKUP(99^99,--LEFT(MID(AD253,MIN(FIND({0,1,2,3,4,5,6,7,8,9},AD253&amp;"0123456789")),15),{1,2,3,4,5,6,7,8,9,10,11,12,13,14,15}))</f>
        <v>2017</v>
      </c>
      <c r="E253" s="13">
        <f t="shared" si="15"/>
        <v>6</v>
      </c>
      <c r="F253" s="13">
        <f>LOOKUP(99^99,--LEFT(MID(BG253,MIN(FIND({0,1,2,3,4,5,6,7,8,9},BG253&amp;"0123456789")),15),{1,2,3,4,5,6,7,8,9,10,11,12,13,14,15}))</f>
        <v>3500000</v>
      </c>
      <c r="G253" s="13">
        <f>LOOKUP(99^99,--LEFT(MID(Y253,MIN(FIND({0,1,2,3,4,5,6,7,8,9},Y253&amp;"0123456789")),15),{1,2,3,4,5,6,7,8,9,10,11,12,13,14,15}))</f>
        <v>12</v>
      </c>
      <c r="H253" s="13">
        <f>LOOKUP(99^99,--LEFT(MID(Z253,MIN(FIND({0,1,2,3,4,5,6,7,8,9},Z253&amp;"0123456789")),15),{1,2,3,4,5,6,7,8,9,10,11,12,13,14,15}))</f>
        <v>410</v>
      </c>
      <c r="I253" s="10" t="s">
        <v>2526</v>
      </c>
      <c r="J253" s="10" t="s">
        <v>2527</v>
      </c>
      <c r="K253" s="10" t="s">
        <v>2528</v>
      </c>
      <c r="L253" s="9">
        <v>510119</v>
      </c>
      <c r="M253" s="11"/>
      <c r="N253" s="12"/>
      <c r="O253" s="12"/>
      <c r="P253" s="12"/>
      <c r="Q253" s="12"/>
      <c r="R253" s="12"/>
      <c r="S253" s="12">
        <f>IF(LOOKUP(99^99,--LEFT(MID(AP253,MIN(FIND({0,1,2,3,4,5,6,7,8,9},AP253&amp;"0123456789")),15),{1,2,3,4,5,6,7,8,9,10,11,12,13,14,15}))&gt;2000,LOOKUP(99^99,--LEFT(MID(AP253,MIN(FIND({0,1,2,3,4,5,6,7,8,9},AP253&amp;"0123456789")),15),{1,2,3,4,5,6,7,8,9,10,11,12,13,14,15})),0)</f>
        <v>510119</v>
      </c>
      <c r="T253" s="12"/>
      <c r="U253" s="12"/>
      <c r="V253" s="12"/>
      <c r="W253" s="12"/>
      <c r="X253" s="5" t="s">
        <v>9</v>
      </c>
      <c r="Y253" s="5" t="s">
        <v>4794</v>
      </c>
      <c r="Z253" s="5" t="s">
        <v>2556</v>
      </c>
      <c r="AA253" s="5" t="s">
        <v>2526</v>
      </c>
      <c r="AB253" s="5" t="s">
        <v>2527</v>
      </c>
      <c r="AC253" s="5" t="s">
        <v>2528</v>
      </c>
      <c r="AD253" s="5" t="s">
        <v>181</v>
      </c>
      <c r="AE253" s="5" t="s">
        <v>3626</v>
      </c>
      <c r="AF253" s="5" t="s">
        <v>3627</v>
      </c>
      <c r="AG253" s="5" t="s">
        <v>3693</v>
      </c>
      <c r="AH253" s="5" t="s">
        <v>3629</v>
      </c>
      <c r="AI253" s="5" t="s">
        <v>3703</v>
      </c>
      <c r="AJ253" s="5" t="s">
        <v>3631</v>
      </c>
      <c r="AK253" s="5" t="s">
        <v>3652</v>
      </c>
      <c r="AL253" s="5" t="s">
        <v>3775</v>
      </c>
      <c r="AM253" s="5" t="s">
        <v>3915</v>
      </c>
      <c r="AN253" s="5" t="s">
        <v>3654</v>
      </c>
      <c r="AO253" s="5" t="s">
        <v>3649</v>
      </c>
      <c r="AP253" s="5" t="s">
        <v>3963</v>
      </c>
      <c r="AQ253" s="5" t="s">
        <v>3641</v>
      </c>
      <c r="AR253" s="5" t="s">
        <v>3642</v>
      </c>
      <c r="AS253" s="5" t="s">
        <v>3643</v>
      </c>
      <c r="BE253" s="5" t="s">
        <v>2787</v>
      </c>
      <c r="BG253" s="5" t="s">
        <v>404</v>
      </c>
      <c r="BH253" s="6" t="s">
        <v>1027</v>
      </c>
      <c r="BI253" s="5" t="s">
        <v>2094</v>
      </c>
    </row>
    <row r="254" spans="1:61" customFormat="1" x14ac:dyDescent="0.25">
      <c r="A254" s="1">
        <v>273</v>
      </c>
      <c r="B254" s="7" t="s">
        <v>4757</v>
      </c>
      <c r="C254" s="7" t="str">
        <f t="shared" si="14"/>
        <v xml:space="preserve"> 5490-023-87(S5) NEO
</v>
      </c>
      <c r="D254" s="7">
        <f>LOOKUP(99^99,--LEFT(MID(AD254,MIN(FIND({0,1,2,3,4,5,6,7,8,9},AD254&amp;"0123456789")),15),{1,2,3,4,5,6,7,8,9,10,11,12,13,14,15}))</f>
        <v>2019</v>
      </c>
      <c r="E254" s="7">
        <f t="shared" si="15"/>
        <v>4</v>
      </c>
      <c r="F254" s="7">
        <f>LOOKUP(99^99,--LEFT(MID(BG254,MIN(FIND({0,1,2,3,4,5,6,7,8,9},BG254&amp;"0123456789")),15),{1,2,3,4,5,6,7,8,9,10,11,12,13,14,15}))</f>
        <v>5180000</v>
      </c>
      <c r="G254" s="7">
        <f>LOOKUP(99^99,--LEFT(MID(Y254,MIN(FIND({0,1,2,3,4,5,6,7,8,9},Y254&amp;"0123456789")),15),{1,2,3,4,5,6,7,8,9,10,11,12,13,14,15}))</f>
        <v>12</v>
      </c>
      <c r="H254" s="7">
        <f>LOOKUP(99^99,--LEFT(MID(Z254,MIN(FIND({0,1,2,3,4,5,6,7,8,9},Z254&amp;"0123456789")),15),{1,2,3,4,5,6,7,8,9,10,11,12,13,14,15}))</f>
        <v>401</v>
      </c>
      <c r="I254" s="9" t="s">
        <v>2526</v>
      </c>
      <c r="J254" s="9" t="s">
        <v>2527</v>
      </c>
      <c r="K254" s="9" t="s">
        <v>2528</v>
      </c>
      <c r="L254" s="9">
        <v>226000</v>
      </c>
      <c r="M254" s="11"/>
      <c r="N254" s="11"/>
      <c r="O254" s="11"/>
      <c r="P254" s="11"/>
      <c r="Q254" s="11"/>
      <c r="R254" s="11"/>
      <c r="S254" s="11"/>
      <c r="T254" s="11"/>
      <c r="U254" s="11"/>
      <c r="V254" s="11"/>
      <c r="W254" s="11">
        <f>IF(LOOKUP(99^99,--LEFT(MID(AT254,MIN(FIND({0,1,2,3,4,5,6,7,8,9},AT254&amp;"0123456789")),15),{1,2,3,4,5,6,7,8,9,10,11,12,13,14,15}))&gt;2000,LOOKUP(99^99,--LEFT(MID(AT254,MIN(FIND({0,1,2,3,4,5,6,7,8,9},AT254&amp;"0123456789")),15),{1,2,3,4,5,6,7,8,9,10,11,12,13,14,15})),0)</f>
        <v>226000</v>
      </c>
      <c r="X254" t="s">
        <v>4</v>
      </c>
      <c r="Y254" t="s">
        <v>4794</v>
      </c>
      <c r="Z254" t="s">
        <v>2529</v>
      </c>
      <c r="AA254" t="s">
        <v>2526</v>
      </c>
      <c r="AB254" t="s">
        <v>2527</v>
      </c>
      <c r="AC254" t="s">
        <v>2528</v>
      </c>
      <c r="AD254" t="s">
        <v>182</v>
      </c>
      <c r="AE254" t="s">
        <v>3626</v>
      </c>
      <c r="AF254" t="s">
        <v>3627</v>
      </c>
      <c r="AG254" t="s">
        <v>3651</v>
      </c>
      <c r="AH254" t="s">
        <v>3629</v>
      </c>
      <c r="AI254" t="s">
        <v>3694</v>
      </c>
      <c r="AJ254" t="s">
        <v>3631</v>
      </c>
      <c r="AK254" t="s">
        <v>3652</v>
      </c>
      <c r="AL254" t="s">
        <v>3633</v>
      </c>
      <c r="AM254" t="s">
        <v>3653</v>
      </c>
      <c r="AN254" t="s">
        <v>3635</v>
      </c>
      <c r="AO254" t="s">
        <v>3636</v>
      </c>
      <c r="AP254" t="s">
        <v>3692</v>
      </c>
      <c r="AQ254" t="s">
        <v>3662</v>
      </c>
      <c r="AR254" t="s">
        <v>3695</v>
      </c>
      <c r="AS254" t="s">
        <v>3649</v>
      </c>
      <c r="AT254" t="s">
        <v>3964</v>
      </c>
      <c r="AU254" t="s">
        <v>3641</v>
      </c>
      <c r="AV254" t="s">
        <v>3642</v>
      </c>
      <c r="AW254" t="s">
        <v>3643</v>
      </c>
      <c r="BE254" t="s">
        <v>2788</v>
      </c>
      <c r="BG254" t="s">
        <v>524</v>
      </c>
      <c r="BH254" s="2" t="s">
        <v>1028</v>
      </c>
      <c r="BI254" t="s">
        <v>1999</v>
      </c>
    </row>
    <row r="255" spans="1:61" x14ac:dyDescent="0.25">
      <c r="A255" s="4">
        <v>274</v>
      </c>
      <c r="B255" s="13" t="s">
        <v>4757</v>
      </c>
      <c r="C255" s="13" t="str">
        <f t="shared" si="14"/>
        <v xml:space="preserve"> 5490-032-87(S5) NEO 2
</v>
      </c>
      <c r="D255" s="13">
        <f>LOOKUP(99^99,--LEFT(MID(AD255,MIN(FIND({0,1,2,3,4,5,6,7,8,9},AD255&amp;"0123456789")),15),{1,2,3,4,5,6,7,8,9,10,11,12,13,14,15}))</f>
        <v>2022</v>
      </c>
      <c r="E255" s="13">
        <f t="shared" si="15"/>
        <v>1</v>
      </c>
      <c r="F255" s="13">
        <f>LOOKUP(99^99,--LEFT(MID(BG255,MIN(FIND({0,1,2,3,4,5,6,7,8,9},BG255&amp;"0123456789")),15),{1,2,3,4,5,6,7,8,9,10,11,12,13,14,15}))</f>
        <v>9100000</v>
      </c>
      <c r="G255" s="13">
        <f>LOOKUP(99^99,--LEFT(MID(Y255,MIN(FIND({0,1,2,3,4,5,6,7,8,9},Y255&amp;"0123456789")),15),{1,2,3,4,5,6,7,8,9,10,11,12,13,14,15}))</f>
        <v>11.9</v>
      </c>
      <c r="H255" s="13">
        <f>LOOKUP(99^99,--LEFT(MID(Z255,MIN(FIND({0,1,2,3,4,5,6,7,8,9},Z255&amp;"0123456789")),15),{1,2,3,4,5,6,7,8,9,10,11,12,13,14,15}))</f>
        <v>450</v>
      </c>
      <c r="I255" s="10" t="s">
        <v>2526</v>
      </c>
      <c r="J255" s="10" t="s">
        <v>2527</v>
      </c>
      <c r="K255" s="10" t="s">
        <v>2561</v>
      </c>
      <c r="L255" s="9"/>
      <c r="M255" s="11"/>
      <c r="N255" s="12"/>
      <c r="O255" s="12"/>
      <c r="P255" s="12"/>
      <c r="Q255" s="12"/>
      <c r="R255" s="12"/>
      <c r="S255" s="12"/>
      <c r="T255" s="12"/>
      <c r="U255" s="12"/>
      <c r="V255" s="12"/>
      <c r="W255" s="12"/>
      <c r="X255" s="5" t="s">
        <v>7</v>
      </c>
      <c r="Y255" s="5" t="s">
        <v>4796</v>
      </c>
      <c r="Z255" s="5" t="s">
        <v>2525</v>
      </c>
      <c r="AA255" s="5" t="s">
        <v>2526</v>
      </c>
      <c r="AB255" s="5" t="s">
        <v>2527</v>
      </c>
      <c r="AC255" s="5" t="s">
        <v>2561</v>
      </c>
      <c r="AD255" s="5" t="s">
        <v>111</v>
      </c>
      <c r="AE255" s="5" t="s">
        <v>3626</v>
      </c>
      <c r="AF255" s="5" t="s">
        <v>3627</v>
      </c>
      <c r="AG255" s="5" t="s">
        <v>3686</v>
      </c>
      <c r="AH255" s="5" t="s">
        <v>3629</v>
      </c>
      <c r="AI255" s="5" t="s">
        <v>3630</v>
      </c>
      <c r="AJ255" s="5" t="s">
        <v>3631</v>
      </c>
      <c r="AK255" s="5" t="s">
        <v>3652</v>
      </c>
      <c r="AL255" s="5" t="s">
        <v>3791</v>
      </c>
      <c r="AM255" s="5" t="s">
        <v>3687</v>
      </c>
      <c r="AN255" s="5" t="s">
        <v>3640</v>
      </c>
      <c r="AO255" s="5" t="s">
        <v>3641</v>
      </c>
      <c r="AP255" s="5" t="s">
        <v>3965</v>
      </c>
      <c r="AQ255" s="5" t="s">
        <v>3643</v>
      </c>
      <c r="BE255" s="5" t="s">
        <v>2789</v>
      </c>
      <c r="BG255" s="5" t="s">
        <v>463</v>
      </c>
      <c r="BH255" s="6" t="s">
        <v>1029</v>
      </c>
      <c r="BI255" s="5" t="s">
        <v>2095</v>
      </c>
    </row>
    <row r="256" spans="1:61" customFormat="1" x14ac:dyDescent="0.25">
      <c r="A256" s="1">
        <v>275</v>
      </c>
      <c r="B256" s="7" t="s">
        <v>4757</v>
      </c>
      <c r="C256" s="7" t="str">
        <f t="shared" si="14"/>
        <v xml:space="preserve"> 65221
</v>
      </c>
      <c r="D256" s="7">
        <f>LOOKUP(99^99,--LEFT(MID(AD256,MIN(FIND({0,1,2,3,4,5,6,7,8,9},AD256&amp;"0123456789")),15),{1,2,3,4,5,6,7,8,9,10,11,12,13,14,15}))</f>
        <v>2015</v>
      </c>
      <c r="E256" s="7">
        <f t="shared" si="15"/>
        <v>8</v>
      </c>
      <c r="F256" s="7">
        <f>LOOKUP(99^99,--LEFT(MID(BG256,MIN(FIND({0,1,2,3,4,5,6,7,8,9},BG256&amp;"0123456789")),15),{1,2,3,4,5,6,7,8,9,10,11,12,13,14,15}))</f>
        <v>4000000</v>
      </c>
      <c r="G256" s="7">
        <f>LOOKUP(99^99,--LEFT(MID(Y256,MIN(FIND({0,1,2,3,4,5,6,7,8,9},Y256&amp;"0123456789")),15),{1,2,3,4,5,6,7,8,9,10,11,12,13,14,15}))</f>
        <v>12</v>
      </c>
      <c r="H256" s="7">
        <f>LOOKUP(99^99,--LEFT(MID(Z256,MIN(FIND({0,1,2,3,4,5,6,7,8,9},Z256&amp;"0123456789")),15),{1,2,3,4,5,6,7,8,9,10,11,12,13,14,15}))</f>
        <v>401</v>
      </c>
      <c r="I256" s="9" t="s">
        <v>2526</v>
      </c>
      <c r="J256" s="9" t="s">
        <v>2545</v>
      </c>
      <c r="K256" s="9" t="s">
        <v>2528</v>
      </c>
      <c r="L256" s="9">
        <v>100000</v>
      </c>
      <c r="M256" s="11"/>
      <c r="N256" s="11"/>
      <c r="O256" s="11"/>
      <c r="P256" s="11"/>
      <c r="Q256" s="11"/>
      <c r="R256" s="11"/>
      <c r="S256" s="11"/>
      <c r="T256" s="11"/>
      <c r="U256" s="11"/>
      <c r="V256" s="11"/>
      <c r="W256" s="11">
        <f>IF(LOOKUP(99^99,--LEFT(MID(AT256,MIN(FIND({0,1,2,3,4,5,6,7,8,9},AT256&amp;"0123456789")),15),{1,2,3,4,5,6,7,8,9,10,11,12,13,14,15}))&gt;2000,LOOKUP(99^99,--LEFT(MID(AT256,MIN(FIND({0,1,2,3,4,5,6,7,8,9},AT256&amp;"0123456789")),15),{1,2,3,4,5,6,7,8,9,10,11,12,13,14,15})),0)</f>
        <v>100000</v>
      </c>
      <c r="X256" t="s">
        <v>32</v>
      </c>
      <c r="Y256" t="s">
        <v>4794</v>
      </c>
      <c r="Z256" t="s">
        <v>2529</v>
      </c>
      <c r="AA256" t="s">
        <v>2526</v>
      </c>
      <c r="AB256" t="s">
        <v>2545</v>
      </c>
      <c r="AC256" t="s">
        <v>2528</v>
      </c>
      <c r="AD256" t="s">
        <v>183</v>
      </c>
      <c r="AE256" t="s">
        <v>3626</v>
      </c>
      <c r="AF256" t="s">
        <v>3752</v>
      </c>
      <c r="AG256" t="s">
        <v>3966</v>
      </c>
      <c r="AH256" t="s">
        <v>3629</v>
      </c>
      <c r="AI256" t="s">
        <v>3667</v>
      </c>
      <c r="AJ256" t="s">
        <v>3659</v>
      </c>
      <c r="AK256" t="s">
        <v>3713</v>
      </c>
      <c r="AL256" t="s">
        <v>3673</v>
      </c>
      <c r="AM256" t="s">
        <v>3653</v>
      </c>
      <c r="AN256" t="s">
        <v>3635</v>
      </c>
      <c r="AO256" t="s">
        <v>3669</v>
      </c>
      <c r="AP256" t="s">
        <v>3637</v>
      </c>
      <c r="AQ256" t="s">
        <v>3638</v>
      </c>
      <c r="AR256" t="s">
        <v>3967</v>
      </c>
      <c r="AS256" t="s">
        <v>3649</v>
      </c>
      <c r="AT256" t="s">
        <v>3912</v>
      </c>
      <c r="AU256" t="s">
        <v>3926</v>
      </c>
      <c r="AV256" t="s">
        <v>3710</v>
      </c>
      <c r="AW256" t="s">
        <v>3643</v>
      </c>
      <c r="BE256" t="s">
        <v>2678</v>
      </c>
      <c r="BG256" t="s">
        <v>433</v>
      </c>
      <c r="BH256" s="2" t="s">
        <v>1030</v>
      </c>
      <c r="BI256" t="s">
        <v>2096</v>
      </c>
    </row>
    <row r="257" spans="1:61" customFormat="1" x14ac:dyDescent="0.25">
      <c r="A257" s="1">
        <v>276</v>
      </c>
      <c r="B257" s="7" t="s">
        <v>4757</v>
      </c>
      <c r="C257" s="7" t="str">
        <f t="shared" si="14"/>
        <v xml:space="preserve"> 5490
</v>
      </c>
      <c r="D257" s="7">
        <f>LOOKUP(99^99,--LEFT(MID(AD257,MIN(FIND({0,1,2,3,4,5,6,7,8,9},AD257&amp;"0123456789")),15),{1,2,3,4,5,6,7,8,9,10,11,12,13,14,15}))</f>
        <v>2018</v>
      </c>
      <c r="E257" s="7">
        <f t="shared" si="15"/>
        <v>5</v>
      </c>
      <c r="F257" s="7">
        <f>LOOKUP(99^99,--LEFT(MID(BG257,MIN(FIND({0,1,2,3,4,5,6,7,8,9},BG257&amp;"0123456789")),15),{1,2,3,4,5,6,7,8,9,10,11,12,13,14,15}))</f>
        <v>3750000</v>
      </c>
      <c r="G257" s="7">
        <f>LOOKUP(99^99,--LEFT(MID(Y257,MIN(FIND({0,1,2,3,4,5,6,7,8,9},Y257&amp;"0123456789")),15),{1,2,3,4,5,6,7,8,9,10,11,12,13,14,15}))</f>
        <v>11.9</v>
      </c>
      <c r="H257" s="7">
        <f>LOOKUP(99^99,--LEFT(MID(Z257,MIN(FIND({0,1,2,3,4,5,6,7,8,9},Z257&amp;"0123456789")),15),{1,2,3,4,5,6,7,8,9,10,11,12,13,14,15}))</f>
        <v>401</v>
      </c>
      <c r="I257" s="9" t="s">
        <v>2526</v>
      </c>
      <c r="J257" s="9" t="s">
        <v>2545</v>
      </c>
      <c r="K257" s="9" t="s">
        <v>2528</v>
      </c>
      <c r="L257" s="9">
        <v>383213</v>
      </c>
      <c r="M257" s="11"/>
      <c r="N257" s="11">
        <f>IF(LOOKUP(99^99,--LEFT(MID(AK257,MIN(FIND({0,1,2,3,4,5,6,7,8,9},AK257&amp;"0123456789")),15),{1,2,3,4,5,6,7,8,9,10,11,12,13,14,15}))&gt;2000,LOOKUP(99^99,--LEFT(MID(AK257,MIN(FIND({0,1,2,3,4,5,6,7,8,9},AK257&amp;"0123456789")),15),{1,2,3,4,5,6,7,8,9,10,11,12,13,14,15})),0)</f>
        <v>383213</v>
      </c>
      <c r="O257" s="11"/>
      <c r="P257" s="11"/>
      <c r="Q257" s="11"/>
      <c r="R257" s="11"/>
      <c r="S257" s="11"/>
      <c r="T257" s="11"/>
      <c r="U257" s="11"/>
      <c r="V257" s="11"/>
      <c r="W257" s="11"/>
      <c r="X257" t="s">
        <v>2</v>
      </c>
      <c r="Y257" t="s">
        <v>4796</v>
      </c>
      <c r="Z257" t="s">
        <v>2529</v>
      </c>
      <c r="AA257" t="s">
        <v>2526</v>
      </c>
      <c r="AB257" t="s">
        <v>2545</v>
      </c>
      <c r="AC257" t="s">
        <v>2528</v>
      </c>
      <c r="AD257" t="s">
        <v>77</v>
      </c>
      <c r="AE257" t="s">
        <v>3626</v>
      </c>
      <c r="AF257" t="s">
        <v>3627</v>
      </c>
      <c r="AG257" t="s">
        <v>3628</v>
      </c>
      <c r="AH257" t="s">
        <v>3629</v>
      </c>
      <c r="AI257" t="s">
        <v>3802</v>
      </c>
      <c r="AJ257" t="s">
        <v>3649</v>
      </c>
      <c r="AK257" t="s">
        <v>3968</v>
      </c>
      <c r="AL257" t="s">
        <v>3641</v>
      </c>
      <c r="AM257" t="s">
        <v>3642</v>
      </c>
      <c r="AN257" t="s">
        <v>3643</v>
      </c>
      <c r="BE257" t="s">
        <v>2790</v>
      </c>
      <c r="BG257" t="s">
        <v>525</v>
      </c>
      <c r="BH257" s="2" t="s">
        <v>1031</v>
      </c>
      <c r="BI257" t="s">
        <v>1995</v>
      </c>
    </row>
    <row r="258" spans="1:61" customFormat="1" x14ac:dyDescent="0.25">
      <c r="A258" s="1">
        <v>277</v>
      </c>
      <c r="B258" s="7" t="s">
        <v>4757</v>
      </c>
      <c r="C258" s="7" t="str">
        <f t="shared" si="14"/>
        <v xml:space="preserve"> 5490
</v>
      </c>
      <c r="D258" s="7">
        <f>LOOKUP(99^99,--LEFT(MID(AD258,MIN(FIND({0,1,2,3,4,5,6,7,8,9},AD258&amp;"0123456789")),15),{1,2,3,4,5,6,7,8,9,10,11,12,13,14,15}))</f>
        <v>2016</v>
      </c>
      <c r="E258" s="7">
        <f t="shared" si="15"/>
        <v>7</v>
      </c>
      <c r="F258" s="7">
        <f>LOOKUP(99^99,--LEFT(MID(BG258,MIN(FIND({0,1,2,3,4,5,6,7,8,9},BG258&amp;"0123456789")),15),{1,2,3,4,5,6,7,8,9,10,11,12,13,14,15}))</f>
        <v>2250000</v>
      </c>
      <c r="G258" s="7">
        <f>LOOKUP(99^99,--LEFT(MID(Y258,MIN(FIND({0,1,2,3,4,5,6,7,8,9},Y258&amp;"0123456789")),15),{1,2,3,4,5,6,7,8,9,10,11,12,13,14,15}))</f>
        <v>12</v>
      </c>
      <c r="H258" s="7">
        <f>LOOKUP(99^99,--LEFT(MID(Z258,MIN(FIND({0,1,2,3,4,5,6,7,8,9},Z258&amp;"0123456789")),15),{1,2,3,4,5,6,7,8,9,10,11,12,13,14,15}))</f>
        <v>401</v>
      </c>
      <c r="I258" s="9" t="s">
        <v>2526</v>
      </c>
      <c r="J258" s="9" t="s">
        <v>2527</v>
      </c>
      <c r="K258" s="9" t="s">
        <v>2528</v>
      </c>
      <c r="L258" s="9"/>
      <c r="M258" s="11"/>
      <c r="N258" s="11"/>
      <c r="O258" s="11"/>
      <c r="P258" s="11"/>
      <c r="Q258" s="11"/>
      <c r="R258" s="11"/>
      <c r="S258" s="11"/>
      <c r="T258" s="11"/>
      <c r="U258" s="11"/>
      <c r="V258" s="11"/>
      <c r="W258" s="11"/>
      <c r="X258" t="s">
        <v>2</v>
      </c>
      <c r="Y258" t="s">
        <v>4794</v>
      </c>
      <c r="Z258" t="s">
        <v>2529</v>
      </c>
      <c r="AA258" t="s">
        <v>2526</v>
      </c>
      <c r="AB258" t="s">
        <v>2527</v>
      </c>
      <c r="AC258" t="s">
        <v>2528</v>
      </c>
      <c r="AD258" t="s">
        <v>115</v>
      </c>
      <c r="AE258" t="s">
        <v>3626</v>
      </c>
      <c r="AF258" t="s">
        <v>3627</v>
      </c>
      <c r="AG258" t="s">
        <v>3628</v>
      </c>
      <c r="AH258" t="s">
        <v>3629</v>
      </c>
      <c r="AI258" t="s">
        <v>3717</v>
      </c>
      <c r="AJ258" t="s">
        <v>3631</v>
      </c>
      <c r="AK258" t="s">
        <v>3652</v>
      </c>
      <c r="AL258" t="s">
        <v>3633</v>
      </c>
      <c r="AM258" t="s">
        <v>3653</v>
      </c>
      <c r="AN258" t="s">
        <v>3635</v>
      </c>
      <c r="AO258" t="s">
        <v>3636</v>
      </c>
      <c r="AP258" t="s">
        <v>3654</v>
      </c>
      <c r="AQ258" t="s">
        <v>3649</v>
      </c>
      <c r="AR258" t="s">
        <v>3969</v>
      </c>
      <c r="AS258" t="s">
        <v>3641</v>
      </c>
      <c r="AT258" t="s">
        <v>3642</v>
      </c>
      <c r="AU258" t="s">
        <v>3643</v>
      </c>
      <c r="BE258" t="s">
        <v>2791</v>
      </c>
      <c r="BG258" t="s">
        <v>526</v>
      </c>
      <c r="BH258" s="2" t="s">
        <v>1032</v>
      </c>
      <c r="BI258">
        <v>9999</v>
      </c>
    </row>
    <row r="259" spans="1:61" customFormat="1" x14ac:dyDescent="0.25">
      <c r="A259" s="1">
        <v>278</v>
      </c>
      <c r="B259" s="7" t="s">
        <v>4757</v>
      </c>
      <c r="C259" s="7">
        <v>53504</v>
      </c>
      <c r="D259" s="7">
        <f>LOOKUP(99^99,--LEFT(MID(AD259,MIN(FIND({0,1,2,3,4,5,6,7,8,9},AD259&amp;"0123456789")),15),{1,2,3,4,5,6,7,8,9,10,11,12,13,14,15}))</f>
        <v>2022</v>
      </c>
      <c r="E259" s="7">
        <f t="shared" si="15"/>
        <v>1</v>
      </c>
      <c r="F259" s="7">
        <f>LOOKUP(99^99,--LEFT(MID(BG259,MIN(FIND({0,1,2,3,4,5,6,7,8,9},BG259&amp;"0123456789")),15),{1,2,3,4,5,6,7,8,9,10,11,12,13,14,15}))</f>
        <v>5400000</v>
      </c>
      <c r="G259" s="7">
        <f>LOOKUP(99^99,--LEFT(MID(Y259,MIN(FIND({0,1,2,3,4,5,6,7,8,9},Y259&amp;"0123456789")),15),{1,2,3,4,5,6,7,8,9,10,11,12,13,14,15}))</f>
        <v>12</v>
      </c>
      <c r="H259" s="7">
        <f>LOOKUP(99^99,--LEFT(MID(Z259,MIN(FIND({0,1,2,3,4,5,6,7,8,9},Z259&amp;"0123456789")),15),{1,2,3,4,5,6,7,8,9,10,11,12,13,14,15}))</f>
        <v>428</v>
      </c>
      <c r="I259" s="9" t="s">
        <v>2536</v>
      </c>
      <c r="J259" s="9" t="s">
        <v>2527</v>
      </c>
      <c r="K259" s="9" t="s">
        <v>2528</v>
      </c>
      <c r="L259" s="9"/>
      <c r="M259" s="11"/>
      <c r="N259" s="11"/>
      <c r="O259" s="11"/>
      <c r="P259" s="11"/>
      <c r="Q259" s="11"/>
      <c r="R259" s="11"/>
      <c r="S259" s="11"/>
      <c r="T259" s="11"/>
      <c r="U259" s="11"/>
      <c r="V259" s="11"/>
      <c r="W259" s="11"/>
      <c r="X259" t="s">
        <v>5</v>
      </c>
      <c r="Y259" t="s">
        <v>4794</v>
      </c>
      <c r="Z259" t="s">
        <v>2557</v>
      </c>
      <c r="AA259" t="s">
        <v>2536</v>
      </c>
      <c r="AB259" t="s">
        <v>2527</v>
      </c>
      <c r="AC259" t="s">
        <v>2528</v>
      </c>
      <c r="AD259" t="s">
        <v>111</v>
      </c>
      <c r="BE259" t="s">
        <v>2792</v>
      </c>
      <c r="BG259" t="s">
        <v>527</v>
      </c>
      <c r="BH259" s="2" t="s">
        <v>1033</v>
      </c>
      <c r="BI259">
        <v>9999</v>
      </c>
    </row>
    <row r="260" spans="1:61" customFormat="1" x14ac:dyDescent="0.25">
      <c r="A260" s="1">
        <v>279</v>
      </c>
      <c r="B260" s="7" t="s">
        <v>4757</v>
      </c>
      <c r="C260" s="7" t="str">
        <f t="shared" ref="C260:C275" si="16">LEFT(AG260,FIND("Тип",AG260,FIND("Тип",AG260)+0)-1)</f>
        <v xml:space="preserve"> 5490
</v>
      </c>
      <c r="D260" s="7">
        <f>LOOKUP(99^99,--LEFT(MID(AD260,MIN(FIND({0,1,2,3,4,5,6,7,8,9},AD260&amp;"0123456789")),15),{1,2,3,4,5,6,7,8,9,10,11,12,13,14,15}))</f>
        <v>2015</v>
      </c>
      <c r="E260" s="7">
        <f t="shared" si="15"/>
        <v>8</v>
      </c>
      <c r="F260" s="7">
        <f>LOOKUP(99^99,--LEFT(MID(BG260,MIN(FIND({0,1,2,3,4,5,6,7,8,9},BG260&amp;"0123456789")),15),{1,2,3,4,5,6,7,8,9,10,11,12,13,14,15}))</f>
        <v>2400000</v>
      </c>
      <c r="G260" s="7">
        <f>LOOKUP(99^99,--LEFT(MID(Y260,MIN(FIND({0,1,2,3,4,5,6,7,8,9},Y260&amp;"0123456789")),15),{1,2,3,4,5,6,7,8,9,10,11,12,13,14,15}))</f>
        <v>12</v>
      </c>
      <c r="H260" s="7">
        <f>LOOKUP(99^99,--LEFT(MID(Z260,MIN(FIND({0,1,2,3,4,5,6,7,8,9},Z260&amp;"0123456789")),15),{1,2,3,4,5,6,7,8,9,10,11,12,13,14,15}))</f>
        <v>401</v>
      </c>
      <c r="I260" s="9" t="s">
        <v>2526</v>
      </c>
      <c r="J260" s="9" t="s">
        <v>2545</v>
      </c>
      <c r="K260" s="9" t="s">
        <v>2528</v>
      </c>
      <c r="L260" s="9">
        <v>800000</v>
      </c>
      <c r="M260" s="11"/>
      <c r="N260" s="11"/>
      <c r="O260" s="11"/>
      <c r="P260" s="11"/>
      <c r="Q260" s="11"/>
      <c r="R260" s="11"/>
      <c r="S260" s="11"/>
      <c r="T260" s="11">
        <f>IF(LOOKUP(99^99,--LEFT(MID(AQ260,MIN(FIND({0,1,2,3,4,5,6,7,8,9},AQ260&amp;"0123456789")),15),{1,2,3,4,5,6,7,8,9,10,11,12,13,14,15}))&gt;2000,LOOKUP(99^99,--LEFT(MID(AQ260,MIN(FIND({0,1,2,3,4,5,6,7,8,9},AQ260&amp;"0123456789")),15),{1,2,3,4,5,6,7,8,9,10,11,12,13,14,15})),0)</f>
        <v>800000</v>
      </c>
      <c r="U260" s="11"/>
      <c r="V260" s="11"/>
      <c r="W260" s="11"/>
      <c r="X260" t="s">
        <v>2</v>
      </c>
      <c r="Y260" t="s">
        <v>4794</v>
      </c>
      <c r="Z260" t="s">
        <v>2532</v>
      </c>
      <c r="AA260" t="s">
        <v>2526</v>
      </c>
      <c r="AB260" t="s">
        <v>2545</v>
      </c>
      <c r="AC260" t="s">
        <v>2528</v>
      </c>
      <c r="AD260" t="s">
        <v>116</v>
      </c>
      <c r="AE260" t="s">
        <v>3626</v>
      </c>
      <c r="AF260" t="s">
        <v>3627</v>
      </c>
      <c r="AG260" t="s">
        <v>3628</v>
      </c>
      <c r="AH260" t="s">
        <v>3629</v>
      </c>
      <c r="AI260" t="s">
        <v>3737</v>
      </c>
      <c r="AJ260" t="s">
        <v>3845</v>
      </c>
      <c r="AK260" t="s">
        <v>3633</v>
      </c>
      <c r="AL260" t="s">
        <v>3653</v>
      </c>
      <c r="AM260" t="s">
        <v>3674</v>
      </c>
      <c r="AN260" t="s">
        <v>3637</v>
      </c>
      <c r="AO260" t="s">
        <v>3714</v>
      </c>
      <c r="AP260" t="s">
        <v>3649</v>
      </c>
      <c r="AQ260" t="s">
        <v>3970</v>
      </c>
      <c r="AR260" t="s">
        <v>3641</v>
      </c>
      <c r="AS260" t="s">
        <v>3642</v>
      </c>
      <c r="AT260" t="s">
        <v>3643</v>
      </c>
      <c r="BE260" t="s">
        <v>2793</v>
      </c>
      <c r="BG260" t="s">
        <v>528</v>
      </c>
      <c r="BH260" s="2" t="s">
        <v>1034</v>
      </c>
      <c r="BI260" t="s">
        <v>2097</v>
      </c>
    </row>
    <row r="261" spans="1:61" customFormat="1" x14ac:dyDescent="0.25">
      <c r="A261" s="1">
        <v>280</v>
      </c>
      <c r="B261" s="7" t="s">
        <v>4757</v>
      </c>
      <c r="C261" s="7" t="str">
        <f t="shared" si="16"/>
        <v xml:space="preserve"> 53504-46
</v>
      </c>
      <c r="D261" s="7">
        <f>LOOKUP(99^99,--LEFT(MID(AD261,MIN(FIND({0,1,2,3,4,5,6,7,8,9},AD261&amp;"0123456789")),15),{1,2,3,4,5,6,7,8,9,10,11,12,13,14,15}))</f>
        <v>2017</v>
      </c>
      <c r="E261" s="7">
        <f t="shared" si="15"/>
        <v>6</v>
      </c>
      <c r="F261" s="7">
        <f>LOOKUP(99^99,--LEFT(MID(BG261,MIN(FIND({0,1,2,3,4,5,6,7,8,9},BG261&amp;"0123456789")),15),{1,2,3,4,5,6,7,8,9,10,11,12,13,14,15}))</f>
        <v>4000000</v>
      </c>
      <c r="G261" s="7">
        <f>LOOKUP(99^99,--LEFT(MID(Y261,MIN(FIND({0,1,2,3,4,5,6,7,8,9},Y261&amp;"0123456789")),15),{1,2,3,4,5,6,7,8,9,10,11,12,13,14,15}))</f>
        <v>11.9</v>
      </c>
      <c r="H261" s="7">
        <f>LOOKUP(99^99,--LEFT(MID(Z261,MIN(FIND({0,1,2,3,4,5,6,7,8,9},Z261&amp;"0123456789")),15),{1,2,3,4,5,6,7,8,9,10,11,12,13,14,15}))</f>
        <v>450</v>
      </c>
      <c r="I261" s="9" t="s">
        <v>2526</v>
      </c>
      <c r="J261" s="9" t="s">
        <v>2527</v>
      </c>
      <c r="K261" s="9" t="s">
        <v>2528</v>
      </c>
      <c r="L261" s="9">
        <v>200000</v>
      </c>
      <c r="M261" s="11"/>
      <c r="N261" s="11">
        <f>IF(LOOKUP(99^99,--LEFT(MID(AK261,MIN(FIND({0,1,2,3,4,5,6,7,8,9},AK261&amp;"0123456789")),15),{1,2,3,4,5,6,7,8,9,10,11,12,13,14,15}))&gt;2000,LOOKUP(99^99,--LEFT(MID(AK261,MIN(FIND({0,1,2,3,4,5,6,7,8,9},AK261&amp;"0123456789")),15),{1,2,3,4,5,6,7,8,9,10,11,12,13,14,15})),0)</f>
        <v>200000</v>
      </c>
      <c r="O261" s="11"/>
      <c r="P261" s="11"/>
      <c r="Q261" s="11"/>
      <c r="R261" s="11"/>
      <c r="S261" s="11"/>
      <c r="T261" s="11"/>
      <c r="U261" s="11"/>
      <c r="V261" s="11"/>
      <c r="W261" s="11"/>
      <c r="X261" t="s">
        <v>21</v>
      </c>
      <c r="Y261" t="s">
        <v>4796</v>
      </c>
      <c r="Z261" t="s">
        <v>2525</v>
      </c>
      <c r="AA261" t="s">
        <v>2526</v>
      </c>
      <c r="AB261" t="s">
        <v>2527</v>
      </c>
      <c r="AC261" t="s">
        <v>2528</v>
      </c>
      <c r="AD261" t="s">
        <v>184</v>
      </c>
      <c r="AE261" t="s">
        <v>3626</v>
      </c>
      <c r="AF261" t="s">
        <v>3656</v>
      </c>
      <c r="AG261" t="s">
        <v>3780</v>
      </c>
      <c r="AH261" t="s">
        <v>3629</v>
      </c>
      <c r="AI261" t="s">
        <v>3971</v>
      </c>
      <c r="AJ261" t="s">
        <v>3649</v>
      </c>
      <c r="AK261" t="s">
        <v>3782</v>
      </c>
      <c r="AL261" t="s">
        <v>3641</v>
      </c>
      <c r="AM261" t="s">
        <v>3642</v>
      </c>
      <c r="AN261" t="s">
        <v>3643</v>
      </c>
      <c r="BE261" t="s">
        <v>2794</v>
      </c>
      <c r="BG261" t="s">
        <v>433</v>
      </c>
      <c r="BH261" s="2" t="s">
        <v>1035</v>
      </c>
      <c r="BI261" t="s">
        <v>2098</v>
      </c>
    </row>
    <row r="262" spans="1:61" customFormat="1" x14ac:dyDescent="0.25">
      <c r="A262" s="1">
        <v>281</v>
      </c>
      <c r="B262" s="7" t="s">
        <v>4757</v>
      </c>
      <c r="C262" s="7" t="str">
        <f t="shared" si="16"/>
        <v xml:space="preserve"> 5490-023-87(S5) NEO
</v>
      </c>
      <c r="D262" s="7">
        <f>LOOKUP(99^99,--LEFT(MID(AD262,MIN(FIND({0,1,2,3,4,5,6,7,8,9},AD262&amp;"0123456789")),15),{1,2,3,4,5,6,7,8,9,10,11,12,13,14,15}))</f>
        <v>2020</v>
      </c>
      <c r="E262" s="7">
        <f t="shared" si="15"/>
        <v>3</v>
      </c>
      <c r="F262" s="7">
        <f>LOOKUP(99^99,--LEFT(MID(BG262,MIN(FIND({0,1,2,3,4,5,6,7,8,9},BG262&amp;"0123456789")),15),{1,2,3,4,5,6,7,8,9,10,11,12,13,14,15}))</f>
        <v>4050000</v>
      </c>
      <c r="G262" s="7">
        <f>LOOKUP(99^99,--LEFT(MID(Y262,MIN(FIND({0,1,2,3,4,5,6,7,8,9},Y262&amp;"0123456789")),15),{1,2,3,4,5,6,7,8,9,10,11,12,13,14,15}))</f>
        <v>11.9</v>
      </c>
      <c r="H262" s="7">
        <f>LOOKUP(99^99,--LEFT(MID(Z262,MIN(FIND({0,1,2,3,4,5,6,7,8,9},Z262&amp;"0123456789")),15),{1,2,3,4,5,6,7,8,9,10,11,12,13,14,15}))</f>
        <v>450</v>
      </c>
      <c r="I262" s="9" t="s">
        <v>2526</v>
      </c>
      <c r="J262" s="9" t="s">
        <v>2527</v>
      </c>
      <c r="K262" s="9" t="s">
        <v>2561</v>
      </c>
      <c r="L262" s="9">
        <v>125063</v>
      </c>
      <c r="M262" s="11"/>
      <c r="N262" s="11"/>
      <c r="O262" s="11"/>
      <c r="P262" s="11"/>
      <c r="Q262" s="11"/>
      <c r="R262" s="11"/>
      <c r="S262" s="11"/>
      <c r="T262" s="11"/>
      <c r="U262" s="11"/>
      <c r="V262" s="11">
        <f>IF(LOOKUP(99^99,--LEFT(MID(AS262,MIN(FIND({0,1,2,3,4,5,6,7,8,9},AS262&amp;"0123456789")),15),{1,2,3,4,5,6,7,8,9,10,11,12,13,14,15}))&gt;2000,LOOKUP(99^99,--LEFT(MID(AS262,MIN(FIND({0,1,2,3,4,5,6,7,8,9},AS262&amp;"0123456789")),15),{1,2,3,4,5,6,7,8,9,10,11,12,13,14,15})),0)</f>
        <v>125063</v>
      </c>
      <c r="W262" s="11"/>
      <c r="X262" t="s">
        <v>4</v>
      </c>
      <c r="Y262" t="s">
        <v>4796</v>
      </c>
      <c r="Z262" t="s">
        <v>2525</v>
      </c>
      <c r="AA262" t="s">
        <v>2526</v>
      </c>
      <c r="AB262" t="s">
        <v>2527</v>
      </c>
      <c r="AC262" t="s">
        <v>2561</v>
      </c>
      <c r="AD262" t="s">
        <v>185</v>
      </c>
      <c r="AE262" t="s">
        <v>3626</v>
      </c>
      <c r="AF262" t="s">
        <v>3627</v>
      </c>
      <c r="AG262" t="s">
        <v>3651</v>
      </c>
      <c r="AH262" t="s">
        <v>3629</v>
      </c>
      <c r="AI262" t="s">
        <v>3645</v>
      </c>
      <c r="AJ262" t="s">
        <v>3631</v>
      </c>
      <c r="AK262" t="s">
        <v>3652</v>
      </c>
      <c r="AL262" t="s">
        <v>3633</v>
      </c>
      <c r="AM262" t="s">
        <v>3653</v>
      </c>
      <c r="AN262" t="s">
        <v>3635</v>
      </c>
      <c r="AO262" t="s">
        <v>3636</v>
      </c>
      <c r="AP262" t="s">
        <v>3637</v>
      </c>
      <c r="AQ262" t="s">
        <v>3648</v>
      </c>
      <c r="AR262" t="s">
        <v>3649</v>
      </c>
      <c r="AS262" t="s">
        <v>3972</v>
      </c>
      <c r="AT262" t="s">
        <v>3641</v>
      </c>
      <c r="AU262" t="s">
        <v>3642</v>
      </c>
      <c r="AV262" t="s">
        <v>3643</v>
      </c>
      <c r="BE262" t="s">
        <v>2795</v>
      </c>
      <c r="BG262" t="s">
        <v>529</v>
      </c>
      <c r="BH262" s="2" t="s">
        <v>1036</v>
      </c>
      <c r="BI262" t="s">
        <v>2033</v>
      </c>
    </row>
    <row r="263" spans="1:61" customFormat="1" x14ac:dyDescent="0.25">
      <c r="A263" s="1">
        <v>282</v>
      </c>
      <c r="B263" s="7" t="s">
        <v>4757</v>
      </c>
      <c r="C263" s="7" t="str">
        <f t="shared" si="16"/>
        <v xml:space="preserve"> 54901
</v>
      </c>
      <c r="D263" s="7">
        <f>LOOKUP(99^99,--LEFT(MID(AD263,MIN(FIND({0,1,2,3,4,5,6,7,8,9},AD263&amp;"0123456789")),15),{1,2,3,4,5,6,7,8,9,10,11,12,13,14,15}))</f>
        <v>2022</v>
      </c>
      <c r="E263" s="7">
        <f t="shared" si="15"/>
        <v>1</v>
      </c>
      <c r="F263" s="7">
        <f>LOOKUP(99^99,--LEFT(MID(BG263,MIN(FIND({0,1,2,3,4,5,6,7,8,9},BG263&amp;"0123456789")),15),{1,2,3,4,5,6,7,8,9,10,11,12,13,14,15}))</f>
        <v>11500000</v>
      </c>
      <c r="G263" s="7">
        <f>LOOKUP(99^99,--LEFT(MID(Y263,MIN(FIND({0,1,2,3,4,5,6,7,8,9},Y263&amp;"0123456789")),15),{1,2,3,4,5,6,7,8,9,10,11,12,13,14,15}))</f>
        <v>12</v>
      </c>
      <c r="H263" s="7">
        <f>LOOKUP(99^99,--LEFT(MID(Z263,MIN(FIND({0,1,2,3,4,5,6,7,8,9},Z263&amp;"0123456789")),15),{1,2,3,4,5,6,7,8,9,10,11,12,13,14,15}))</f>
        <v>401</v>
      </c>
      <c r="I263" s="9" t="s">
        <v>2526</v>
      </c>
      <c r="J263" s="9" t="s">
        <v>2527</v>
      </c>
      <c r="K263" s="9" t="s">
        <v>2528</v>
      </c>
      <c r="L263" s="9"/>
      <c r="M263" s="11"/>
      <c r="N263" s="11"/>
      <c r="O263" s="11"/>
      <c r="P263" s="11"/>
      <c r="Q263" s="11"/>
      <c r="R263" s="11"/>
      <c r="S263" s="11"/>
      <c r="T263" s="11"/>
      <c r="U263" s="11"/>
      <c r="V263" s="11"/>
      <c r="W263" s="11"/>
      <c r="X263" t="s">
        <v>8</v>
      </c>
      <c r="Y263" t="s">
        <v>4794</v>
      </c>
      <c r="Z263" t="s">
        <v>2529</v>
      </c>
      <c r="AA263" t="s">
        <v>2526</v>
      </c>
      <c r="AB263" t="s">
        <v>2527</v>
      </c>
      <c r="AD263" t="s">
        <v>139</v>
      </c>
      <c r="AE263" t="s">
        <v>3626</v>
      </c>
      <c r="AF263" t="s">
        <v>3689</v>
      </c>
      <c r="AG263" t="s">
        <v>3690</v>
      </c>
      <c r="AH263" t="s">
        <v>3629</v>
      </c>
      <c r="AI263" t="s">
        <v>3630</v>
      </c>
      <c r="AJ263" t="s">
        <v>3631</v>
      </c>
      <c r="AK263" t="s">
        <v>3879</v>
      </c>
      <c r="AL263" t="s">
        <v>3634</v>
      </c>
      <c r="AM263" t="s">
        <v>3635</v>
      </c>
      <c r="AN263" t="s">
        <v>3691</v>
      </c>
      <c r="AO263" t="s">
        <v>3880</v>
      </c>
      <c r="AP263" t="s">
        <v>3640</v>
      </c>
      <c r="AQ263" t="s">
        <v>3641</v>
      </c>
      <c r="AR263" t="s">
        <v>3642</v>
      </c>
      <c r="AS263" t="s">
        <v>3643</v>
      </c>
      <c r="BE263" t="s">
        <v>2796</v>
      </c>
      <c r="BG263" t="s">
        <v>398</v>
      </c>
      <c r="BH263" s="2" t="s">
        <v>950</v>
      </c>
      <c r="BI263" t="s">
        <v>2047</v>
      </c>
    </row>
    <row r="264" spans="1:61" customFormat="1" x14ac:dyDescent="0.25">
      <c r="A264" s="1">
        <v>283</v>
      </c>
      <c r="B264" s="7" t="s">
        <v>4757</v>
      </c>
      <c r="C264" s="7" t="str">
        <f t="shared" si="16"/>
        <v xml:space="preserve"> 5490-023-87(S5) NEO
</v>
      </c>
      <c r="D264" s="7">
        <f>LOOKUP(99^99,--LEFT(MID(AD264,MIN(FIND({0,1,2,3,4,5,6,7,8,9},AD264&amp;"0123456789")),15),{1,2,3,4,5,6,7,8,9,10,11,12,13,14,15}))</f>
        <v>2021</v>
      </c>
      <c r="E264" s="7">
        <f t="shared" si="15"/>
        <v>2</v>
      </c>
      <c r="F264" s="7">
        <f>LOOKUP(99^99,--LEFT(MID(BG264,MIN(FIND({0,1,2,3,4,5,6,7,8,9},BG264&amp;"0123456789")),15),{1,2,3,4,5,6,7,8,9,10,11,12,13,14,15}))</f>
        <v>7490000</v>
      </c>
      <c r="G264" s="7">
        <f>LOOKUP(99^99,--LEFT(MID(Y264,MIN(FIND({0,1,2,3,4,5,6,7,8,9},Y264&amp;"0123456789")),15),{1,2,3,4,5,6,7,8,9,10,11,12,13,14,15}))</f>
        <v>12</v>
      </c>
      <c r="H264" s="7">
        <f>LOOKUP(99^99,--LEFT(MID(Z264,MIN(FIND({0,1,2,3,4,5,6,7,8,9},Z264&amp;"0123456789")),15),{1,2,3,4,5,6,7,8,9,10,11,12,13,14,15}))</f>
        <v>401</v>
      </c>
      <c r="I264" s="9" t="s">
        <v>2526</v>
      </c>
      <c r="J264" s="9" t="s">
        <v>2527</v>
      </c>
      <c r="K264" s="9" t="s">
        <v>2528</v>
      </c>
      <c r="L264" s="9">
        <v>90459</v>
      </c>
      <c r="M264" s="11"/>
      <c r="N264" s="11"/>
      <c r="O264" s="11"/>
      <c r="P264" s="11"/>
      <c r="Q264" s="11"/>
      <c r="R264" s="11"/>
      <c r="S264" s="11"/>
      <c r="T264" s="11"/>
      <c r="U264" s="11"/>
      <c r="V264" s="11"/>
      <c r="W264" s="11">
        <f>IF(LOOKUP(99^99,--LEFT(MID(AT264,MIN(FIND({0,1,2,3,4,5,6,7,8,9},AT264&amp;"0123456789")),15),{1,2,3,4,5,6,7,8,9,10,11,12,13,14,15}))&gt;2000,LOOKUP(99^99,--LEFT(MID(AT264,MIN(FIND({0,1,2,3,4,5,6,7,8,9},AT264&amp;"0123456789")),15),{1,2,3,4,5,6,7,8,9,10,11,12,13,14,15})),0)</f>
        <v>90459</v>
      </c>
      <c r="X264" t="s">
        <v>4</v>
      </c>
      <c r="Y264" t="s">
        <v>4794</v>
      </c>
      <c r="Z264" t="s">
        <v>2529</v>
      </c>
      <c r="AA264" t="s">
        <v>2526</v>
      </c>
      <c r="AB264" t="s">
        <v>2527</v>
      </c>
      <c r="AC264" t="s">
        <v>2528</v>
      </c>
      <c r="AD264" t="s">
        <v>186</v>
      </c>
      <c r="AE264" t="s">
        <v>3626</v>
      </c>
      <c r="AF264" t="s">
        <v>3627</v>
      </c>
      <c r="AG264" t="s">
        <v>3651</v>
      </c>
      <c r="AH264" t="s">
        <v>3629</v>
      </c>
      <c r="AI264" t="s">
        <v>3680</v>
      </c>
      <c r="AJ264" t="s">
        <v>3631</v>
      </c>
      <c r="AK264" t="s">
        <v>3652</v>
      </c>
      <c r="AL264" t="s">
        <v>3633</v>
      </c>
      <c r="AM264" t="s">
        <v>3634</v>
      </c>
      <c r="AN264" t="s">
        <v>3838</v>
      </c>
      <c r="AO264" t="s">
        <v>3636</v>
      </c>
      <c r="AP264" t="s">
        <v>3692</v>
      </c>
      <c r="AQ264" t="s">
        <v>3662</v>
      </c>
      <c r="AR264" t="s">
        <v>3695</v>
      </c>
      <c r="AS264" t="s">
        <v>3649</v>
      </c>
      <c r="AT264" t="s">
        <v>3973</v>
      </c>
      <c r="AU264" t="s">
        <v>3641</v>
      </c>
      <c r="AV264" t="s">
        <v>3642</v>
      </c>
      <c r="AW264" t="s">
        <v>3643</v>
      </c>
      <c r="BE264" t="s">
        <v>2797</v>
      </c>
      <c r="BG264" t="s">
        <v>530</v>
      </c>
      <c r="BH264" s="2" t="s">
        <v>1037</v>
      </c>
      <c r="BI264" t="s">
        <v>2099</v>
      </c>
    </row>
    <row r="265" spans="1:61" customFormat="1" x14ac:dyDescent="0.25">
      <c r="A265" s="1">
        <v>284</v>
      </c>
      <c r="B265" s="7" t="s">
        <v>4757</v>
      </c>
      <c r="C265" s="7" t="str">
        <f t="shared" si="16"/>
        <v xml:space="preserve"> 5490 NEO
</v>
      </c>
      <c r="D265" s="7">
        <f>LOOKUP(99^99,--LEFT(MID(AD265,MIN(FIND({0,1,2,3,4,5,6,7,8,9},AD265&amp;"0123456789")),15),{1,2,3,4,5,6,7,8,9,10,11,12,13,14,15}))</f>
        <v>2018</v>
      </c>
      <c r="E265" s="7">
        <f t="shared" si="15"/>
        <v>5</v>
      </c>
      <c r="F265" s="7">
        <f>LOOKUP(99^99,--LEFT(MID(BG265,MIN(FIND({0,1,2,3,4,5,6,7,8,9},BG265&amp;"0123456789")),15),{1,2,3,4,5,6,7,8,9,10,11,12,13,14,15}))</f>
        <v>3650000</v>
      </c>
      <c r="G265" s="7">
        <f>LOOKUP(99^99,--LEFT(MID(Y265,MIN(FIND({0,1,2,3,4,5,6,7,8,9},Y265&amp;"0123456789")),15),{1,2,3,4,5,6,7,8,9,10,11,12,13,14,15}))</f>
        <v>12</v>
      </c>
      <c r="H265" s="7">
        <f>LOOKUP(99^99,--LEFT(MID(Z265,MIN(FIND({0,1,2,3,4,5,6,7,8,9},Z265&amp;"0123456789")),15),{1,2,3,4,5,6,7,8,9,10,11,12,13,14,15}))</f>
        <v>401</v>
      </c>
      <c r="I265" s="9" t="s">
        <v>2526</v>
      </c>
      <c r="J265" s="9" t="s">
        <v>2527</v>
      </c>
      <c r="K265" s="9" t="s">
        <v>2528</v>
      </c>
      <c r="L265" s="9">
        <v>564296</v>
      </c>
      <c r="M265" s="11"/>
      <c r="N265" s="11"/>
      <c r="O265" s="11"/>
      <c r="P265" s="11"/>
      <c r="Q265" s="11"/>
      <c r="R265" s="11"/>
      <c r="S265" s="11"/>
      <c r="T265" s="11"/>
      <c r="U265" s="11"/>
      <c r="V265" s="11"/>
      <c r="W265" s="11">
        <f>IF(LOOKUP(99^99,--LEFT(MID(AT265,MIN(FIND({0,1,2,3,4,5,6,7,8,9},AT265&amp;"0123456789")),15),{1,2,3,4,5,6,7,8,9,10,11,12,13,14,15}))&gt;2000,LOOKUP(99^99,--LEFT(MID(AT265,MIN(FIND({0,1,2,3,4,5,6,7,8,9},AT265&amp;"0123456789")),15),{1,2,3,4,5,6,7,8,9,10,11,12,13,14,15})),0)</f>
        <v>564296</v>
      </c>
      <c r="X265" t="s">
        <v>6</v>
      </c>
      <c r="Y265" t="s">
        <v>4794</v>
      </c>
      <c r="Z265" t="s">
        <v>2529</v>
      </c>
      <c r="AA265" t="s">
        <v>2526</v>
      </c>
      <c r="AB265" t="s">
        <v>2527</v>
      </c>
      <c r="AC265" t="s">
        <v>2528</v>
      </c>
      <c r="AD265" t="s">
        <v>187</v>
      </c>
      <c r="AE265" t="s">
        <v>3626</v>
      </c>
      <c r="AF265" t="s">
        <v>3627</v>
      </c>
      <c r="AG265" t="s">
        <v>3671</v>
      </c>
      <c r="AH265" t="s">
        <v>3629</v>
      </c>
      <c r="AI265" t="s">
        <v>3658</v>
      </c>
      <c r="AJ265" t="s">
        <v>3631</v>
      </c>
      <c r="AK265" t="s">
        <v>3652</v>
      </c>
      <c r="AL265" t="s">
        <v>3633</v>
      </c>
      <c r="AM265" t="s">
        <v>3653</v>
      </c>
      <c r="AN265" t="s">
        <v>3838</v>
      </c>
      <c r="AO265" t="s">
        <v>3691</v>
      </c>
      <c r="AP265" t="s">
        <v>3637</v>
      </c>
      <c r="AQ265" t="s">
        <v>3638</v>
      </c>
      <c r="AR265" t="s">
        <v>3695</v>
      </c>
      <c r="AS265" t="s">
        <v>3649</v>
      </c>
      <c r="AT265" t="s">
        <v>3974</v>
      </c>
      <c r="AU265" t="s">
        <v>3641</v>
      </c>
      <c r="AV265" t="s">
        <v>3642</v>
      </c>
      <c r="AW265" t="s">
        <v>3643</v>
      </c>
      <c r="BE265" t="s">
        <v>2798</v>
      </c>
      <c r="BG265" t="s">
        <v>502</v>
      </c>
      <c r="BH265" s="2" t="s">
        <v>1038</v>
      </c>
      <c r="BI265" t="s">
        <v>2039</v>
      </c>
    </row>
    <row r="266" spans="1:61" customFormat="1" x14ac:dyDescent="0.25">
      <c r="A266" s="1">
        <v>285</v>
      </c>
      <c r="B266" s="7" t="s">
        <v>4757</v>
      </c>
      <c r="C266" s="7" t="str">
        <f t="shared" si="16"/>
        <v xml:space="preserve"> 5490
</v>
      </c>
      <c r="D266" s="7">
        <f>LOOKUP(99^99,--LEFT(MID(AD266,MIN(FIND({0,1,2,3,4,5,6,7,8,9},AD266&amp;"0123456789")),15),{1,2,3,4,5,6,7,8,9,10,11,12,13,14,15}))</f>
        <v>2020</v>
      </c>
      <c r="E266" s="7">
        <f t="shared" si="15"/>
        <v>3</v>
      </c>
      <c r="F266" s="7">
        <f>LOOKUP(99^99,--LEFT(MID(BG266,MIN(FIND({0,1,2,3,4,5,6,7,8,9},BG266&amp;"0123456789")),15),{1,2,3,4,5,6,7,8,9,10,11,12,13,14,15}))</f>
        <v>5700000</v>
      </c>
      <c r="G266" s="7">
        <f>LOOKUP(99^99,--LEFT(MID(Y266,MIN(FIND({0,1,2,3,4,5,6,7,8,9},Y266&amp;"0123456789")),15),{1,2,3,4,5,6,7,8,9,10,11,12,13,14,15}))</f>
        <v>11.9</v>
      </c>
      <c r="H266" s="7">
        <f>LOOKUP(99^99,--LEFT(MID(Z266,MIN(FIND({0,1,2,3,4,5,6,7,8,9},Z266&amp;"0123456789")),15),{1,2,3,4,5,6,7,8,9,10,11,12,13,14,15}))</f>
        <v>450</v>
      </c>
      <c r="I266" s="9" t="s">
        <v>2526</v>
      </c>
      <c r="J266" s="9" t="s">
        <v>2527</v>
      </c>
      <c r="K266" s="9" t="s">
        <v>2528</v>
      </c>
      <c r="L266" s="9">
        <v>372716</v>
      </c>
      <c r="M266" s="11"/>
      <c r="N266" s="11"/>
      <c r="O266" s="11"/>
      <c r="P266" s="11"/>
      <c r="Q266" s="11"/>
      <c r="R266" s="11"/>
      <c r="S266" s="11"/>
      <c r="T266" s="11"/>
      <c r="U266" s="11">
        <f>IF(LOOKUP(99^99,--LEFT(MID(AR266,MIN(FIND({0,1,2,3,4,5,6,7,8,9},AR266&amp;"0123456789")),15),{1,2,3,4,5,6,7,8,9,10,11,12,13,14,15}))&gt;2000,LOOKUP(99^99,--LEFT(MID(AR266,MIN(FIND({0,1,2,3,4,5,6,7,8,9},AR266&amp;"0123456789")),15),{1,2,3,4,5,6,7,8,9,10,11,12,13,14,15})),0)</f>
        <v>372716</v>
      </c>
      <c r="V266" s="11"/>
      <c r="W266" s="11"/>
      <c r="X266" t="s">
        <v>2</v>
      </c>
      <c r="Y266" t="s">
        <v>4796</v>
      </c>
      <c r="Z266" t="s">
        <v>2525</v>
      </c>
      <c r="AA266" t="s">
        <v>2526</v>
      </c>
      <c r="AB266" t="s">
        <v>2527</v>
      </c>
      <c r="AC266" t="s">
        <v>2528</v>
      </c>
      <c r="AD266" t="s">
        <v>188</v>
      </c>
      <c r="AE266" t="s">
        <v>3626</v>
      </c>
      <c r="AF266" t="s">
        <v>3627</v>
      </c>
      <c r="AG266" t="s">
        <v>3628</v>
      </c>
      <c r="AH266" t="s">
        <v>3629</v>
      </c>
      <c r="AI266" t="s">
        <v>3645</v>
      </c>
      <c r="AJ266" t="s">
        <v>3631</v>
      </c>
      <c r="AK266" t="s">
        <v>3652</v>
      </c>
      <c r="AL266" t="s">
        <v>3633</v>
      </c>
      <c r="AM266" t="s">
        <v>3653</v>
      </c>
      <c r="AN266" t="s">
        <v>3635</v>
      </c>
      <c r="AO266" t="s">
        <v>3636</v>
      </c>
      <c r="AP266" t="s">
        <v>3654</v>
      </c>
      <c r="AQ266" t="s">
        <v>3649</v>
      </c>
      <c r="AR266" t="s">
        <v>3975</v>
      </c>
      <c r="AS266" t="s">
        <v>3641</v>
      </c>
      <c r="AT266" t="s">
        <v>3642</v>
      </c>
      <c r="AU266" t="s">
        <v>3643</v>
      </c>
      <c r="BE266" t="s">
        <v>2799</v>
      </c>
      <c r="BG266" t="s">
        <v>521</v>
      </c>
      <c r="BH266" s="2" t="s">
        <v>1039</v>
      </c>
      <c r="BI266" t="s">
        <v>1978</v>
      </c>
    </row>
    <row r="267" spans="1:61" customFormat="1" x14ac:dyDescent="0.25">
      <c r="A267" s="1">
        <v>286</v>
      </c>
      <c r="B267" s="7" t="s">
        <v>4757</v>
      </c>
      <c r="C267" s="7" t="str">
        <f t="shared" si="16"/>
        <v xml:space="preserve"> 65206-Т5
</v>
      </c>
      <c r="D267" s="7">
        <f>LOOKUP(99^99,--LEFT(MID(AD267,MIN(FIND({0,1,2,3,4,5,6,7,8,9},AD267&amp;"0123456789")),15),{1,2,3,4,5,6,7,8,9,10,11,12,13,14,15}))</f>
        <v>2018</v>
      </c>
      <c r="E267" s="7">
        <f t="shared" si="15"/>
        <v>5</v>
      </c>
      <c r="F267" s="7">
        <f>LOOKUP(99^99,--LEFT(MID(BG267,MIN(FIND({0,1,2,3,4,5,6,7,8,9},BG267&amp;"0123456789")),15),{1,2,3,4,5,6,7,8,9,10,11,12,13,14,15}))</f>
        <v>5980000</v>
      </c>
      <c r="G267" s="7">
        <f>LOOKUP(99^99,--LEFT(MID(Y267,MIN(FIND({0,1,2,3,4,5,6,7,8,9},Y267&amp;"0123456789")),15),{1,2,3,4,5,6,7,8,9,10,11,12,13,14,15}))</f>
        <v>12</v>
      </c>
      <c r="H267" s="7">
        <f>LOOKUP(99^99,--LEFT(MID(Z267,MIN(FIND({0,1,2,3,4,5,6,7,8,9},Z267&amp;"0123456789")),15),{1,2,3,4,5,6,7,8,9,10,11,12,13,14,15}))</f>
        <v>401</v>
      </c>
      <c r="I267" s="9" t="s">
        <v>2526</v>
      </c>
      <c r="J267" s="9" t="s">
        <v>2527</v>
      </c>
      <c r="K267" s="9" t="s">
        <v>2528</v>
      </c>
      <c r="L267" s="9">
        <v>235517</v>
      </c>
      <c r="M267" s="11"/>
      <c r="N267" s="11"/>
      <c r="O267" s="11"/>
      <c r="P267" s="11"/>
      <c r="Q267" s="11"/>
      <c r="R267" s="11"/>
      <c r="S267" s="11"/>
      <c r="T267" s="11">
        <f>IF(LOOKUP(99^99,--LEFT(MID(AQ267,MIN(FIND({0,1,2,3,4,5,6,7,8,9},AQ267&amp;"0123456789")),15),{1,2,3,4,5,6,7,8,9,10,11,12,13,14,15}))&gt;2000,LOOKUP(99^99,--LEFT(MID(AQ267,MIN(FIND({0,1,2,3,4,5,6,7,8,9},AQ267&amp;"0123456789")),15),{1,2,3,4,5,6,7,8,9,10,11,12,13,14,15})),0)</f>
        <v>235517</v>
      </c>
      <c r="U267" s="11"/>
      <c r="V267" s="11"/>
      <c r="W267" s="11"/>
      <c r="X267" t="s">
        <v>23</v>
      </c>
      <c r="Y267" t="s">
        <v>4794</v>
      </c>
      <c r="Z267" t="s">
        <v>2529</v>
      </c>
      <c r="AA267" t="s">
        <v>2526</v>
      </c>
      <c r="AB267" t="s">
        <v>2527</v>
      </c>
      <c r="AC267" t="s">
        <v>2528</v>
      </c>
      <c r="AD267" t="s">
        <v>187</v>
      </c>
      <c r="AE267" t="s">
        <v>3626</v>
      </c>
      <c r="AF267" t="s">
        <v>3720</v>
      </c>
      <c r="AG267" t="s">
        <v>3816</v>
      </c>
      <c r="AH267" t="s">
        <v>3629</v>
      </c>
      <c r="AI267" t="s">
        <v>3658</v>
      </c>
      <c r="AJ267" t="s">
        <v>3704</v>
      </c>
      <c r="AK267" t="s">
        <v>3705</v>
      </c>
      <c r="AL267" t="s">
        <v>3633</v>
      </c>
      <c r="AM267" t="s">
        <v>3653</v>
      </c>
      <c r="AN267" t="s">
        <v>3976</v>
      </c>
      <c r="AO267" t="s">
        <v>3818</v>
      </c>
      <c r="AP267" t="s">
        <v>3649</v>
      </c>
      <c r="AQ267" t="s">
        <v>3861</v>
      </c>
      <c r="AR267" t="s">
        <v>3641</v>
      </c>
      <c r="AS267" t="s">
        <v>3710</v>
      </c>
      <c r="AT267" t="s">
        <v>3643</v>
      </c>
      <c r="BE267" t="s">
        <v>2800</v>
      </c>
      <c r="BG267" t="s">
        <v>531</v>
      </c>
      <c r="BH267" s="2" t="s">
        <v>1040</v>
      </c>
      <c r="BI267" t="s">
        <v>2062</v>
      </c>
    </row>
    <row r="268" spans="1:61" customFormat="1" x14ac:dyDescent="0.25">
      <c r="A268" s="1">
        <v>287</v>
      </c>
      <c r="B268" s="7" t="s">
        <v>4757</v>
      </c>
      <c r="C268" s="7" t="str">
        <f t="shared" si="16"/>
        <v xml:space="preserve"> 5490-DC
</v>
      </c>
      <c r="D268" s="7">
        <f>LOOKUP(99^99,--LEFT(MID(AD268,MIN(FIND({0,1,2,3,4,5,6,7,8,9},AD268&amp;"0123456789")),15),{1,2,3,4,5,6,7,8,9,10,11,12,13,14,15}))</f>
        <v>2019</v>
      </c>
      <c r="E268" s="7">
        <f t="shared" si="15"/>
        <v>4</v>
      </c>
      <c r="F268" s="7">
        <f>LOOKUP(99^99,--LEFT(MID(BG268,MIN(FIND({0,1,2,3,4,5,6,7,8,9},BG268&amp;"0123456789")),15),{1,2,3,4,5,6,7,8,9,10,11,12,13,14,15}))</f>
        <v>5990000</v>
      </c>
      <c r="G268" s="7">
        <f>LOOKUP(99^99,--LEFT(MID(Y268,MIN(FIND({0,1,2,3,4,5,6,7,8,9},Y268&amp;"0123456789")),15),{1,2,3,4,5,6,7,8,9,10,11,12,13,14,15}))</f>
        <v>11.9</v>
      </c>
      <c r="H268" s="7">
        <f>LOOKUP(99^99,--LEFT(MID(Z268,MIN(FIND({0,1,2,3,4,5,6,7,8,9},Z268&amp;"0123456789")),15),{1,2,3,4,5,6,7,8,9,10,11,12,13,14,15}))</f>
        <v>450</v>
      </c>
      <c r="I268" s="9" t="s">
        <v>2526</v>
      </c>
      <c r="J268" s="9" t="s">
        <v>2527</v>
      </c>
      <c r="K268" s="9" t="s">
        <v>2528</v>
      </c>
      <c r="L268" s="9">
        <v>61112</v>
      </c>
      <c r="M268" s="11"/>
      <c r="N268" s="11"/>
      <c r="O268" s="11"/>
      <c r="P268" s="11"/>
      <c r="Q268" s="11"/>
      <c r="R268" s="11"/>
      <c r="S268" s="11"/>
      <c r="T268" s="11"/>
      <c r="U268" s="11"/>
      <c r="V268" s="11">
        <f>IF(LOOKUP(99^99,--LEFT(MID(AS268,MIN(FIND({0,1,2,3,4,5,6,7,8,9},AS268&amp;"0123456789")),15),{1,2,3,4,5,6,7,8,9,10,11,12,13,14,15}))&gt;2000,LOOKUP(99^99,--LEFT(MID(AS268,MIN(FIND({0,1,2,3,4,5,6,7,8,9},AS268&amp;"0123456789")),15),{1,2,3,4,5,6,7,8,9,10,11,12,13,14,15})),0)</f>
        <v>61112</v>
      </c>
      <c r="W268" s="11"/>
      <c r="X268" t="s">
        <v>9</v>
      </c>
      <c r="Y268" t="s">
        <v>4796</v>
      </c>
      <c r="Z268" t="s">
        <v>2525</v>
      </c>
      <c r="AA268" t="s">
        <v>2526</v>
      </c>
      <c r="AB268" t="s">
        <v>2527</v>
      </c>
      <c r="AC268" t="s">
        <v>2528</v>
      </c>
      <c r="AD268" t="s">
        <v>60</v>
      </c>
      <c r="AE268" t="s">
        <v>3626</v>
      </c>
      <c r="AF268" t="s">
        <v>3627</v>
      </c>
      <c r="AG268" t="s">
        <v>3693</v>
      </c>
      <c r="AH268" t="s">
        <v>3629</v>
      </c>
      <c r="AI268" t="s">
        <v>3694</v>
      </c>
      <c r="AJ268" t="s">
        <v>3631</v>
      </c>
      <c r="AK268" t="s">
        <v>3652</v>
      </c>
      <c r="AL268" t="s">
        <v>3633</v>
      </c>
      <c r="AM268" t="s">
        <v>3653</v>
      </c>
      <c r="AN268" t="s">
        <v>3915</v>
      </c>
      <c r="AO268" t="s">
        <v>3637</v>
      </c>
      <c r="AP268" t="s">
        <v>3638</v>
      </c>
      <c r="AQ268" t="s">
        <v>3695</v>
      </c>
      <c r="AR268" t="s">
        <v>3649</v>
      </c>
      <c r="AS268" t="s">
        <v>3916</v>
      </c>
      <c r="AT268" t="s">
        <v>3641</v>
      </c>
      <c r="AU268" t="s">
        <v>3642</v>
      </c>
      <c r="AV268" t="s">
        <v>3643</v>
      </c>
      <c r="BE268" t="s">
        <v>2801</v>
      </c>
      <c r="BG268" t="s">
        <v>496</v>
      </c>
      <c r="BH268" s="2" t="s">
        <v>978</v>
      </c>
      <c r="BI268" t="s">
        <v>2004</v>
      </c>
    </row>
    <row r="269" spans="1:61" customFormat="1" x14ac:dyDescent="0.25">
      <c r="A269" s="1">
        <v>288</v>
      </c>
      <c r="B269" s="7" t="s">
        <v>4757</v>
      </c>
      <c r="C269" s="7" t="str">
        <f t="shared" si="16"/>
        <v xml:space="preserve"> 54901
</v>
      </c>
      <c r="D269" s="7">
        <f>LOOKUP(99^99,--LEFT(MID(AD269,MIN(FIND({0,1,2,3,4,5,6,7,8,9},AD269&amp;"0123456789")),15),{1,2,3,4,5,6,7,8,9,10,11,12,13,14,15}))</f>
        <v>2022</v>
      </c>
      <c r="E269" s="7">
        <f t="shared" si="15"/>
        <v>1</v>
      </c>
      <c r="F269" s="7">
        <f>LOOKUP(99^99,--LEFT(MID(BG269,MIN(FIND({0,1,2,3,4,5,6,7,8,9},BG269&amp;"0123456789")),15),{1,2,3,4,5,6,7,8,9,10,11,12,13,14,15}))</f>
        <v>11500000</v>
      </c>
      <c r="G269" s="7">
        <f>LOOKUP(99^99,--LEFT(MID(Y269,MIN(FIND({0,1,2,3,4,5,6,7,8,9},Y269&amp;"0123456789")),15),{1,2,3,4,5,6,7,8,9,10,11,12,13,14,15}))</f>
        <v>12</v>
      </c>
      <c r="H269" s="7">
        <f>LOOKUP(99^99,--LEFT(MID(Z269,MIN(FIND({0,1,2,3,4,5,6,7,8,9},Z269&amp;"0123456789")),15),{1,2,3,4,5,6,7,8,9,10,11,12,13,14,15}))</f>
        <v>401</v>
      </c>
      <c r="I269" s="9" t="s">
        <v>2526</v>
      </c>
      <c r="J269" s="9" t="s">
        <v>2527</v>
      </c>
      <c r="K269" s="9" t="s">
        <v>2528</v>
      </c>
      <c r="L269" s="9"/>
      <c r="M269" s="11"/>
      <c r="N269" s="11"/>
      <c r="O269" s="11"/>
      <c r="P269" s="11"/>
      <c r="Q269" s="11"/>
      <c r="R269" s="11"/>
      <c r="S269" s="11"/>
      <c r="T269" s="11"/>
      <c r="U269" s="11"/>
      <c r="V269" s="11"/>
      <c r="W269" s="11"/>
      <c r="X269" t="s">
        <v>8</v>
      </c>
      <c r="Y269" t="s">
        <v>4794</v>
      </c>
      <c r="Z269" t="s">
        <v>2529</v>
      </c>
      <c r="AA269" t="s">
        <v>2526</v>
      </c>
      <c r="AB269" t="s">
        <v>2527</v>
      </c>
      <c r="AC269" t="s">
        <v>2528</v>
      </c>
      <c r="AD269" t="s">
        <v>140</v>
      </c>
      <c r="AE269" t="s">
        <v>3626</v>
      </c>
      <c r="AF269" t="s">
        <v>3689</v>
      </c>
      <c r="AG269" t="s">
        <v>3690</v>
      </c>
      <c r="AH269" t="s">
        <v>3629</v>
      </c>
      <c r="AI269" t="s">
        <v>3630</v>
      </c>
      <c r="AJ269" t="s">
        <v>3631</v>
      </c>
      <c r="AK269" t="s">
        <v>3632</v>
      </c>
      <c r="AL269" t="s">
        <v>3633</v>
      </c>
      <c r="AM269" t="s">
        <v>3634</v>
      </c>
      <c r="AN269" t="s">
        <v>3635</v>
      </c>
      <c r="AO269" t="s">
        <v>3691</v>
      </c>
      <c r="AP269" t="s">
        <v>3692</v>
      </c>
      <c r="AQ269" t="s">
        <v>3648</v>
      </c>
      <c r="AR269" t="s">
        <v>3640</v>
      </c>
      <c r="AS269" t="s">
        <v>3641</v>
      </c>
      <c r="AT269" t="s">
        <v>3642</v>
      </c>
      <c r="AU269" t="s">
        <v>3643</v>
      </c>
      <c r="BE269" t="s">
        <v>2802</v>
      </c>
      <c r="BG269" t="s">
        <v>398</v>
      </c>
      <c r="BH269" s="2" t="s">
        <v>979</v>
      </c>
      <c r="BI269" t="s">
        <v>2066</v>
      </c>
    </row>
    <row r="270" spans="1:61" x14ac:dyDescent="0.25">
      <c r="A270" s="4">
        <v>289</v>
      </c>
      <c r="B270" s="13" t="s">
        <v>4757</v>
      </c>
      <c r="C270" s="13" t="str">
        <f t="shared" si="16"/>
        <v xml:space="preserve"> 54901
</v>
      </c>
      <c r="D270" s="13">
        <f>LOOKUP(99^99,--LEFT(MID(AD270,MIN(FIND({0,1,2,3,4,5,6,7,8,9},AD270&amp;"0123456789")),15),{1,2,3,4,5,6,7,8,9,10,11,12,13,14,15}))</f>
        <v>2022</v>
      </c>
      <c r="E270" s="13">
        <f t="shared" si="15"/>
        <v>1</v>
      </c>
      <c r="F270" s="13">
        <f>LOOKUP(99^99,--LEFT(MID(BG270,MIN(FIND({0,1,2,3,4,5,6,7,8,9},BG270&amp;"0123456789")),15),{1,2,3,4,5,6,7,8,9,10,11,12,13,14,15}))</f>
        <v>12500000</v>
      </c>
      <c r="G270" s="13">
        <f>LOOKUP(99^99,--LEFT(MID(Y270,MIN(FIND({0,1,2,3,4,5,6,7,8,9},Y270&amp;"0123456789")),15),{1,2,3,4,5,6,7,8,9,10,11,12,13,14,15}))</f>
        <v>12</v>
      </c>
      <c r="H270" s="13">
        <f>LOOKUP(99^99,--LEFT(MID(Z270,MIN(FIND({0,1,2,3,4,5,6,7,8,9},Z270&amp;"0123456789")),15),{1,2,3,4,5,6,7,8,9,10,11,12,13,14,15}))</f>
        <v>401</v>
      </c>
      <c r="I270" s="10" t="s">
        <v>2526</v>
      </c>
      <c r="J270" s="10" t="s">
        <v>2527</v>
      </c>
      <c r="K270" s="10" t="s">
        <v>2528</v>
      </c>
      <c r="L270" s="9"/>
      <c r="M270" s="11"/>
      <c r="N270" s="12"/>
      <c r="O270" s="12"/>
      <c r="P270" s="12"/>
      <c r="Q270" s="12"/>
      <c r="R270" s="12"/>
      <c r="S270" s="12"/>
      <c r="T270" s="12"/>
      <c r="U270" s="12"/>
      <c r="V270" s="12"/>
      <c r="W270" s="12"/>
      <c r="X270" s="5" t="s">
        <v>8</v>
      </c>
      <c r="Y270" s="5" t="s">
        <v>4794</v>
      </c>
      <c r="Z270" s="5" t="s">
        <v>2529</v>
      </c>
      <c r="AA270" s="5" t="s">
        <v>2526</v>
      </c>
      <c r="AB270" s="5" t="s">
        <v>2527</v>
      </c>
      <c r="AC270" s="5" t="s">
        <v>2528</v>
      </c>
      <c r="AD270" s="5" t="s">
        <v>111</v>
      </c>
      <c r="AE270" s="5" t="s">
        <v>3626</v>
      </c>
      <c r="AF270" s="5" t="s">
        <v>3689</v>
      </c>
      <c r="AG270" s="5" t="s">
        <v>3690</v>
      </c>
      <c r="AH270" s="5" t="s">
        <v>3629</v>
      </c>
      <c r="AI270" s="5" t="s">
        <v>3630</v>
      </c>
      <c r="AJ270" s="5" t="s">
        <v>3631</v>
      </c>
      <c r="AK270" s="5" t="s">
        <v>3919</v>
      </c>
      <c r="AL270" s="5" t="s">
        <v>3635</v>
      </c>
      <c r="AM270" s="5" t="s">
        <v>3691</v>
      </c>
      <c r="AN270" s="5" t="s">
        <v>3880</v>
      </c>
      <c r="AO270" s="5" t="s">
        <v>3640</v>
      </c>
      <c r="AP270" s="5" t="s">
        <v>3641</v>
      </c>
      <c r="AQ270" s="5" t="s">
        <v>3920</v>
      </c>
      <c r="AR270" s="5" t="s">
        <v>3643</v>
      </c>
      <c r="BE270" s="5" t="s">
        <v>2803</v>
      </c>
      <c r="BG270" s="5" t="s">
        <v>469</v>
      </c>
      <c r="BH270" s="6" t="s">
        <v>981</v>
      </c>
      <c r="BI270" s="5" t="s">
        <v>2068</v>
      </c>
    </row>
    <row r="271" spans="1:61" customFormat="1" x14ac:dyDescent="0.25">
      <c r="A271" s="1">
        <v>290</v>
      </c>
      <c r="B271" s="7" t="s">
        <v>4757</v>
      </c>
      <c r="C271" s="7" t="str">
        <f t="shared" si="16"/>
        <v xml:space="preserve"> 5490
</v>
      </c>
      <c r="D271" s="7">
        <f>LOOKUP(99^99,--LEFT(MID(AD271,MIN(FIND({0,1,2,3,4,5,6,7,8,9},AD271&amp;"0123456789")),15),{1,2,3,4,5,6,7,8,9,10,11,12,13,14,15}))</f>
        <v>2015</v>
      </c>
      <c r="E271" s="7">
        <f t="shared" si="15"/>
        <v>8</v>
      </c>
      <c r="F271" s="7">
        <f>LOOKUP(99^99,--LEFT(MID(BG271,MIN(FIND({0,1,2,3,4,5,6,7,8,9},BG271&amp;"0123456789")),15),{1,2,3,4,5,6,7,8,9,10,11,12,13,14,15}))</f>
        <v>2050000</v>
      </c>
      <c r="G271" s="7">
        <f>LOOKUP(99^99,--LEFT(MID(Y271,MIN(FIND({0,1,2,3,4,5,6,7,8,9},Y271&amp;"0123456789")),15),{1,2,3,4,5,6,7,8,9,10,11,12,13,14,15}))</f>
        <v>11</v>
      </c>
      <c r="H271" s="7">
        <f>LOOKUP(99^99,--LEFT(MID(Z271,MIN(FIND({0,1,2,3,4,5,6,7,8,9},Z271&amp;"0123456789")),15),{1,2,3,4,5,6,7,8,9,10,11,12,13,14,15}))</f>
        <v>300</v>
      </c>
      <c r="I271" s="9" t="s">
        <v>2531</v>
      </c>
      <c r="J271" s="9" t="s">
        <v>2527</v>
      </c>
      <c r="K271" s="9" t="s">
        <v>2528</v>
      </c>
      <c r="L271" s="9">
        <v>675895</v>
      </c>
      <c r="M271" s="11"/>
      <c r="N271" s="11"/>
      <c r="O271" s="11"/>
      <c r="P271" s="11"/>
      <c r="Q271" s="11"/>
      <c r="R271" s="11"/>
      <c r="S271" s="11"/>
      <c r="T271" s="11"/>
      <c r="U271" s="11"/>
      <c r="V271" s="11">
        <f>IF(LOOKUP(99^99,--LEFT(MID(AS271,MIN(FIND({0,1,2,3,4,5,6,7,8,9},AS271&amp;"0123456789")),15),{1,2,3,4,5,6,7,8,9,10,11,12,13,14,15}))&gt;2000,LOOKUP(99^99,--LEFT(MID(AS271,MIN(FIND({0,1,2,3,4,5,6,7,8,9},AS271&amp;"0123456789")),15),{1,2,3,4,5,6,7,8,9,10,11,12,13,14,15})),0)</f>
        <v>675895</v>
      </c>
      <c r="W271" s="11"/>
      <c r="X271" t="s">
        <v>2</v>
      </c>
      <c r="Y271" t="s">
        <v>4797</v>
      </c>
      <c r="Z271" t="s">
        <v>2530</v>
      </c>
      <c r="AA271" t="s">
        <v>2531</v>
      </c>
      <c r="AB271" t="s">
        <v>2527</v>
      </c>
      <c r="AC271" t="s">
        <v>2528</v>
      </c>
      <c r="AD271" t="s">
        <v>189</v>
      </c>
      <c r="AE271" t="s">
        <v>3626</v>
      </c>
      <c r="AF271" t="s">
        <v>3627</v>
      </c>
      <c r="AG271" t="s">
        <v>3628</v>
      </c>
      <c r="AH271" t="s">
        <v>3629</v>
      </c>
      <c r="AI271" t="s">
        <v>3667</v>
      </c>
      <c r="AJ271" t="s">
        <v>3631</v>
      </c>
      <c r="AK271" t="s">
        <v>3646</v>
      </c>
      <c r="AL271" t="s">
        <v>3653</v>
      </c>
      <c r="AM271" t="s">
        <v>3635</v>
      </c>
      <c r="AN271" t="s">
        <v>3636</v>
      </c>
      <c r="AO271" t="s">
        <v>3637</v>
      </c>
      <c r="AP271" t="s">
        <v>3638</v>
      </c>
      <c r="AQ271" t="s">
        <v>3695</v>
      </c>
      <c r="AR271" t="s">
        <v>3649</v>
      </c>
      <c r="AS271" t="s">
        <v>3977</v>
      </c>
      <c r="AT271" t="s">
        <v>3641</v>
      </c>
      <c r="AU271" t="s">
        <v>3642</v>
      </c>
      <c r="AV271" t="s">
        <v>3643</v>
      </c>
      <c r="BE271" t="s">
        <v>2763</v>
      </c>
      <c r="BG271" t="s">
        <v>532</v>
      </c>
      <c r="BH271" s="2" t="s">
        <v>1041</v>
      </c>
      <c r="BI271" t="s">
        <v>2100</v>
      </c>
    </row>
    <row r="272" spans="1:61" customFormat="1" x14ac:dyDescent="0.25">
      <c r="A272" s="1">
        <v>291</v>
      </c>
      <c r="B272" s="7" t="s">
        <v>4757</v>
      </c>
      <c r="C272" s="7" t="str">
        <f t="shared" si="16"/>
        <v xml:space="preserve"> 5490
</v>
      </c>
      <c r="D272" s="7">
        <f>LOOKUP(99^99,--LEFT(MID(AD272,MIN(FIND({0,1,2,3,4,5,6,7,8,9},AD272&amp;"0123456789")),15),{1,2,3,4,5,6,7,8,9,10,11,12,13,14,15}))</f>
        <v>2017</v>
      </c>
      <c r="E272" s="7">
        <f t="shared" si="15"/>
        <v>6</v>
      </c>
      <c r="F272" s="7">
        <f>LOOKUP(99^99,--LEFT(MID(BG272,MIN(FIND({0,1,2,3,4,5,6,7,8,9},BG272&amp;"0123456789")),15),{1,2,3,4,5,6,7,8,9,10,11,12,13,14,15}))</f>
        <v>2700000</v>
      </c>
      <c r="G272" s="7">
        <f>LOOKUP(99^99,--LEFT(MID(Y272,MIN(FIND({0,1,2,3,4,5,6,7,8,9},Y272&amp;"0123456789")),15),{1,2,3,4,5,6,7,8,9,10,11,12,13,14,15}))</f>
        <v>11.8</v>
      </c>
      <c r="H272" s="7">
        <f>LOOKUP(99^99,--LEFT(MID(Z272,MIN(FIND({0,1,2,3,4,5,6,7,8,9},Z272&amp;"0123456789")),15),{1,2,3,4,5,6,7,8,9,10,11,12,13,14,15}))</f>
        <v>300</v>
      </c>
      <c r="I272" s="9" t="s">
        <v>2536</v>
      </c>
      <c r="J272" s="9" t="s">
        <v>4771</v>
      </c>
      <c r="K272" s="9" t="s">
        <v>2528</v>
      </c>
      <c r="L272" s="9">
        <v>440000</v>
      </c>
      <c r="M272" s="11"/>
      <c r="N272" s="11"/>
      <c r="O272" s="11"/>
      <c r="P272" s="11"/>
      <c r="Q272" s="11"/>
      <c r="R272" s="11"/>
      <c r="S272" s="11"/>
      <c r="T272" s="11"/>
      <c r="U272" s="11"/>
      <c r="V272" s="11"/>
      <c r="W272" s="11">
        <f>IF(LOOKUP(99^99,--LEFT(MID(AT272,MIN(FIND({0,1,2,3,4,5,6,7,8,9},AT272&amp;"0123456789")),15),{1,2,3,4,5,6,7,8,9,10,11,12,13,14,15}))&gt;2000,LOOKUP(99^99,--LEFT(MID(AT272,MIN(FIND({0,1,2,3,4,5,6,7,8,9},AT272&amp;"0123456789")),15),{1,2,3,4,5,6,7,8,9,10,11,12,13,14,15})),0)</f>
        <v>440000</v>
      </c>
      <c r="X272" t="s">
        <v>2</v>
      </c>
      <c r="Y272" t="s">
        <v>4795</v>
      </c>
      <c r="Z272" t="s">
        <v>2542</v>
      </c>
      <c r="AA272" t="s">
        <v>2536</v>
      </c>
      <c r="AB272" t="s">
        <v>4771</v>
      </c>
      <c r="AC272" t="s">
        <v>2528</v>
      </c>
      <c r="AD272" t="s">
        <v>190</v>
      </c>
      <c r="AE272" t="s">
        <v>3626</v>
      </c>
      <c r="AF272" t="s">
        <v>3627</v>
      </c>
      <c r="AG272" t="s">
        <v>3628</v>
      </c>
      <c r="AH272" t="s">
        <v>3629</v>
      </c>
      <c r="AI272" t="s">
        <v>3703</v>
      </c>
      <c r="AJ272" t="s">
        <v>3631</v>
      </c>
      <c r="AK272" t="s">
        <v>3652</v>
      </c>
      <c r="AL272" t="s">
        <v>3633</v>
      </c>
      <c r="AM272" t="s">
        <v>3653</v>
      </c>
      <c r="AN272" t="s">
        <v>3635</v>
      </c>
      <c r="AO272" t="s">
        <v>3636</v>
      </c>
      <c r="AP272" t="s">
        <v>3637</v>
      </c>
      <c r="AQ272" t="s">
        <v>3638</v>
      </c>
      <c r="AR272" t="s">
        <v>3754</v>
      </c>
      <c r="AS272" t="s">
        <v>3649</v>
      </c>
      <c r="AT272" t="s">
        <v>3847</v>
      </c>
      <c r="AU272" t="s">
        <v>3641</v>
      </c>
      <c r="AV272" t="s">
        <v>3642</v>
      </c>
      <c r="AW272" t="s">
        <v>3643</v>
      </c>
      <c r="BE272" t="s">
        <v>2804</v>
      </c>
      <c r="BG272" t="s">
        <v>533</v>
      </c>
      <c r="BH272" s="2" t="s">
        <v>1042</v>
      </c>
      <c r="BI272" t="s">
        <v>2101</v>
      </c>
    </row>
    <row r="273" spans="1:61" customFormat="1" x14ac:dyDescent="0.25">
      <c r="A273" s="1">
        <v>292</v>
      </c>
      <c r="B273" s="7" t="s">
        <v>4757</v>
      </c>
      <c r="C273" s="7" t="str">
        <f t="shared" si="16"/>
        <v xml:space="preserve"> 5490-023-87(S5) NEO
</v>
      </c>
      <c r="D273" s="7">
        <f>LOOKUP(99^99,--LEFT(MID(AD273,MIN(FIND({0,1,2,3,4,5,6,7,8,9},AD273&amp;"0123456789")),15),{1,2,3,4,5,6,7,8,9,10,11,12,13,14,15}))</f>
        <v>2018</v>
      </c>
      <c r="E273" s="7">
        <f t="shared" si="15"/>
        <v>5</v>
      </c>
      <c r="F273" s="7">
        <f>LOOKUP(99^99,--LEFT(MID(BG273,MIN(FIND({0,1,2,3,4,5,6,7,8,9},BG273&amp;"0123456789")),15),{1,2,3,4,5,6,7,8,9,10,11,12,13,14,15}))</f>
        <v>3530000</v>
      </c>
      <c r="G273" s="7">
        <f>LOOKUP(99^99,--LEFT(MID(Y273,MIN(FIND({0,1,2,3,4,5,6,7,8,9},Y273&amp;"0123456789")),15),{1,2,3,4,5,6,7,8,9,10,11,12,13,14,15}))</f>
        <v>11.9</v>
      </c>
      <c r="H273" s="7">
        <f>LOOKUP(99^99,--LEFT(MID(Z273,MIN(FIND({0,1,2,3,4,5,6,7,8,9},Z273&amp;"0123456789")),15),{1,2,3,4,5,6,7,8,9,10,11,12,13,14,15}))</f>
        <v>450</v>
      </c>
      <c r="I273" s="9" t="s">
        <v>2526</v>
      </c>
      <c r="J273" s="9" t="s">
        <v>2527</v>
      </c>
      <c r="K273" s="9" t="s">
        <v>2561</v>
      </c>
      <c r="L273" s="9">
        <v>480000</v>
      </c>
      <c r="M273" s="11"/>
      <c r="N273" s="11"/>
      <c r="O273" s="11"/>
      <c r="P273" s="11"/>
      <c r="Q273" s="11"/>
      <c r="R273" s="11"/>
      <c r="S273" s="11"/>
      <c r="T273" s="11"/>
      <c r="U273" s="11"/>
      <c r="V273" s="11"/>
      <c r="W273" s="11">
        <f>IF(LOOKUP(99^99,--LEFT(MID(AT273,MIN(FIND({0,1,2,3,4,5,6,7,8,9},AT273&amp;"0123456789")),15),{1,2,3,4,5,6,7,8,9,10,11,12,13,14,15}))&gt;2000,LOOKUP(99^99,--LEFT(MID(AT273,MIN(FIND({0,1,2,3,4,5,6,7,8,9},AT273&amp;"0123456789")),15),{1,2,3,4,5,6,7,8,9,10,11,12,13,14,15})),0)</f>
        <v>480000</v>
      </c>
      <c r="X273" t="s">
        <v>4</v>
      </c>
      <c r="Y273" t="s">
        <v>4796</v>
      </c>
      <c r="Z273" t="s">
        <v>2525</v>
      </c>
      <c r="AA273" t="s">
        <v>2526</v>
      </c>
      <c r="AB273" t="s">
        <v>2527</v>
      </c>
      <c r="AC273" t="s">
        <v>2561</v>
      </c>
      <c r="AD273" t="s">
        <v>176</v>
      </c>
      <c r="AE273" t="s">
        <v>3626</v>
      </c>
      <c r="AF273" t="s">
        <v>3627</v>
      </c>
      <c r="AG273" t="s">
        <v>3651</v>
      </c>
      <c r="AH273" t="s">
        <v>3629</v>
      </c>
      <c r="AI273" t="s">
        <v>3658</v>
      </c>
      <c r="AJ273" t="s">
        <v>3631</v>
      </c>
      <c r="AK273" t="s">
        <v>3652</v>
      </c>
      <c r="AL273" t="s">
        <v>3633</v>
      </c>
      <c r="AM273" t="s">
        <v>3634</v>
      </c>
      <c r="AN273" t="s">
        <v>3635</v>
      </c>
      <c r="AO273" t="s">
        <v>3636</v>
      </c>
      <c r="AP273" t="s">
        <v>3692</v>
      </c>
      <c r="AQ273" t="s">
        <v>3662</v>
      </c>
      <c r="AR273" t="s">
        <v>3695</v>
      </c>
      <c r="AS273" t="s">
        <v>3649</v>
      </c>
      <c r="AT273" t="s">
        <v>3801</v>
      </c>
      <c r="AU273" t="s">
        <v>3641</v>
      </c>
      <c r="AV273" t="s">
        <v>3642</v>
      </c>
      <c r="AW273" t="s">
        <v>3643</v>
      </c>
      <c r="BE273" t="s">
        <v>2805</v>
      </c>
      <c r="BG273" t="s">
        <v>534</v>
      </c>
      <c r="BH273" s="2" t="s">
        <v>1043</v>
      </c>
      <c r="BI273" t="s">
        <v>1999</v>
      </c>
    </row>
    <row r="274" spans="1:61" customFormat="1" x14ac:dyDescent="0.25">
      <c r="A274" s="1">
        <v>293</v>
      </c>
      <c r="B274" s="7" t="s">
        <v>4757</v>
      </c>
      <c r="C274" s="7" t="str">
        <f t="shared" si="16"/>
        <v xml:space="preserve"> 54901
</v>
      </c>
      <c r="D274" s="7">
        <f>LOOKUP(99^99,--LEFT(MID(AD274,MIN(FIND({0,1,2,3,4,5,6,7,8,9},AD274&amp;"0123456789")),15),{1,2,3,4,5,6,7,8,9,10,11,12,13,14,15}))</f>
        <v>2022</v>
      </c>
      <c r="E274" s="7">
        <f t="shared" si="15"/>
        <v>1</v>
      </c>
      <c r="F274" s="7">
        <f>LOOKUP(99^99,--LEFT(MID(BG274,MIN(FIND({0,1,2,3,4,5,6,7,8,9},BG274&amp;"0123456789")),15),{1,2,3,4,5,6,7,8,9,10,11,12,13,14,15}))</f>
        <v>10500000</v>
      </c>
      <c r="G274" s="7">
        <f>LOOKUP(99^99,--LEFT(MID(Y274,MIN(FIND({0,1,2,3,4,5,6,7,8,9},Y274&amp;"0123456789")),15),{1,2,3,4,5,6,7,8,9,10,11,12,13,14,15}))</f>
        <v>12</v>
      </c>
      <c r="H274" s="7">
        <f>LOOKUP(99^99,--LEFT(MID(Z274,MIN(FIND({0,1,2,3,4,5,6,7,8,9},Z274&amp;"0123456789")),15),{1,2,3,4,5,6,7,8,9,10,11,12,13,14,15}))</f>
        <v>450</v>
      </c>
      <c r="I274" s="9" t="s">
        <v>2546</v>
      </c>
      <c r="J274" s="9" t="s">
        <v>4771</v>
      </c>
      <c r="K274" s="9" t="s">
        <v>2561</v>
      </c>
      <c r="L274" s="9"/>
      <c r="M274" s="11"/>
      <c r="N274" s="11"/>
      <c r="O274" s="11"/>
      <c r="P274" s="11"/>
      <c r="Q274" s="11"/>
      <c r="R274" s="11"/>
      <c r="S274" s="11"/>
      <c r="T274" s="11"/>
      <c r="U274" s="11"/>
      <c r="V274" s="11"/>
      <c r="W274" s="11"/>
      <c r="X274" t="s">
        <v>8</v>
      </c>
      <c r="Y274">
        <v>12</v>
      </c>
      <c r="Z274" t="s">
        <v>4764</v>
      </c>
      <c r="AA274" t="s">
        <v>2546</v>
      </c>
      <c r="AB274" t="s">
        <v>4771</v>
      </c>
      <c r="AC274" t="s">
        <v>2561</v>
      </c>
      <c r="AD274" t="s">
        <v>162</v>
      </c>
      <c r="AE274" t="s">
        <v>3626</v>
      </c>
      <c r="AF274" t="s">
        <v>3689</v>
      </c>
      <c r="AG274" t="s">
        <v>3690</v>
      </c>
      <c r="AH274" t="s">
        <v>3629</v>
      </c>
      <c r="AI274" t="s">
        <v>3630</v>
      </c>
      <c r="AJ274" t="s">
        <v>3631</v>
      </c>
      <c r="AK274" t="s">
        <v>3632</v>
      </c>
      <c r="AL274" t="s">
        <v>3633</v>
      </c>
      <c r="AM274" t="s">
        <v>3634</v>
      </c>
      <c r="AN274" t="s">
        <v>3635</v>
      </c>
      <c r="AO274" t="s">
        <v>3691</v>
      </c>
      <c r="AP274" t="s">
        <v>3692</v>
      </c>
      <c r="AQ274" t="s">
        <v>3662</v>
      </c>
      <c r="AR274" t="s">
        <v>3695</v>
      </c>
      <c r="AS274" t="s">
        <v>3640</v>
      </c>
      <c r="AT274" t="s">
        <v>3641</v>
      </c>
      <c r="AU274" t="s">
        <v>3642</v>
      </c>
      <c r="AV274" t="s">
        <v>3643</v>
      </c>
      <c r="BE274" t="s">
        <v>2806</v>
      </c>
      <c r="BG274" t="s">
        <v>501</v>
      </c>
      <c r="BH274" s="2" t="s">
        <v>991</v>
      </c>
      <c r="BI274" t="s">
        <v>2071</v>
      </c>
    </row>
    <row r="275" spans="1:61" customFormat="1" x14ac:dyDescent="0.25">
      <c r="A275" s="1">
        <v>294</v>
      </c>
      <c r="B275" s="7" t="s">
        <v>4757</v>
      </c>
      <c r="C275" s="7" t="str">
        <f t="shared" si="16"/>
        <v xml:space="preserve"> 5490 NEO
</v>
      </c>
      <c r="D275" s="7">
        <f>LOOKUP(99^99,--LEFT(MID(AD275,MIN(FIND({0,1,2,3,4,5,6,7,8,9},AD275&amp;"0123456789")),15),{1,2,3,4,5,6,7,8,9,10,11,12,13,14,15}))</f>
        <v>2018</v>
      </c>
      <c r="E275" s="7">
        <f t="shared" si="15"/>
        <v>5</v>
      </c>
      <c r="F275" s="7">
        <f>LOOKUP(99^99,--LEFT(MID(BG275,MIN(FIND({0,1,2,3,4,5,6,7,8,9},BG275&amp;"0123456789")),15),{1,2,3,4,5,6,7,8,9,10,11,12,13,14,15}))</f>
        <v>3650000</v>
      </c>
      <c r="G275" s="7">
        <f>LOOKUP(99^99,--LEFT(MID(Y275,MIN(FIND({0,1,2,3,4,5,6,7,8,9},Y275&amp;"0123456789")),15),{1,2,3,4,5,6,7,8,9,10,11,12,13,14,15}))</f>
        <v>11.9</v>
      </c>
      <c r="H275" s="7">
        <f>LOOKUP(99^99,--LEFT(MID(Z275,MIN(FIND({0,1,2,3,4,5,6,7,8,9},Z275&amp;"0123456789")),15),{1,2,3,4,5,6,7,8,9,10,11,12,13,14,15}))</f>
        <v>450</v>
      </c>
      <c r="I275" s="9" t="s">
        <v>2526</v>
      </c>
      <c r="J275" s="9" t="s">
        <v>2527</v>
      </c>
      <c r="K275" s="9" t="s">
        <v>2528</v>
      </c>
      <c r="L275" s="9">
        <v>500000</v>
      </c>
      <c r="M275" s="11"/>
      <c r="N275" s="11"/>
      <c r="O275" s="11"/>
      <c r="P275" s="11"/>
      <c r="Q275" s="11"/>
      <c r="R275" s="11"/>
      <c r="S275" s="11"/>
      <c r="T275" s="11"/>
      <c r="U275" s="11"/>
      <c r="V275" s="11"/>
      <c r="W275" s="11">
        <f>IF(LOOKUP(99^99,--LEFT(MID(AT275,MIN(FIND({0,1,2,3,4,5,6,7,8,9},AT275&amp;"0123456789")),15),{1,2,3,4,5,6,7,8,9,10,11,12,13,14,15}))&gt;2000,LOOKUP(99^99,--LEFT(MID(AT275,MIN(FIND({0,1,2,3,4,5,6,7,8,9},AT275&amp;"0123456789")),15),{1,2,3,4,5,6,7,8,9,10,11,12,13,14,15})),0)</f>
        <v>500000</v>
      </c>
      <c r="X275" t="s">
        <v>6</v>
      </c>
      <c r="Y275" t="s">
        <v>4796</v>
      </c>
      <c r="Z275" t="s">
        <v>2525</v>
      </c>
      <c r="AA275" t="s">
        <v>2526</v>
      </c>
      <c r="AB275" t="s">
        <v>2527</v>
      </c>
      <c r="AC275" t="s">
        <v>2528</v>
      </c>
      <c r="AD275" t="s">
        <v>165</v>
      </c>
      <c r="AE275" t="s">
        <v>3626</v>
      </c>
      <c r="AF275" t="s">
        <v>3627</v>
      </c>
      <c r="AG275" t="s">
        <v>3671</v>
      </c>
      <c r="AH275" t="s">
        <v>3629</v>
      </c>
      <c r="AI275" t="s">
        <v>3658</v>
      </c>
      <c r="AJ275" t="s">
        <v>3631</v>
      </c>
      <c r="AK275" t="s">
        <v>3652</v>
      </c>
      <c r="AL275" t="s">
        <v>3633</v>
      </c>
      <c r="AM275" t="s">
        <v>3634</v>
      </c>
      <c r="AN275" t="s">
        <v>3635</v>
      </c>
      <c r="AO275" t="s">
        <v>3636</v>
      </c>
      <c r="AP275" t="s">
        <v>3637</v>
      </c>
      <c r="AQ275" t="s">
        <v>3662</v>
      </c>
      <c r="AR275" t="s">
        <v>3695</v>
      </c>
      <c r="AS275" t="s">
        <v>3649</v>
      </c>
      <c r="AT275" t="s">
        <v>3932</v>
      </c>
      <c r="AU275" t="s">
        <v>3641</v>
      </c>
      <c r="AV275" t="s">
        <v>3642</v>
      </c>
      <c r="AW275" t="s">
        <v>3643</v>
      </c>
      <c r="BE275" t="s">
        <v>2807</v>
      </c>
      <c r="BG275" t="s">
        <v>502</v>
      </c>
      <c r="BH275" s="2" t="s">
        <v>993</v>
      </c>
      <c r="BI275">
        <v>9999</v>
      </c>
    </row>
    <row r="276" spans="1:61" customFormat="1" x14ac:dyDescent="0.25">
      <c r="A276" s="1">
        <v>295</v>
      </c>
      <c r="B276" s="7" t="s">
        <v>4757</v>
      </c>
      <c r="C276" s="7">
        <v>54901</v>
      </c>
      <c r="D276" s="7">
        <f>LOOKUP(99^99,--LEFT(MID(AD276,MIN(FIND({0,1,2,3,4,5,6,7,8,9},AD276&amp;"0123456789")),15),{1,2,3,4,5,6,7,8,9,10,11,12,13,14,15}))</f>
        <v>2022</v>
      </c>
      <c r="E276" s="7">
        <f t="shared" si="15"/>
        <v>1</v>
      </c>
      <c r="F276" s="7">
        <f>LOOKUP(99^99,--LEFT(MID(BG276,MIN(FIND({0,1,2,3,4,5,6,7,8,9},BG276&amp;"0123456789")),15),{1,2,3,4,5,6,7,8,9,10,11,12,13,14,15}))</f>
        <v>11500000</v>
      </c>
      <c r="G276" s="7">
        <f>LOOKUP(99^99,--LEFT(MID(Y276,MIN(FIND({0,1,2,3,4,5,6,7,8,9},Y276&amp;"0123456789")),15),{1,2,3,4,5,6,7,8,9,10,11,12,13,14,15}))</f>
        <v>11.9</v>
      </c>
      <c r="H276" s="7">
        <f>LOOKUP(99^99,--LEFT(MID(Z276,MIN(FIND({0,1,2,3,4,5,6,7,8,9},Z276&amp;"0123456789")),15),{1,2,3,4,5,6,7,8,9,10,11,12,13,14,15}))</f>
        <v>450</v>
      </c>
      <c r="I276" s="9" t="s">
        <v>2526</v>
      </c>
      <c r="J276" s="9" t="s">
        <v>2527</v>
      </c>
      <c r="K276" s="9" t="s">
        <v>2528</v>
      </c>
      <c r="L276" s="9"/>
      <c r="M276" s="11"/>
      <c r="N276" s="11"/>
      <c r="O276" s="11"/>
      <c r="P276" s="11"/>
      <c r="Q276" s="11"/>
      <c r="R276" s="11"/>
      <c r="S276" s="11"/>
      <c r="T276" s="11"/>
      <c r="U276" s="11"/>
      <c r="V276" s="11"/>
      <c r="W276" s="11"/>
      <c r="X276" t="s">
        <v>8</v>
      </c>
      <c r="Y276" t="s">
        <v>4796</v>
      </c>
      <c r="Z276" t="s">
        <v>2525</v>
      </c>
      <c r="AA276" t="s">
        <v>2526</v>
      </c>
      <c r="AB276" t="s">
        <v>2527</v>
      </c>
      <c r="AD276" t="s">
        <v>167</v>
      </c>
      <c r="BE276" t="s">
        <v>2808</v>
      </c>
      <c r="BG276" t="s">
        <v>398</v>
      </c>
      <c r="BH276" s="2" t="s">
        <v>996</v>
      </c>
      <c r="BI276">
        <v>9999</v>
      </c>
    </row>
    <row r="277" spans="1:61" customFormat="1" x14ac:dyDescent="0.25">
      <c r="A277" s="1">
        <v>296</v>
      </c>
      <c r="B277" s="7" t="s">
        <v>4757</v>
      </c>
      <c r="C277" s="7" t="str">
        <f t="shared" ref="C277:C308" si="17">LEFT(AG277,FIND("Тип",AG277,FIND("Тип",AG277)+0)-1)</f>
        <v xml:space="preserve"> 5490-033-87 NEO 2
</v>
      </c>
      <c r="D277" s="7">
        <f>LOOKUP(99^99,--LEFT(MID(AD277,MIN(FIND({0,1,2,3,4,5,6,7,8,9},AD277&amp;"0123456789")),15),{1,2,3,4,5,6,7,8,9,10,11,12,13,14,15}))</f>
        <v>2020</v>
      </c>
      <c r="E277" s="7">
        <f t="shared" si="15"/>
        <v>3</v>
      </c>
      <c r="F277" s="7">
        <f>LOOKUP(99^99,--LEFT(MID(BG277,MIN(FIND({0,1,2,3,4,5,6,7,8,9},BG277&amp;"0123456789")),15),{1,2,3,4,5,6,7,8,9,10,11,12,13,14,15}))</f>
        <v>7450000</v>
      </c>
      <c r="G277" s="7">
        <f>LOOKUP(99^99,--LEFT(MID(Y277,MIN(FIND({0,1,2,3,4,5,6,7,8,9},Y277&amp;"0123456789")),15),{1,2,3,4,5,6,7,8,9,10,11,12,13,14,15}))</f>
        <v>6.7</v>
      </c>
      <c r="H277" s="7">
        <f>LOOKUP(99^99,--LEFT(MID(Z277,MIN(FIND({0,1,2,3,4,5,6,7,8,9},Z277&amp;"0123456789")),15),{1,2,3,4,5,6,7,8,9,10,11,12,13,14,15}))</f>
        <v>292</v>
      </c>
      <c r="I277" s="9" t="s">
        <v>2536</v>
      </c>
      <c r="J277" s="9" t="s">
        <v>2527</v>
      </c>
      <c r="K277" s="9" t="s">
        <v>2528</v>
      </c>
      <c r="L277" s="9">
        <v>165000</v>
      </c>
      <c r="M277" s="11"/>
      <c r="N277" s="11"/>
      <c r="O277" s="11"/>
      <c r="P277" s="11"/>
      <c r="Q277" s="11"/>
      <c r="R277" s="11"/>
      <c r="S277" s="11"/>
      <c r="T277" s="11"/>
      <c r="U277" s="11"/>
      <c r="V277" s="11">
        <f>IF(LOOKUP(99^99,--LEFT(MID(AS277,MIN(FIND({0,1,2,3,4,5,6,7,8,9},AS277&amp;"0123456789")),15),{1,2,3,4,5,6,7,8,9,10,11,12,13,14,15}))&gt;2000,LOOKUP(99^99,--LEFT(MID(AS277,MIN(FIND({0,1,2,3,4,5,6,7,8,9},AS277&amp;"0123456789")),15),{1,2,3,4,5,6,7,8,9,10,11,12,13,14,15})),0)</f>
        <v>165000</v>
      </c>
      <c r="W277" s="11"/>
      <c r="X277" t="s">
        <v>26</v>
      </c>
      <c r="Y277" t="s">
        <v>4800</v>
      </c>
      <c r="Z277" t="s">
        <v>2558</v>
      </c>
      <c r="AA277" t="s">
        <v>2536</v>
      </c>
      <c r="AB277" t="s">
        <v>2527</v>
      </c>
      <c r="AC277" t="s">
        <v>2528</v>
      </c>
      <c r="AD277" t="s">
        <v>141</v>
      </c>
      <c r="AE277" t="s">
        <v>3626</v>
      </c>
      <c r="AF277" t="s">
        <v>3627</v>
      </c>
      <c r="AG277" t="s">
        <v>3871</v>
      </c>
      <c r="AH277" t="s">
        <v>3629</v>
      </c>
      <c r="AI277" t="s">
        <v>3645</v>
      </c>
      <c r="AJ277" t="s">
        <v>3631</v>
      </c>
      <c r="AK277" t="s">
        <v>3652</v>
      </c>
      <c r="AL277" t="s">
        <v>3633</v>
      </c>
      <c r="AM277" t="s">
        <v>3634</v>
      </c>
      <c r="AN277" t="s">
        <v>3635</v>
      </c>
      <c r="AO277" t="s">
        <v>3636</v>
      </c>
      <c r="AP277" t="s">
        <v>3738</v>
      </c>
      <c r="AQ277" t="s">
        <v>3695</v>
      </c>
      <c r="AR277" t="s">
        <v>3649</v>
      </c>
      <c r="AS277" t="s">
        <v>3978</v>
      </c>
      <c r="AT277" t="s">
        <v>3641</v>
      </c>
      <c r="AU277" t="s">
        <v>3642</v>
      </c>
      <c r="AV277" t="s">
        <v>3643</v>
      </c>
      <c r="BE277" t="s">
        <v>2809</v>
      </c>
      <c r="BG277" t="s">
        <v>516</v>
      </c>
      <c r="BH277" s="2" t="s">
        <v>1044</v>
      </c>
      <c r="BI277" t="s">
        <v>2004</v>
      </c>
    </row>
    <row r="278" spans="1:61" customFormat="1" x14ac:dyDescent="0.25">
      <c r="A278" s="1">
        <v>297</v>
      </c>
      <c r="B278" s="7" t="s">
        <v>4757</v>
      </c>
      <c r="C278" s="7" t="str">
        <f t="shared" si="17"/>
        <v xml:space="preserve"> 5490
</v>
      </c>
      <c r="D278" s="7">
        <f>LOOKUP(99^99,--LEFT(MID(AD278,MIN(FIND({0,1,2,3,4,5,6,7,8,9},AD278&amp;"0123456789")),15),{1,2,3,4,5,6,7,8,9,10,11,12,13,14,15}))</f>
        <v>2017</v>
      </c>
      <c r="E278" s="7">
        <f t="shared" si="15"/>
        <v>6</v>
      </c>
      <c r="F278" s="7">
        <f>LOOKUP(99^99,--LEFT(MID(BG278,MIN(FIND({0,1,2,3,4,5,6,7,8,9},BG278&amp;"0123456789")),15),{1,2,3,4,5,6,7,8,9,10,11,12,13,14,15}))</f>
        <v>2750000</v>
      </c>
      <c r="G278" s="7">
        <f>LOOKUP(99^99,--LEFT(MID(Y278,MIN(FIND({0,1,2,3,4,5,6,7,8,9},Y278&amp;"0123456789")),15),{1,2,3,4,5,6,7,8,9,10,11,12,13,14,15}))</f>
        <v>12</v>
      </c>
      <c r="H278" s="7">
        <f>LOOKUP(99^99,--LEFT(MID(Z278,MIN(FIND({0,1,2,3,4,5,6,7,8,9},Z278&amp;"0123456789")),15),{1,2,3,4,5,6,7,8,9,10,11,12,13,14,15}))</f>
        <v>401</v>
      </c>
      <c r="I278" s="9" t="s">
        <v>2526</v>
      </c>
      <c r="J278" s="9" t="s">
        <v>2545</v>
      </c>
      <c r="K278" s="9" t="s">
        <v>2528</v>
      </c>
      <c r="L278" s="9">
        <v>625000</v>
      </c>
      <c r="M278" s="11"/>
      <c r="N278" s="11"/>
      <c r="O278" s="11"/>
      <c r="P278" s="11"/>
      <c r="Q278" s="11"/>
      <c r="R278" s="11"/>
      <c r="S278" s="11"/>
      <c r="T278" s="11"/>
      <c r="U278" s="11"/>
      <c r="V278" s="11"/>
      <c r="W278" s="11">
        <f>IF(LOOKUP(99^99,--LEFT(MID(AT278,MIN(FIND({0,1,2,3,4,5,6,7,8,9},AT278&amp;"0123456789")),15),{1,2,3,4,5,6,7,8,9,10,11,12,13,14,15}))&gt;2000,LOOKUP(99^99,--LEFT(MID(AT278,MIN(FIND({0,1,2,3,4,5,6,7,8,9},AT278&amp;"0123456789")),15),{1,2,3,4,5,6,7,8,9,10,11,12,13,14,15})),0)</f>
        <v>625000</v>
      </c>
      <c r="X278" t="s">
        <v>2</v>
      </c>
      <c r="Y278" t="s">
        <v>4794</v>
      </c>
      <c r="Z278" t="s">
        <v>2529</v>
      </c>
      <c r="AA278" t="s">
        <v>2526</v>
      </c>
      <c r="AB278" t="s">
        <v>2545</v>
      </c>
      <c r="AC278" t="s">
        <v>2528</v>
      </c>
      <c r="AD278" t="s">
        <v>76</v>
      </c>
      <c r="AE278" t="s">
        <v>3626</v>
      </c>
      <c r="AF278" t="s">
        <v>3627</v>
      </c>
      <c r="AG278" t="s">
        <v>3628</v>
      </c>
      <c r="AH278" t="s">
        <v>3629</v>
      </c>
      <c r="AI278" t="s">
        <v>3703</v>
      </c>
      <c r="AJ278" t="s">
        <v>3631</v>
      </c>
      <c r="AK278" t="s">
        <v>3652</v>
      </c>
      <c r="AL278" t="s">
        <v>3633</v>
      </c>
      <c r="AM278" t="s">
        <v>3653</v>
      </c>
      <c r="AN278" t="s">
        <v>3635</v>
      </c>
      <c r="AO278" t="s">
        <v>3636</v>
      </c>
      <c r="AP278" t="s">
        <v>3637</v>
      </c>
      <c r="AQ278" t="s">
        <v>3662</v>
      </c>
      <c r="AR278" t="s">
        <v>3868</v>
      </c>
      <c r="AS278" t="s">
        <v>3649</v>
      </c>
      <c r="AT278" t="s">
        <v>3979</v>
      </c>
      <c r="AU278" t="s">
        <v>3641</v>
      </c>
      <c r="AV278" t="s">
        <v>3642</v>
      </c>
      <c r="AW278" t="s">
        <v>3643</v>
      </c>
      <c r="BE278" t="s">
        <v>2810</v>
      </c>
      <c r="BG278" t="s">
        <v>535</v>
      </c>
      <c r="BH278" s="2" t="s">
        <v>1045</v>
      </c>
      <c r="BI278" t="s">
        <v>2102</v>
      </c>
    </row>
    <row r="279" spans="1:61" customFormat="1" x14ac:dyDescent="0.25">
      <c r="A279" s="1">
        <v>298</v>
      </c>
      <c r="B279" s="7" t="s">
        <v>4757</v>
      </c>
      <c r="C279" s="7" t="str">
        <f t="shared" si="17"/>
        <v xml:space="preserve"> 53504
</v>
      </c>
      <c r="D279" s="7">
        <f>LOOKUP(99^99,--LEFT(MID(AD279,MIN(FIND({0,1,2,3,4,5,6,7,8,9},AD279&amp;"0123456789")),15),{1,2,3,4,5,6,7,8,9,10,11,12,13,14,15}))</f>
        <v>2022</v>
      </c>
      <c r="E279" s="7">
        <f t="shared" si="15"/>
        <v>1</v>
      </c>
      <c r="F279" s="7">
        <f>LOOKUP(99^99,--LEFT(MID(BG279,MIN(FIND({0,1,2,3,4,5,6,7,8,9},BG279&amp;"0123456789")),15),{1,2,3,4,5,6,7,8,9,10,11,12,13,14,15}))</f>
        <v>5900000</v>
      </c>
      <c r="G279" s="7">
        <f>LOOKUP(99^99,--LEFT(MID(Y279,MIN(FIND({0,1,2,3,4,5,6,7,8,9},Y279&amp;"0123456789")),15),{1,2,3,4,5,6,7,8,9,10,11,12,13,14,15}))</f>
        <v>6.7</v>
      </c>
      <c r="H279" s="7">
        <f>LOOKUP(99^99,--LEFT(MID(Z279,MIN(FIND({0,1,2,3,4,5,6,7,8,9},Z279&amp;"0123456789")),15),{1,2,3,4,5,6,7,8,9,10,11,12,13,14,15}))</f>
        <v>280</v>
      </c>
      <c r="I279" s="9" t="s">
        <v>2536</v>
      </c>
      <c r="J279" s="9" t="s">
        <v>2527</v>
      </c>
      <c r="K279" s="9" t="s">
        <v>2561</v>
      </c>
      <c r="L279" s="9"/>
      <c r="M279" s="11"/>
      <c r="N279" s="11"/>
      <c r="O279" s="11"/>
      <c r="P279" s="11"/>
      <c r="Q279" s="11"/>
      <c r="R279" s="11"/>
      <c r="S279" s="11"/>
      <c r="T279" s="11"/>
      <c r="U279" s="11"/>
      <c r="V279" s="11"/>
      <c r="W279" s="11"/>
      <c r="X279" t="s">
        <v>5</v>
      </c>
      <c r="Y279" t="s">
        <v>4800</v>
      </c>
      <c r="Z279" t="s">
        <v>2548</v>
      </c>
      <c r="AA279" t="s">
        <v>2536</v>
      </c>
      <c r="AB279" t="s">
        <v>2527</v>
      </c>
      <c r="AC279" t="s">
        <v>2561</v>
      </c>
      <c r="AD279" t="s">
        <v>111</v>
      </c>
      <c r="AE279" t="s">
        <v>3626</v>
      </c>
      <c r="AF279" t="s">
        <v>3656</v>
      </c>
      <c r="AG279" t="s">
        <v>3657</v>
      </c>
      <c r="AH279" t="s">
        <v>3629</v>
      </c>
      <c r="AI279" t="s">
        <v>3630</v>
      </c>
      <c r="AJ279" t="s">
        <v>3659</v>
      </c>
      <c r="AK279" t="s">
        <v>3660</v>
      </c>
      <c r="AL279" t="s">
        <v>3633</v>
      </c>
      <c r="AM279" t="s">
        <v>3653</v>
      </c>
      <c r="AN279" t="s">
        <v>3635</v>
      </c>
      <c r="AO279" t="s">
        <v>3706</v>
      </c>
      <c r="AP279" t="s">
        <v>3637</v>
      </c>
      <c r="AQ279" t="s">
        <v>3662</v>
      </c>
      <c r="AR279" t="s">
        <v>3953</v>
      </c>
      <c r="AS279" t="s">
        <v>3640</v>
      </c>
      <c r="AT279" t="s">
        <v>3641</v>
      </c>
      <c r="AU279" t="s">
        <v>3642</v>
      </c>
      <c r="AV279" t="s">
        <v>3643</v>
      </c>
      <c r="BE279" t="s">
        <v>2811</v>
      </c>
      <c r="BG279" t="s">
        <v>536</v>
      </c>
      <c r="BH279" s="2" t="s">
        <v>1046</v>
      </c>
      <c r="BI279" t="s">
        <v>2087</v>
      </c>
    </row>
    <row r="280" spans="1:61" customFormat="1" x14ac:dyDescent="0.25">
      <c r="A280" s="1">
        <v>299</v>
      </c>
      <c r="B280" s="7" t="s">
        <v>4757</v>
      </c>
      <c r="C280" s="7" t="str">
        <f t="shared" si="17"/>
        <v xml:space="preserve"> 65116-6010-48
</v>
      </c>
      <c r="D280" s="7">
        <f>LOOKUP(99^99,--LEFT(MID(AD280,MIN(FIND({0,1,2,3,4,5,6,7,8,9},AD280&amp;"0123456789")),15),{1,2,3,4,5,6,7,8,9,10,11,12,13,14,15}))</f>
        <v>2022</v>
      </c>
      <c r="E280" s="7">
        <f t="shared" si="15"/>
        <v>1</v>
      </c>
      <c r="F280" s="7">
        <f>LOOKUP(99^99,--LEFT(MID(BG280,MIN(FIND({0,1,2,3,4,5,6,7,8,9},BG280&amp;"0123456789")),15),{1,2,3,4,5,6,7,8,9,10,11,12,13,14,15}))</f>
        <v>5700000</v>
      </c>
      <c r="G280" s="7">
        <f>LOOKUP(99^99,--LEFT(MID(Y280,MIN(FIND({0,1,2,3,4,5,6,7,8,9},Y280&amp;"0123456789")),15),{1,2,3,4,5,6,7,8,9,10,11,12,13,14,15}))</f>
        <v>12</v>
      </c>
      <c r="H280" s="7">
        <f>LOOKUP(99^99,--LEFT(MID(Z280,MIN(FIND({0,1,2,3,4,5,6,7,8,9},Z280&amp;"0123456789")),15),{1,2,3,4,5,6,7,8,9,10,11,12,13,14,15}))</f>
        <v>401</v>
      </c>
      <c r="I280" s="9" t="s">
        <v>2526</v>
      </c>
      <c r="J280" s="9" t="s">
        <v>2527</v>
      </c>
      <c r="K280" s="9" t="s">
        <v>2561</v>
      </c>
      <c r="L280" s="9"/>
      <c r="M280" s="11"/>
      <c r="N280" s="11"/>
      <c r="O280" s="11"/>
      <c r="P280" s="11"/>
      <c r="Q280" s="11"/>
      <c r="R280" s="11"/>
      <c r="S280" s="11"/>
      <c r="T280" s="11"/>
      <c r="U280" s="11"/>
      <c r="V280" s="11"/>
      <c r="W280" s="11"/>
      <c r="X280" t="s">
        <v>33</v>
      </c>
      <c r="Y280" t="s">
        <v>4794</v>
      </c>
      <c r="Z280" t="s">
        <v>2529</v>
      </c>
      <c r="AA280" t="s">
        <v>2526</v>
      </c>
      <c r="AB280" t="s">
        <v>2527</v>
      </c>
      <c r="AC280" t="s">
        <v>2561</v>
      </c>
      <c r="AD280" t="s">
        <v>162</v>
      </c>
      <c r="AE280" t="s">
        <v>3626</v>
      </c>
      <c r="AF280" t="s">
        <v>3828</v>
      </c>
      <c r="AG280" t="s">
        <v>3980</v>
      </c>
      <c r="AH280" t="s">
        <v>3629</v>
      </c>
      <c r="AI280" t="s">
        <v>3630</v>
      </c>
      <c r="AJ280" t="s">
        <v>3704</v>
      </c>
      <c r="AK280" t="s">
        <v>3660</v>
      </c>
      <c r="AL280" t="s">
        <v>3633</v>
      </c>
      <c r="AM280" t="s">
        <v>3981</v>
      </c>
      <c r="AN280" t="s">
        <v>3714</v>
      </c>
      <c r="AO280" t="s">
        <v>3640</v>
      </c>
      <c r="AP280" t="s">
        <v>3641</v>
      </c>
      <c r="AQ280" t="s">
        <v>3710</v>
      </c>
      <c r="AR280" t="s">
        <v>3643</v>
      </c>
      <c r="BE280" t="s">
        <v>2812</v>
      </c>
      <c r="BG280" t="s">
        <v>521</v>
      </c>
      <c r="BH280" s="2" t="s">
        <v>1047</v>
      </c>
      <c r="BI280" t="s">
        <v>2071</v>
      </c>
    </row>
    <row r="281" spans="1:61" customFormat="1" x14ac:dyDescent="0.25">
      <c r="A281" s="1">
        <v>300</v>
      </c>
      <c r="B281" s="7" t="s">
        <v>4757</v>
      </c>
      <c r="C281" s="7" t="str">
        <f t="shared" si="17"/>
        <v xml:space="preserve"> 54901
</v>
      </c>
      <c r="D281" s="7">
        <f>LOOKUP(99^99,--LEFT(MID(AD281,MIN(FIND({0,1,2,3,4,5,6,7,8,9},AD281&amp;"0123456789")),15),{1,2,3,4,5,6,7,8,9,10,11,12,13,14,15}))</f>
        <v>2022</v>
      </c>
      <c r="E281" s="7">
        <f t="shared" si="15"/>
        <v>1</v>
      </c>
      <c r="F281" s="7">
        <f>LOOKUP(99^99,--LEFT(MID(BG281,MIN(FIND({0,1,2,3,4,5,6,7,8,9},BG281&amp;"0123456789")),15),{1,2,3,4,5,6,7,8,9,10,11,12,13,14,15}))</f>
        <v>11500000</v>
      </c>
      <c r="G281" s="7">
        <f>LOOKUP(99^99,--LEFT(MID(Y281,MIN(FIND({0,1,2,3,4,5,6,7,8,9},Y281&amp;"0123456789")),15),{1,2,3,4,5,6,7,8,9,10,11,12,13,14,15}))</f>
        <v>11.8</v>
      </c>
      <c r="H281" s="7">
        <f>LOOKUP(99^99,--LEFT(MID(Z281,MIN(FIND({0,1,2,3,4,5,6,7,8,9},Z281&amp;"0123456789")),15),{1,2,3,4,5,6,7,8,9,10,11,12,13,14,15}))</f>
        <v>300</v>
      </c>
      <c r="I281" s="9" t="s">
        <v>2531</v>
      </c>
      <c r="J281" s="9" t="s">
        <v>2527</v>
      </c>
      <c r="K281" s="9" t="s">
        <v>2528</v>
      </c>
      <c r="L281" s="9"/>
      <c r="M281" s="11"/>
      <c r="N281" s="11"/>
      <c r="O281" s="11"/>
      <c r="P281" s="11"/>
      <c r="Q281" s="11"/>
      <c r="R281" s="11"/>
      <c r="S281" s="11"/>
      <c r="T281" s="11"/>
      <c r="U281" s="11"/>
      <c r="V281" s="11"/>
      <c r="W281" s="11"/>
      <c r="X281" t="s">
        <v>8</v>
      </c>
      <c r="Y281" t="s">
        <v>4795</v>
      </c>
      <c r="Z281" t="s">
        <v>2530</v>
      </c>
      <c r="AA281" t="s">
        <v>2531</v>
      </c>
      <c r="AB281" t="s">
        <v>2527</v>
      </c>
      <c r="AC281" t="s">
        <v>2528</v>
      </c>
      <c r="AD281" t="s">
        <v>54</v>
      </c>
      <c r="AE281" t="s">
        <v>3626</v>
      </c>
      <c r="AF281" t="s">
        <v>3689</v>
      </c>
      <c r="AG281" t="s">
        <v>3690</v>
      </c>
      <c r="AH281" t="s">
        <v>3629</v>
      </c>
      <c r="AI281" t="s">
        <v>3630</v>
      </c>
      <c r="AJ281" t="s">
        <v>3631</v>
      </c>
      <c r="AK281" t="s">
        <v>3879</v>
      </c>
      <c r="AL281" t="s">
        <v>3634</v>
      </c>
      <c r="AM281" t="s">
        <v>3635</v>
      </c>
      <c r="AN281" t="s">
        <v>3691</v>
      </c>
      <c r="AO281" t="s">
        <v>3880</v>
      </c>
      <c r="AP281" t="s">
        <v>3640</v>
      </c>
      <c r="AQ281" t="s">
        <v>3641</v>
      </c>
      <c r="AR281" t="s">
        <v>3642</v>
      </c>
      <c r="AS281" t="s">
        <v>3643</v>
      </c>
      <c r="BE281" t="s">
        <v>2813</v>
      </c>
      <c r="BG281" t="s">
        <v>398</v>
      </c>
      <c r="BH281" s="2" t="s">
        <v>1048</v>
      </c>
      <c r="BI281" t="s">
        <v>2059</v>
      </c>
    </row>
    <row r="282" spans="1:61" customFormat="1" x14ac:dyDescent="0.25">
      <c r="A282" s="1">
        <v>301</v>
      </c>
      <c r="B282" s="7" t="s">
        <v>4757</v>
      </c>
      <c r="C282" s="7" t="str">
        <f t="shared" si="17"/>
        <v xml:space="preserve"> 5490 NEO
</v>
      </c>
      <c r="D282" s="7">
        <f>LOOKUP(99^99,--LEFT(MID(AD282,MIN(FIND({0,1,2,3,4,5,6,7,8,9},AD282&amp;"0123456789")),15),{1,2,3,4,5,6,7,8,9,10,11,12,13,14,15}))</f>
        <v>2018</v>
      </c>
      <c r="E282" s="7">
        <f t="shared" si="15"/>
        <v>5</v>
      </c>
      <c r="F282" s="7">
        <f>LOOKUP(99^99,--LEFT(MID(BG282,MIN(FIND({0,1,2,3,4,5,6,7,8,9},BG282&amp;"0123456789")),15),{1,2,3,4,5,6,7,8,9,10,11,12,13,14,15}))</f>
        <v>3050000</v>
      </c>
      <c r="G282" s="7">
        <f>LOOKUP(99^99,--LEFT(MID(Y282,MIN(FIND({0,1,2,3,4,5,6,7,8,9},Y282&amp;"0123456789")),15),{1,2,3,4,5,6,7,8,9,10,11,12,13,14,15}))</f>
        <v>12</v>
      </c>
      <c r="H282" s="7">
        <f>LOOKUP(99^99,--LEFT(MID(Z282,MIN(FIND({0,1,2,3,4,5,6,7,8,9},Z282&amp;"0123456789")),15),{1,2,3,4,5,6,7,8,9,10,11,12,13,14,15}))</f>
        <v>401</v>
      </c>
      <c r="I282" s="9" t="s">
        <v>2536</v>
      </c>
      <c r="J282" s="9" t="s">
        <v>2527</v>
      </c>
      <c r="K282" s="9" t="s">
        <v>2528</v>
      </c>
      <c r="L282" s="9">
        <v>494000</v>
      </c>
      <c r="M282" s="11"/>
      <c r="N282" s="11"/>
      <c r="O282" s="11">
        <f>IF(LOOKUP(99^99,--LEFT(MID(AL282,MIN(FIND({0,1,2,3,4,5,6,7,8,9},AL282&amp;"0123456789")),15),{1,2,3,4,5,6,7,8,9,10,11,12,13,14,15}))&gt;2000,LOOKUP(99^99,--LEFT(MID(AL282,MIN(FIND({0,1,2,3,4,5,6,7,8,9},AL282&amp;"0123456789")),15),{1,2,3,4,5,6,7,8,9,10,11,12,13,14,15})),0)</f>
        <v>494000</v>
      </c>
      <c r="P282" s="11"/>
      <c r="Q282" s="11"/>
      <c r="R282" s="11"/>
      <c r="S282" s="11"/>
      <c r="T282" s="11"/>
      <c r="U282" s="11"/>
      <c r="V282" s="11"/>
      <c r="W282" s="11"/>
      <c r="X282" t="s">
        <v>6</v>
      </c>
      <c r="Y282" t="s">
        <v>4794</v>
      </c>
      <c r="Z282" t="s">
        <v>2532</v>
      </c>
      <c r="AA282" t="s">
        <v>2536</v>
      </c>
      <c r="AB282" t="s">
        <v>2527</v>
      </c>
      <c r="AC282" t="s">
        <v>2528</v>
      </c>
      <c r="AD282" t="s">
        <v>114</v>
      </c>
      <c r="AE282" t="s">
        <v>3626</v>
      </c>
      <c r="AF282" t="s">
        <v>3627</v>
      </c>
      <c r="AG282" t="s">
        <v>3671</v>
      </c>
      <c r="AH282" t="s">
        <v>3629</v>
      </c>
      <c r="AI282" t="s">
        <v>3658</v>
      </c>
      <c r="AJ282" t="s">
        <v>3873</v>
      </c>
      <c r="AK282" t="s">
        <v>3649</v>
      </c>
      <c r="AL282" t="s">
        <v>3982</v>
      </c>
      <c r="AM282" t="s">
        <v>3641</v>
      </c>
      <c r="AN282" t="s">
        <v>3642</v>
      </c>
      <c r="AO282" t="s">
        <v>3643</v>
      </c>
      <c r="BE282" t="s">
        <v>2678</v>
      </c>
      <c r="BG282" t="s">
        <v>537</v>
      </c>
      <c r="BH282" s="2" t="s">
        <v>1049</v>
      </c>
      <c r="BI282" t="s">
        <v>2103</v>
      </c>
    </row>
    <row r="283" spans="1:61" customFormat="1" x14ac:dyDescent="0.25">
      <c r="A283" s="1">
        <v>302</v>
      </c>
      <c r="B283" s="7" t="s">
        <v>4757</v>
      </c>
      <c r="C283" s="7" t="str">
        <f t="shared" si="17"/>
        <v xml:space="preserve"> 54901
</v>
      </c>
      <c r="D283" s="7">
        <f>LOOKUP(99^99,--LEFT(MID(AD283,MIN(FIND({0,1,2,3,4,5,6,7,8,9},AD283&amp;"0123456789")),15),{1,2,3,4,5,6,7,8,9,10,11,12,13,14,15}))</f>
        <v>2020</v>
      </c>
      <c r="E283" s="7">
        <f t="shared" si="15"/>
        <v>3</v>
      </c>
      <c r="F283" s="7">
        <f>LOOKUP(99^99,--LEFT(MID(BG283,MIN(FIND({0,1,2,3,4,5,6,7,8,9},BG283&amp;"0123456789")),15),{1,2,3,4,5,6,7,8,9,10,11,12,13,14,15}))</f>
        <v>10000000</v>
      </c>
      <c r="G283" s="7">
        <f>LOOKUP(99^99,--LEFT(MID(Y283,MIN(FIND({0,1,2,3,4,5,6,7,8,9},Y283&amp;"0123456789")),15),{1,2,3,4,5,6,7,8,9,10,11,12,13,14,15}))</f>
        <v>12</v>
      </c>
      <c r="H283" s="7">
        <f>LOOKUP(99^99,--LEFT(MID(Z283,MIN(FIND({0,1,2,3,4,5,6,7,8,9},Z283&amp;"0123456789")),15),{1,2,3,4,5,6,7,8,9,10,11,12,13,14,15}))</f>
        <v>401</v>
      </c>
      <c r="I283" s="9" t="s">
        <v>2526</v>
      </c>
      <c r="J283" s="9" t="s">
        <v>2545</v>
      </c>
      <c r="K283" s="9" t="s">
        <v>2528</v>
      </c>
      <c r="L283" s="9">
        <v>123000</v>
      </c>
      <c r="M283" s="11"/>
      <c r="N283" s="11"/>
      <c r="O283" s="11"/>
      <c r="P283" s="11"/>
      <c r="Q283" s="11"/>
      <c r="R283" s="11"/>
      <c r="S283" s="11"/>
      <c r="T283" s="11"/>
      <c r="U283" s="11"/>
      <c r="V283" s="11"/>
      <c r="W283" s="11">
        <f>IF(LOOKUP(99^99,--LEFT(MID(AT283,MIN(FIND({0,1,2,3,4,5,6,7,8,9},AT283&amp;"0123456789")),15),{1,2,3,4,5,6,7,8,9,10,11,12,13,14,15}))&gt;2000,LOOKUP(99^99,--LEFT(MID(AT283,MIN(FIND({0,1,2,3,4,5,6,7,8,9},AT283&amp;"0123456789")),15),{1,2,3,4,5,6,7,8,9,10,11,12,13,14,15})),0)</f>
        <v>123000</v>
      </c>
      <c r="X283" t="s">
        <v>8</v>
      </c>
      <c r="Y283" t="s">
        <v>4794</v>
      </c>
      <c r="Z283" t="s">
        <v>2529</v>
      </c>
      <c r="AA283" t="s">
        <v>2526</v>
      </c>
      <c r="AB283" t="s">
        <v>2545</v>
      </c>
      <c r="AC283" t="s">
        <v>2528</v>
      </c>
      <c r="AD283" t="s">
        <v>191</v>
      </c>
      <c r="AE283" t="s">
        <v>3626</v>
      </c>
      <c r="AF283" t="s">
        <v>3689</v>
      </c>
      <c r="AG283" t="s">
        <v>3690</v>
      </c>
      <c r="AH283" t="s">
        <v>3629</v>
      </c>
      <c r="AI283" t="s">
        <v>3645</v>
      </c>
      <c r="AJ283" t="s">
        <v>3631</v>
      </c>
      <c r="AK283" t="s">
        <v>3632</v>
      </c>
      <c r="AL283" t="s">
        <v>3633</v>
      </c>
      <c r="AM283" t="s">
        <v>3634</v>
      </c>
      <c r="AN283" t="s">
        <v>3635</v>
      </c>
      <c r="AO283" t="s">
        <v>3691</v>
      </c>
      <c r="AP283" t="s">
        <v>3692</v>
      </c>
      <c r="AQ283" t="s">
        <v>3662</v>
      </c>
      <c r="AR283" t="s">
        <v>3699</v>
      </c>
      <c r="AS283" t="s">
        <v>3649</v>
      </c>
      <c r="AT283" t="s">
        <v>3983</v>
      </c>
      <c r="AU283" t="s">
        <v>3641</v>
      </c>
      <c r="AV283" t="s">
        <v>3642</v>
      </c>
      <c r="AW283" t="s">
        <v>3643</v>
      </c>
      <c r="BE283" t="s">
        <v>2814</v>
      </c>
      <c r="BG283" t="s">
        <v>538</v>
      </c>
      <c r="BH283" s="2" t="s">
        <v>1050</v>
      </c>
      <c r="BI283" t="s">
        <v>2104</v>
      </c>
    </row>
    <row r="284" spans="1:61" x14ac:dyDescent="0.25">
      <c r="A284" s="4">
        <v>303</v>
      </c>
      <c r="B284" s="13" t="s">
        <v>4757</v>
      </c>
      <c r="C284" s="13" t="str">
        <f t="shared" si="17"/>
        <v xml:space="preserve"> 54901
</v>
      </c>
      <c r="D284" s="13">
        <f>LOOKUP(99^99,--LEFT(MID(AD284,MIN(FIND({0,1,2,3,4,5,6,7,8,9},AD284&amp;"0123456789")),15),{1,2,3,4,5,6,7,8,9,10,11,12,13,14,15}))</f>
        <v>2020</v>
      </c>
      <c r="E284" s="13">
        <f t="shared" si="15"/>
        <v>3</v>
      </c>
      <c r="F284" s="13">
        <f>LOOKUP(99^99,--LEFT(MID(BG284,MIN(FIND({0,1,2,3,4,5,6,7,8,9},BG284&amp;"0123456789")),15),{1,2,3,4,5,6,7,8,9,10,11,12,13,14,15}))</f>
        <v>10690000</v>
      </c>
      <c r="G284" s="13">
        <f>LOOKUP(99^99,--LEFT(MID(Y284,MIN(FIND({0,1,2,3,4,5,6,7,8,9},Y284&amp;"0123456789")),15),{1,2,3,4,5,6,7,8,9,10,11,12,13,14,15}))</f>
        <v>11.9</v>
      </c>
      <c r="H284" s="13">
        <f>LOOKUP(99^99,--LEFT(MID(Z284,MIN(FIND({0,1,2,3,4,5,6,7,8,9},Z284&amp;"0123456789")),15),{1,2,3,4,5,6,7,8,9,10,11,12,13,14,15}))</f>
        <v>450</v>
      </c>
      <c r="I284" s="10" t="s">
        <v>2526</v>
      </c>
      <c r="J284" s="10" t="s">
        <v>2527</v>
      </c>
      <c r="K284" s="10" t="s">
        <v>2528</v>
      </c>
      <c r="L284" s="9">
        <v>46861</v>
      </c>
      <c r="M284" s="11"/>
      <c r="N284" s="12"/>
      <c r="O284" s="12"/>
      <c r="P284" s="12"/>
      <c r="Q284" s="12"/>
      <c r="R284" s="12"/>
      <c r="S284" s="12">
        <f>IF(LOOKUP(99^99,--LEFT(MID(AP284,MIN(FIND({0,1,2,3,4,5,6,7,8,9},AP284&amp;"0123456789")),15),{1,2,3,4,5,6,7,8,9,10,11,12,13,14,15}))&gt;2000,LOOKUP(99^99,--LEFT(MID(AP284,MIN(FIND({0,1,2,3,4,5,6,7,8,9},AP284&amp;"0123456789")),15),{1,2,3,4,5,6,7,8,9,10,11,12,13,14,15})),0)</f>
        <v>46861</v>
      </c>
      <c r="T284" s="12"/>
      <c r="U284" s="12"/>
      <c r="V284" s="12"/>
      <c r="W284" s="12"/>
      <c r="X284" s="5" t="s">
        <v>8</v>
      </c>
      <c r="Y284" s="5" t="s">
        <v>4796</v>
      </c>
      <c r="Z284" s="5" t="s">
        <v>2525</v>
      </c>
      <c r="AA284" s="5" t="s">
        <v>2526</v>
      </c>
      <c r="AB284" s="5" t="s">
        <v>2527</v>
      </c>
      <c r="AC284" s="5" t="s">
        <v>2528</v>
      </c>
      <c r="AD284" s="5" t="s">
        <v>192</v>
      </c>
      <c r="AE284" s="5" t="s">
        <v>3626</v>
      </c>
      <c r="AF284" s="5" t="s">
        <v>3689</v>
      </c>
      <c r="AG284" s="5" t="s">
        <v>3690</v>
      </c>
      <c r="AH284" s="5" t="s">
        <v>3629</v>
      </c>
      <c r="AI284" s="5" t="s">
        <v>3645</v>
      </c>
      <c r="AJ284" s="5" t="s">
        <v>3631</v>
      </c>
      <c r="AK284" s="5" t="s">
        <v>3919</v>
      </c>
      <c r="AL284" s="5" t="s">
        <v>3635</v>
      </c>
      <c r="AM284" s="5" t="s">
        <v>3691</v>
      </c>
      <c r="AN284" s="5" t="s">
        <v>3880</v>
      </c>
      <c r="AO284" s="5" t="s">
        <v>3649</v>
      </c>
      <c r="AP284" s="5" t="s">
        <v>3984</v>
      </c>
      <c r="AQ284" s="5" t="s">
        <v>3641</v>
      </c>
      <c r="AR284" s="5" t="s">
        <v>3642</v>
      </c>
      <c r="AS284" s="5" t="s">
        <v>3643</v>
      </c>
      <c r="BE284" s="5" t="s">
        <v>2815</v>
      </c>
      <c r="BG284" s="5" t="s">
        <v>539</v>
      </c>
      <c r="BH284" s="6" t="s">
        <v>1051</v>
      </c>
      <c r="BI284" s="5" t="s">
        <v>2105</v>
      </c>
    </row>
    <row r="285" spans="1:61" customFormat="1" x14ac:dyDescent="0.25">
      <c r="A285" s="1">
        <v>304</v>
      </c>
      <c r="B285" s="7" t="s">
        <v>4757</v>
      </c>
      <c r="C285" s="7" t="str">
        <f t="shared" si="17"/>
        <v xml:space="preserve"> 65116-48(A5)
</v>
      </c>
      <c r="D285" s="7">
        <f>LOOKUP(99^99,--LEFT(MID(AD285,MIN(FIND({0,1,2,3,4,5,6,7,8,9},AD285&amp;"0123456789")),15),{1,2,3,4,5,6,7,8,9,10,11,12,13,14,15}))</f>
        <v>2022</v>
      </c>
      <c r="E285" s="7">
        <f t="shared" si="15"/>
        <v>1</v>
      </c>
      <c r="F285" s="7">
        <f>LOOKUP(99^99,--LEFT(MID(BG285,MIN(FIND({0,1,2,3,4,5,6,7,8,9},BG285&amp;"0123456789")),15),{1,2,3,4,5,6,7,8,9,10,11,12,13,14,15}))</f>
        <v>5250000</v>
      </c>
      <c r="G285" s="7">
        <f>LOOKUP(99^99,--LEFT(MID(Y285,MIN(FIND({0,1,2,3,4,5,6,7,8,9},Y285&amp;"0123456789")),15),{1,2,3,4,5,6,7,8,9,10,11,12,13,14,15}))</f>
        <v>12</v>
      </c>
      <c r="H285" s="7">
        <f>LOOKUP(99^99,--LEFT(MID(Z285,MIN(FIND({0,1,2,3,4,5,6,7,8,9},Z285&amp;"0123456789")),15),{1,2,3,4,5,6,7,8,9,10,11,12,13,14,15}))</f>
        <v>401</v>
      </c>
      <c r="I285" s="9" t="s">
        <v>2526</v>
      </c>
      <c r="J285" s="9" t="s">
        <v>2545</v>
      </c>
      <c r="K285" s="9" t="s">
        <v>2528</v>
      </c>
      <c r="L285" s="9"/>
      <c r="M285" s="11"/>
      <c r="N285" s="11"/>
      <c r="O285" s="11"/>
      <c r="P285" s="11"/>
      <c r="Q285" s="11"/>
      <c r="R285" s="11"/>
      <c r="S285" s="11"/>
      <c r="T285" s="11"/>
      <c r="U285" s="11"/>
      <c r="V285" s="11"/>
      <c r="W285" s="11"/>
      <c r="X285" t="s">
        <v>34</v>
      </c>
      <c r="Y285" t="s">
        <v>4794</v>
      </c>
      <c r="Z285" t="s">
        <v>2529</v>
      </c>
      <c r="AA285" t="s">
        <v>2526</v>
      </c>
      <c r="AB285" t="s">
        <v>2545</v>
      </c>
      <c r="AC285" t="s">
        <v>2528</v>
      </c>
      <c r="AD285" t="s">
        <v>193</v>
      </c>
      <c r="AE285" t="s">
        <v>3626</v>
      </c>
      <c r="AF285" t="s">
        <v>3828</v>
      </c>
      <c r="AG285" t="s">
        <v>3985</v>
      </c>
      <c r="AH285" t="s">
        <v>3629</v>
      </c>
      <c r="AI285" t="s">
        <v>3630</v>
      </c>
      <c r="AJ285" t="s">
        <v>3704</v>
      </c>
      <c r="AK285" t="s">
        <v>3986</v>
      </c>
      <c r="AL285" t="s">
        <v>3633</v>
      </c>
      <c r="AM285" t="s">
        <v>3653</v>
      </c>
      <c r="AN285" t="s">
        <v>3635</v>
      </c>
      <c r="AO285" t="s">
        <v>3858</v>
      </c>
      <c r="AP285" t="s">
        <v>3637</v>
      </c>
      <c r="AQ285" t="s">
        <v>3662</v>
      </c>
      <c r="AR285" t="s">
        <v>3707</v>
      </c>
      <c r="AS285" t="s">
        <v>3640</v>
      </c>
      <c r="AT285" t="s">
        <v>3641</v>
      </c>
      <c r="AU285" t="s">
        <v>3710</v>
      </c>
      <c r="AV285" t="s">
        <v>3643</v>
      </c>
      <c r="BE285" t="s">
        <v>2816</v>
      </c>
      <c r="BG285" t="s">
        <v>540</v>
      </c>
      <c r="BH285" s="2" t="s">
        <v>1052</v>
      </c>
      <c r="BI285" t="s">
        <v>2092</v>
      </c>
    </row>
    <row r="286" spans="1:61" customFormat="1" x14ac:dyDescent="0.25">
      <c r="A286" s="1">
        <v>305</v>
      </c>
      <c r="B286" s="7" t="s">
        <v>4757</v>
      </c>
      <c r="C286" s="7" t="str">
        <f t="shared" si="17"/>
        <v xml:space="preserve"> 5490-032-87(S5) NEO 2
</v>
      </c>
      <c r="D286" s="7">
        <f>LOOKUP(99^99,--LEFT(MID(AD286,MIN(FIND({0,1,2,3,4,5,6,7,8,9},AD286&amp;"0123456789")),15),{1,2,3,4,5,6,7,8,9,10,11,12,13,14,15}))</f>
        <v>2018</v>
      </c>
      <c r="E286" s="7">
        <f t="shared" si="15"/>
        <v>5</v>
      </c>
      <c r="F286" s="7">
        <f>LOOKUP(99^99,--LEFT(MID(BG286,MIN(FIND({0,1,2,3,4,5,6,7,8,9},BG286&amp;"0123456789")),15),{1,2,3,4,5,6,7,8,9,10,11,12,13,14,15}))</f>
        <v>2900000</v>
      </c>
      <c r="G286" s="7">
        <f>LOOKUP(99^99,--LEFT(MID(Y286,MIN(FIND({0,1,2,3,4,5,6,7,8,9},Y286&amp;"0123456789")),15),{1,2,3,4,5,6,7,8,9,10,11,12,13,14,15}))</f>
        <v>12</v>
      </c>
      <c r="H286" s="7">
        <f>LOOKUP(99^99,--LEFT(MID(Z286,MIN(FIND({0,1,2,3,4,5,6,7,8,9},Z286&amp;"0123456789")),15),{1,2,3,4,5,6,7,8,9,10,11,12,13,14,15}))</f>
        <v>401</v>
      </c>
      <c r="I286" s="9" t="s">
        <v>2526</v>
      </c>
      <c r="J286" s="9" t="s">
        <v>2527</v>
      </c>
      <c r="K286" s="9" t="s">
        <v>2561</v>
      </c>
      <c r="L286" s="9">
        <v>582441</v>
      </c>
      <c r="M286" s="11"/>
      <c r="N286" s="11"/>
      <c r="O286" s="11"/>
      <c r="P286" s="11"/>
      <c r="Q286" s="11"/>
      <c r="R286" s="11"/>
      <c r="S286" s="11"/>
      <c r="T286" s="11"/>
      <c r="U286" s="11"/>
      <c r="V286" s="11">
        <f>IF(LOOKUP(99^99,--LEFT(MID(AS286,MIN(FIND({0,1,2,3,4,5,6,7,8,9},AS286&amp;"0123456789")),15),{1,2,3,4,5,6,7,8,9,10,11,12,13,14,15}))&gt;2000,LOOKUP(99^99,--LEFT(MID(AS286,MIN(FIND({0,1,2,3,4,5,6,7,8,9},AS286&amp;"0123456789")),15),{1,2,3,4,5,6,7,8,9,10,11,12,13,14,15})),0)</f>
        <v>582441</v>
      </c>
      <c r="W286" s="11"/>
      <c r="X286" t="s">
        <v>7</v>
      </c>
      <c r="Y286" t="s">
        <v>4794</v>
      </c>
      <c r="Z286" t="s">
        <v>2529</v>
      </c>
      <c r="AA286" t="s">
        <v>2526</v>
      </c>
      <c r="AB286" t="s">
        <v>2527</v>
      </c>
      <c r="AC286" t="s">
        <v>2561</v>
      </c>
      <c r="AD286" t="s">
        <v>77</v>
      </c>
      <c r="AE286" t="s">
        <v>3626</v>
      </c>
      <c r="AF286" t="s">
        <v>3627</v>
      </c>
      <c r="AG286" t="s">
        <v>3686</v>
      </c>
      <c r="AH286" t="s">
        <v>3629</v>
      </c>
      <c r="AI286" t="s">
        <v>3658</v>
      </c>
      <c r="AJ286" t="s">
        <v>3631</v>
      </c>
      <c r="AK286" t="s">
        <v>3652</v>
      </c>
      <c r="AL286" t="s">
        <v>3633</v>
      </c>
      <c r="AM286" t="s">
        <v>3653</v>
      </c>
      <c r="AN286" t="s">
        <v>3838</v>
      </c>
      <c r="AO286" t="s">
        <v>3636</v>
      </c>
      <c r="AP286" t="s">
        <v>3637</v>
      </c>
      <c r="AQ286" t="s">
        <v>3714</v>
      </c>
      <c r="AR286" t="s">
        <v>3649</v>
      </c>
      <c r="AS286" t="s">
        <v>3987</v>
      </c>
      <c r="AT286" t="s">
        <v>3641</v>
      </c>
      <c r="AU286" t="s">
        <v>3642</v>
      </c>
      <c r="AV286" t="s">
        <v>3643</v>
      </c>
      <c r="BE286" t="s">
        <v>2817</v>
      </c>
      <c r="BG286" t="s">
        <v>541</v>
      </c>
      <c r="BH286" s="2" t="s">
        <v>1053</v>
      </c>
      <c r="BI286" t="s">
        <v>2106</v>
      </c>
    </row>
    <row r="287" spans="1:61" x14ac:dyDescent="0.25">
      <c r="A287" s="4">
        <v>306</v>
      </c>
      <c r="B287" s="13" t="s">
        <v>4757</v>
      </c>
      <c r="C287" s="13" t="str">
        <f t="shared" si="17"/>
        <v xml:space="preserve"> 65116
</v>
      </c>
      <c r="D287" s="13">
        <f>LOOKUP(99^99,--LEFT(MID(AD287,MIN(FIND({0,1,2,3,4,5,6,7,8,9},AD287&amp;"0123456789")),15),{1,2,3,4,5,6,7,8,9,10,11,12,13,14,15}))</f>
        <v>2016</v>
      </c>
      <c r="E287" s="13">
        <f t="shared" si="15"/>
        <v>7</v>
      </c>
      <c r="F287" s="13">
        <f>LOOKUP(99^99,--LEFT(MID(BG287,MIN(FIND({0,1,2,3,4,5,6,7,8,9},BG287&amp;"0123456789")),15),{1,2,3,4,5,6,7,8,9,10,11,12,13,14,15}))</f>
        <v>2250000</v>
      </c>
      <c r="G287" s="13">
        <f>LOOKUP(99^99,--LEFT(MID(Y287,MIN(FIND({0,1,2,3,4,5,6,7,8,9},Y287&amp;"0123456789")),15),{1,2,3,4,5,6,7,8,9,10,11,12,13,14,15}))</f>
        <v>11.8</v>
      </c>
      <c r="H287" s="13">
        <f>LOOKUP(99^99,--LEFT(MID(Z287,MIN(FIND({0,1,2,3,4,5,6,7,8,9},Z287&amp;"0123456789")),15),{1,2,3,4,5,6,7,8,9,10,11,12,13,14,15}))</f>
        <v>300</v>
      </c>
      <c r="I287" s="10" t="s">
        <v>2531</v>
      </c>
      <c r="J287" s="10" t="s">
        <v>2527</v>
      </c>
      <c r="K287" s="10" t="s">
        <v>2528</v>
      </c>
      <c r="L287" s="9">
        <v>179782</v>
      </c>
      <c r="M287" s="11"/>
      <c r="N287" s="12"/>
      <c r="O287" s="12"/>
      <c r="P287" s="12"/>
      <c r="Q287" s="12"/>
      <c r="R287" s="12"/>
      <c r="S287" s="12">
        <f>IF(LOOKUP(99^99,--LEFT(MID(AP287,MIN(FIND({0,1,2,3,4,5,6,7,8,9},AP287&amp;"0123456789")),15),{1,2,3,4,5,6,7,8,9,10,11,12,13,14,15}))&gt;2000,LOOKUP(99^99,--LEFT(MID(AP287,MIN(FIND({0,1,2,3,4,5,6,7,8,9},AP287&amp;"0123456789")),15),{1,2,3,4,5,6,7,8,9,10,11,12,13,14,15})),0)</f>
        <v>179782</v>
      </c>
      <c r="T287" s="12"/>
      <c r="U287" s="12"/>
      <c r="V287" s="12"/>
      <c r="W287" s="12"/>
      <c r="X287" s="5" t="s">
        <v>24</v>
      </c>
      <c r="Y287" s="5" t="s">
        <v>4795</v>
      </c>
      <c r="Z287" s="5" t="s">
        <v>2530</v>
      </c>
      <c r="AA287" s="5" t="s">
        <v>2531</v>
      </c>
      <c r="AB287" s="5" t="s">
        <v>2527</v>
      </c>
      <c r="AC287" s="5" t="s">
        <v>2528</v>
      </c>
      <c r="AD287" s="5" t="s">
        <v>194</v>
      </c>
      <c r="AE287" s="5" t="s">
        <v>3626</v>
      </c>
      <c r="AF287" s="5" t="s">
        <v>3828</v>
      </c>
      <c r="AG287" s="5" t="s">
        <v>3829</v>
      </c>
      <c r="AH287" s="5" t="s">
        <v>3629</v>
      </c>
      <c r="AI287" s="5" t="s">
        <v>3717</v>
      </c>
      <c r="AJ287" s="5" t="s">
        <v>3704</v>
      </c>
      <c r="AK287" s="5" t="s">
        <v>3857</v>
      </c>
      <c r="AL287" s="5" t="s">
        <v>3635</v>
      </c>
      <c r="AM287" s="5" t="s">
        <v>3858</v>
      </c>
      <c r="AN287" s="5" t="s">
        <v>3654</v>
      </c>
      <c r="AO287" s="5" t="s">
        <v>3649</v>
      </c>
      <c r="AP287" s="5" t="s">
        <v>3988</v>
      </c>
      <c r="AQ287" s="5" t="s">
        <v>3641</v>
      </c>
      <c r="AR287" s="5" t="s">
        <v>3989</v>
      </c>
      <c r="AS287" s="5" t="s">
        <v>3643</v>
      </c>
      <c r="BE287" s="5" t="s">
        <v>2818</v>
      </c>
      <c r="BG287" s="5" t="s">
        <v>526</v>
      </c>
      <c r="BH287" s="6" t="s">
        <v>1054</v>
      </c>
      <c r="BI287" s="5" t="s">
        <v>2107</v>
      </c>
    </row>
    <row r="288" spans="1:61" customFormat="1" x14ac:dyDescent="0.25">
      <c r="A288" s="1">
        <v>307</v>
      </c>
      <c r="B288" s="7" t="s">
        <v>4757</v>
      </c>
      <c r="C288" s="7" t="str">
        <f t="shared" si="17"/>
        <v xml:space="preserve"> 5490
</v>
      </c>
      <c r="D288" s="7">
        <f>LOOKUP(99^99,--LEFT(MID(AD288,MIN(FIND({0,1,2,3,4,5,6,7,8,9},AD288&amp;"0123456789")),15),{1,2,3,4,5,6,7,8,9,10,11,12,13,14,15}))</f>
        <v>2016</v>
      </c>
      <c r="E288" s="7">
        <f t="shared" si="15"/>
        <v>7</v>
      </c>
      <c r="F288" s="7">
        <f>LOOKUP(99^99,--LEFT(MID(BG288,MIN(FIND({0,1,2,3,4,5,6,7,8,9},BG288&amp;"0123456789")),15),{1,2,3,4,5,6,7,8,9,10,11,12,13,14,15}))</f>
        <v>2585000</v>
      </c>
      <c r="G288" s="7">
        <f>LOOKUP(99^99,--LEFT(MID(Y288,MIN(FIND({0,1,2,3,4,5,6,7,8,9},Y288&amp;"0123456789")),15),{1,2,3,4,5,6,7,8,9,10,11,12,13,14,15}))</f>
        <v>12</v>
      </c>
      <c r="H288" s="7">
        <f>LOOKUP(99^99,--LEFT(MID(Z288,MIN(FIND({0,1,2,3,4,5,6,7,8,9},Z288&amp;"0123456789")),15),{1,2,3,4,5,6,7,8,9,10,11,12,13,14,15}))</f>
        <v>401</v>
      </c>
      <c r="I288" s="9" t="s">
        <v>2526</v>
      </c>
      <c r="J288" s="9" t="s">
        <v>2545</v>
      </c>
      <c r="K288" s="9" t="s">
        <v>2528</v>
      </c>
      <c r="L288" s="9">
        <v>750000</v>
      </c>
      <c r="M288" s="11"/>
      <c r="N288" s="11"/>
      <c r="O288" s="11"/>
      <c r="P288" s="11"/>
      <c r="Q288" s="11"/>
      <c r="R288" s="11"/>
      <c r="S288" s="11"/>
      <c r="T288" s="11">
        <f>IF(LOOKUP(99^99,--LEFT(MID(AQ288,MIN(FIND({0,1,2,3,4,5,6,7,8,9},AQ288&amp;"0123456789")),15),{1,2,3,4,5,6,7,8,9,10,11,12,13,14,15}))&gt;2000,LOOKUP(99^99,--LEFT(MID(AQ288,MIN(FIND({0,1,2,3,4,5,6,7,8,9},AQ288&amp;"0123456789")),15),{1,2,3,4,5,6,7,8,9,10,11,12,13,14,15})),0)</f>
        <v>750000</v>
      </c>
      <c r="U288" s="11"/>
      <c r="V288" s="11"/>
      <c r="W288" s="11"/>
      <c r="X288" t="s">
        <v>2</v>
      </c>
      <c r="Y288" t="s">
        <v>4794</v>
      </c>
      <c r="Z288" t="s">
        <v>2529</v>
      </c>
      <c r="AA288" t="s">
        <v>2526</v>
      </c>
      <c r="AB288" t="s">
        <v>2545</v>
      </c>
      <c r="AC288" t="s">
        <v>2528</v>
      </c>
      <c r="AD288" t="s">
        <v>195</v>
      </c>
      <c r="AE288" t="s">
        <v>3626</v>
      </c>
      <c r="AF288" t="s">
        <v>3627</v>
      </c>
      <c r="AG288" t="s">
        <v>3628</v>
      </c>
      <c r="AH288" t="s">
        <v>3629</v>
      </c>
      <c r="AI288" t="s">
        <v>3717</v>
      </c>
      <c r="AJ288" t="s">
        <v>3631</v>
      </c>
      <c r="AK288" t="s">
        <v>3646</v>
      </c>
      <c r="AL288" t="s">
        <v>3653</v>
      </c>
      <c r="AM288" t="s">
        <v>3635</v>
      </c>
      <c r="AN288" t="s">
        <v>3636</v>
      </c>
      <c r="AO288" t="s">
        <v>3654</v>
      </c>
      <c r="AP288" t="s">
        <v>3649</v>
      </c>
      <c r="AQ288" t="s">
        <v>3990</v>
      </c>
      <c r="AR288" t="s">
        <v>3641</v>
      </c>
      <c r="AS288" t="s">
        <v>3642</v>
      </c>
      <c r="AT288" t="s">
        <v>3643</v>
      </c>
      <c r="BE288" t="s">
        <v>2819</v>
      </c>
      <c r="BG288" t="s">
        <v>542</v>
      </c>
      <c r="BH288" s="2" t="s">
        <v>1055</v>
      </c>
      <c r="BI288" t="s">
        <v>2075</v>
      </c>
    </row>
    <row r="289" spans="1:61" customFormat="1" x14ac:dyDescent="0.25">
      <c r="A289" s="1">
        <v>308</v>
      </c>
      <c r="B289" s="7" t="s">
        <v>4757</v>
      </c>
      <c r="C289" s="7" t="str">
        <f t="shared" si="17"/>
        <v xml:space="preserve"> 53504
</v>
      </c>
      <c r="D289" s="7">
        <f>LOOKUP(99^99,--LEFT(MID(AD289,MIN(FIND({0,1,2,3,4,5,6,7,8,9},AD289&amp;"0123456789")),15),{1,2,3,4,5,6,7,8,9,10,11,12,13,14,15}))</f>
        <v>2022</v>
      </c>
      <c r="E289" s="7">
        <f t="shared" si="15"/>
        <v>1</v>
      </c>
      <c r="F289" s="7">
        <f>LOOKUP(99^99,--LEFT(MID(BG289,MIN(FIND({0,1,2,3,4,5,6,7,8,9},BG289&amp;"0123456789")),15),{1,2,3,4,5,6,7,8,9,10,11,12,13,14,15}))</f>
        <v>5350000</v>
      </c>
      <c r="G289" s="7">
        <f>LOOKUP(99^99,--LEFT(MID(Y289,MIN(FIND({0,1,2,3,4,5,6,7,8,9},Y289&amp;"0123456789")),15),{1,2,3,4,5,6,7,8,9,10,11,12,13,14,15}))</f>
        <v>12</v>
      </c>
      <c r="H289" s="7">
        <f>LOOKUP(99^99,--LEFT(MID(Z289,MIN(FIND({0,1,2,3,4,5,6,7,8,9},Z289&amp;"0123456789")),15),{1,2,3,4,5,6,7,8,9,10,11,12,13,14,15}))</f>
        <v>401</v>
      </c>
      <c r="I289" s="9" t="s">
        <v>2526</v>
      </c>
      <c r="J289" s="9" t="s">
        <v>2527</v>
      </c>
      <c r="K289" s="9" t="s">
        <v>2528</v>
      </c>
      <c r="L289" s="9"/>
      <c r="M289" s="11"/>
      <c r="N289" s="11"/>
      <c r="O289" s="11"/>
      <c r="P289" s="11"/>
      <c r="Q289" s="11"/>
      <c r="R289" s="11"/>
      <c r="S289" s="11"/>
      <c r="T289" s="11"/>
      <c r="U289" s="11"/>
      <c r="V289" s="11"/>
      <c r="W289" s="11"/>
      <c r="X289" t="s">
        <v>5</v>
      </c>
      <c r="Y289" t="s">
        <v>4794</v>
      </c>
      <c r="Z289" t="s">
        <v>2529</v>
      </c>
      <c r="AA289" t="s">
        <v>2526</v>
      </c>
      <c r="AB289" t="s">
        <v>2527</v>
      </c>
      <c r="AC289" t="s">
        <v>2528</v>
      </c>
      <c r="AD289" t="s">
        <v>102</v>
      </c>
      <c r="AE289" t="s">
        <v>3626</v>
      </c>
      <c r="AF289" t="s">
        <v>3656</v>
      </c>
      <c r="AG289" t="s">
        <v>3657</v>
      </c>
      <c r="AH289" t="s">
        <v>3629</v>
      </c>
      <c r="AI289" t="s">
        <v>3630</v>
      </c>
      <c r="AJ289" t="s">
        <v>3659</v>
      </c>
      <c r="AK289" t="s">
        <v>3660</v>
      </c>
      <c r="AL289" t="s">
        <v>3633</v>
      </c>
      <c r="AM289" t="s">
        <v>3653</v>
      </c>
      <c r="AN289" t="s">
        <v>3635</v>
      </c>
      <c r="AO289" t="s">
        <v>3669</v>
      </c>
      <c r="AP289" t="s">
        <v>3637</v>
      </c>
      <c r="AQ289" t="s">
        <v>3662</v>
      </c>
      <c r="AR289" t="s">
        <v>3663</v>
      </c>
      <c r="AS289" t="s">
        <v>3640</v>
      </c>
      <c r="AT289" t="s">
        <v>3641</v>
      </c>
      <c r="AU289" t="s">
        <v>3991</v>
      </c>
      <c r="AV289" t="s">
        <v>3643</v>
      </c>
      <c r="BE289" t="s">
        <v>2820</v>
      </c>
      <c r="BG289" t="s">
        <v>543</v>
      </c>
      <c r="BH289" s="2" t="s">
        <v>1056</v>
      </c>
      <c r="BI289" t="s">
        <v>2014</v>
      </c>
    </row>
    <row r="290" spans="1:61" customFormat="1" x14ac:dyDescent="0.25">
      <c r="A290" s="1">
        <v>309</v>
      </c>
      <c r="B290" s="7" t="s">
        <v>4757</v>
      </c>
      <c r="C290" s="7" t="str">
        <f t="shared" si="17"/>
        <v xml:space="preserve"> 5490-DC
</v>
      </c>
      <c r="D290" s="7">
        <f>LOOKUP(99^99,--LEFT(MID(AD290,MIN(FIND({0,1,2,3,4,5,6,7,8,9},AD290&amp;"0123456789")),15),{1,2,3,4,5,6,7,8,9,10,11,12,13,14,15}))</f>
        <v>2019</v>
      </c>
      <c r="E290" s="7">
        <f t="shared" si="15"/>
        <v>4</v>
      </c>
      <c r="F290" s="7">
        <f>LOOKUP(99^99,--LEFT(MID(BG290,MIN(FIND({0,1,2,3,4,5,6,7,8,9},BG290&amp;"0123456789")),15),{1,2,3,4,5,6,7,8,9,10,11,12,13,14,15}))</f>
        <v>6400000</v>
      </c>
      <c r="G290" s="7">
        <f>LOOKUP(99^99,--LEFT(MID(Y290,MIN(FIND({0,1,2,3,4,5,6,7,8,9},Y290&amp;"0123456789")),15),{1,2,3,4,5,6,7,8,9,10,11,12,13,14,15}))</f>
        <v>12</v>
      </c>
      <c r="H290" s="7">
        <f>LOOKUP(99^99,--LEFT(MID(Z290,MIN(FIND({0,1,2,3,4,5,6,7,8,9},Z290&amp;"0123456789")),15),{1,2,3,4,5,6,7,8,9,10,11,12,13,14,15}))</f>
        <v>401</v>
      </c>
      <c r="I290" s="9" t="s">
        <v>2543</v>
      </c>
      <c r="J290" s="9" t="s">
        <v>2527</v>
      </c>
      <c r="K290" s="9" t="s">
        <v>2528</v>
      </c>
      <c r="L290" s="9">
        <v>53800</v>
      </c>
      <c r="M290" s="11"/>
      <c r="N290" s="11"/>
      <c r="O290" s="11"/>
      <c r="P290" s="11"/>
      <c r="Q290" s="11"/>
      <c r="R290" s="11"/>
      <c r="S290" s="11"/>
      <c r="T290" s="11">
        <f>IF(LOOKUP(99^99,--LEFT(MID(AQ290,MIN(FIND({0,1,2,3,4,5,6,7,8,9},AQ290&amp;"0123456789")),15),{1,2,3,4,5,6,7,8,9,10,11,12,13,14,15}))&gt;2000,LOOKUP(99^99,--LEFT(MID(AQ290,MIN(FIND({0,1,2,3,4,5,6,7,8,9},AQ290&amp;"0123456789")),15),{1,2,3,4,5,6,7,8,9,10,11,12,13,14,15})),0)</f>
        <v>53800</v>
      </c>
      <c r="U290" s="11"/>
      <c r="V290" s="11"/>
      <c r="W290" s="11"/>
      <c r="X290" t="s">
        <v>9</v>
      </c>
      <c r="Y290">
        <v>12</v>
      </c>
      <c r="Z290" t="s">
        <v>4765</v>
      </c>
      <c r="AA290" t="s">
        <v>2543</v>
      </c>
      <c r="AB290" t="s">
        <v>2527</v>
      </c>
      <c r="AC290" t="s">
        <v>2528</v>
      </c>
      <c r="AD290" t="s">
        <v>60</v>
      </c>
      <c r="AE290" t="s">
        <v>3626</v>
      </c>
      <c r="AF290" t="s">
        <v>3627</v>
      </c>
      <c r="AG290" t="s">
        <v>3693</v>
      </c>
      <c r="AH290" t="s">
        <v>3629</v>
      </c>
      <c r="AI290" t="s">
        <v>3694</v>
      </c>
      <c r="AJ290" t="s">
        <v>3704</v>
      </c>
      <c r="AK290" t="s">
        <v>3652</v>
      </c>
      <c r="AL290" t="s">
        <v>3633</v>
      </c>
      <c r="AM290" t="s">
        <v>3653</v>
      </c>
      <c r="AN290" t="s">
        <v>3976</v>
      </c>
      <c r="AO290" t="s">
        <v>3695</v>
      </c>
      <c r="AP290" t="s">
        <v>3649</v>
      </c>
      <c r="AQ290" t="s">
        <v>3992</v>
      </c>
      <c r="AR290" t="s">
        <v>3641</v>
      </c>
      <c r="AS290" t="s">
        <v>3642</v>
      </c>
      <c r="AT290" t="s">
        <v>3643</v>
      </c>
      <c r="BE290" t="s">
        <v>2821</v>
      </c>
      <c r="BG290" t="s">
        <v>544</v>
      </c>
      <c r="BH290" s="2" t="s">
        <v>1057</v>
      </c>
      <c r="BI290" t="s">
        <v>2108</v>
      </c>
    </row>
    <row r="291" spans="1:61" customFormat="1" x14ac:dyDescent="0.25">
      <c r="A291" s="1">
        <v>310</v>
      </c>
      <c r="B291" s="7" t="s">
        <v>4757</v>
      </c>
      <c r="C291" s="7" t="str">
        <f t="shared" si="17"/>
        <v xml:space="preserve"> 5490
</v>
      </c>
      <c r="D291" s="7">
        <f>LOOKUP(99^99,--LEFT(MID(AD291,MIN(FIND({0,1,2,3,4,5,6,7,8,9},AD291&amp;"0123456789")),15),{1,2,3,4,5,6,7,8,9,10,11,12,13,14,15}))</f>
        <v>2018</v>
      </c>
      <c r="E291" s="7">
        <f t="shared" si="15"/>
        <v>5</v>
      </c>
      <c r="F291" s="7">
        <f>LOOKUP(99^99,--LEFT(MID(BG291,MIN(FIND({0,1,2,3,4,5,6,7,8,9},BG291&amp;"0123456789")),15),{1,2,3,4,5,6,7,8,9,10,11,12,13,14,15}))</f>
        <v>1500000</v>
      </c>
      <c r="G291" s="7">
        <f>LOOKUP(99^99,--LEFT(MID(Y291,MIN(FIND({0,1,2,3,4,5,6,7,8,9},Y291&amp;"0123456789")),15),{1,2,3,4,5,6,7,8,9,10,11,12,13,14,15}))</f>
        <v>12</v>
      </c>
      <c r="H291" s="7">
        <f>LOOKUP(99^99,--LEFT(MID(Z291,MIN(FIND({0,1,2,3,4,5,6,7,8,9},Z291&amp;"0123456789")),15),{1,2,3,4,5,6,7,8,9,10,11,12,13,14,15}))</f>
        <v>401</v>
      </c>
      <c r="I291" s="9" t="s">
        <v>2539</v>
      </c>
      <c r="J291" s="9" t="s">
        <v>2527</v>
      </c>
      <c r="K291" s="9" t="s">
        <v>2559</v>
      </c>
      <c r="L291" s="9">
        <v>510000</v>
      </c>
      <c r="M291" s="11"/>
      <c r="N291" s="11"/>
      <c r="O291" s="11"/>
      <c r="P291" s="11"/>
      <c r="Q291" s="11"/>
      <c r="R291" s="11"/>
      <c r="S291" s="11"/>
      <c r="T291" s="11"/>
      <c r="U291" s="11"/>
      <c r="V291" s="11"/>
      <c r="W291" s="11">
        <f>IF(LOOKUP(99^99,--LEFT(MID(AT291,MIN(FIND({0,1,2,3,4,5,6,7,8,9},AT291&amp;"0123456789")),15),{1,2,3,4,5,6,7,8,9,10,11,12,13,14,15}))&gt;2000,LOOKUP(99^99,--LEFT(MID(AT291,MIN(FIND({0,1,2,3,4,5,6,7,8,9},AT291&amp;"0123456789")),15),{1,2,3,4,5,6,7,8,9,10,11,12,13,14,15})),0)</f>
        <v>510000</v>
      </c>
      <c r="X291" t="s">
        <v>2</v>
      </c>
      <c r="Y291" t="s">
        <v>4794</v>
      </c>
      <c r="Z291" t="s">
        <v>2529</v>
      </c>
      <c r="AA291" t="s">
        <v>2539</v>
      </c>
      <c r="AB291" t="s">
        <v>2527</v>
      </c>
      <c r="AC291" t="s">
        <v>2559</v>
      </c>
      <c r="AD291" t="s">
        <v>114</v>
      </c>
      <c r="AE291" t="s">
        <v>3626</v>
      </c>
      <c r="AF291" t="s">
        <v>3627</v>
      </c>
      <c r="AG291" t="s">
        <v>3628</v>
      </c>
      <c r="AH291" t="s">
        <v>3629</v>
      </c>
      <c r="AI291" t="s">
        <v>3658</v>
      </c>
      <c r="AJ291" t="s">
        <v>3631</v>
      </c>
      <c r="AK291" t="s">
        <v>3652</v>
      </c>
      <c r="AL291" t="s">
        <v>3633</v>
      </c>
      <c r="AM291" t="s">
        <v>3653</v>
      </c>
      <c r="AN291" t="s">
        <v>3838</v>
      </c>
      <c r="AO291" t="s">
        <v>3636</v>
      </c>
      <c r="AP291" t="s">
        <v>3637</v>
      </c>
      <c r="AQ291" t="s">
        <v>3638</v>
      </c>
      <c r="AR291" t="s">
        <v>3695</v>
      </c>
      <c r="AS291" t="s">
        <v>3649</v>
      </c>
      <c r="AT291" t="s">
        <v>3993</v>
      </c>
      <c r="AU291" t="s">
        <v>3641</v>
      </c>
      <c r="AV291" t="s">
        <v>3642</v>
      </c>
      <c r="AW291" t="s">
        <v>3643</v>
      </c>
      <c r="BE291" t="s">
        <v>2822</v>
      </c>
      <c r="BG291" t="s">
        <v>545</v>
      </c>
      <c r="BH291" s="2" t="s">
        <v>1058</v>
      </c>
      <c r="BI291" t="s">
        <v>2109</v>
      </c>
    </row>
    <row r="292" spans="1:61" customFormat="1" x14ac:dyDescent="0.25">
      <c r="A292" s="1">
        <v>311</v>
      </c>
      <c r="B292" s="7" t="s">
        <v>4757</v>
      </c>
      <c r="C292" s="7" t="str">
        <f t="shared" si="17"/>
        <v xml:space="preserve"> 54901
</v>
      </c>
      <c r="D292" s="7">
        <f>LOOKUP(99^99,--LEFT(MID(AD292,MIN(FIND({0,1,2,3,4,5,6,7,8,9},AD292&amp;"0123456789")),15),{1,2,3,4,5,6,7,8,9,10,11,12,13,14,15}))</f>
        <v>2022</v>
      </c>
      <c r="E292" s="7">
        <f t="shared" si="15"/>
        <v>1</v>
      </c>
      <c r="F292" s="7">
        <f>LOOKUP(99^99,--LEFT(MID(BG292,MIN(FIND({0,1,2,3,4,5,6,7,8,9},BG292&amp;"0123456789")),15),{1,2,3,4,5,6,7,8,9,10,11,12,13,14,15}))</f>
        <v>11500000</v>
      </c>
      <c r="G292" s="7">
        <f>LOOKUP(99^99,--LEFT(MID(Y292,MIN(FIND({0,1,2,3,4,5,6,7,8,9},Y292&amp;"0123456789")),15),{1,2,3,4,5,6,7,8,9,10,11,12,13,14,15}))</f>
        <v>12.4</v>
      </c>
      <c r="H292" s="7">
        <f>LOOKUP(99^99,--LEFT(MID(Z292,MIN(FIND({0,1,2,3,4,5,6,7,8,9},Z292&amp;"0123456789")),15),{1,2,3,4,5,6,7,8,9,10,11,12,13,14,15}))</f>
        <v>300</v>
      </c>
      <c r="I292" s="9" t="s">
        <v>2539</v>
      </c>
      <c r="J292" s="9" t="s">
        <v>2544</v>
      </c>
      <c r="K292" s="9" t="s">
        <v>2528</v>
      </c>
      <c r="L292" s="9"/>
      <c r="M292" s="11"/>
      <c r="N292" s="11"/>
      <c r="O292" s="11"/>
      <c r="P292" s="11"/>
      <c r="Q292" s="11"/>
      <c r="R292" s="11"/>
      <c r="S292" s="11"/>
      <c r="T292" s="11"/>
      <c r="U292" s="11"/>
      <c r="V292" s="11"/>
      <c r="W292" s="11"/>
      <c r="X292" t="s">
        <v>8</v>
      </c>
      <c r="Y292" t="s">
        <v>4799</v>
      </c>
      <c r="Z292" t="s">
        <v>2530</v>
      </c>
      <c r="AA292" t="s">
        <v>2539</v>
      </c>
      <c r="AB292" t="s">
        <v>2544</v>
      </c>
      <c r="AC292" t="s">
        <v>2528</v>
      </c>
      <c r="AD292" t="s">
        <v>170</v>
      </c>
      <c r="AE292" t="s">
        <v>3626</v>
      </c>
      <c r="AF292" t="s">
        <v>3689</v>
      </c>
      <c r="AG292" t="s">
        <v>3690</v>
      </c>
      <c r="AH292" t="s">
        <v>3629</v>
      </c>
      <c r="AI292" t="s">
        <v>3630</v>
      </c>
      <c r="AJ292" t="s">
        <v>3631</v>
      </c>
      <c r="AK292" t="s">
        <v>3632</v>
      </c>
      <c r="AL292" t="s">
        <v>3633</v>
      </c>
      <c r="AM292" t="s">
        <v>3634</v>
      </c>
      <c r="AN292" t="s">
        <v>3635</v>
      </c>
      <c r="AO292" t="s">
        <v>3691</v>
      </c>
      <c r="AP292" t="s">
        <v>3692</v>
      </c>
      <c r="AQ292" t="s">
        <v>3648</v>
      </c>
      <c r="AR292" t="s">
        <v>3640</v>
      </c>
      <c r="AS292" t="s">
        <v>3641</v>
      </c>
      <c r="AT292" t="s">
        <v>3642</v>
      </c>
      <c r="AU292" t="s">
        <v>3643</v>
      </c>
      <c r="BE292" t="s">
        <v>2823</v>
      </c>
      <c r="BG292" t="s">
        <v>398</v>
      </c>
      <c r="BH292" s="2" t="s">
        <v>1059</v>
      </c>
      <c r="BI292" t="s">
        <v>2039</v>
      </c>
    </row>
    <row r="293" spans="1:61" customFormat="1" x14ac:dyDescent="0.25">
      <c r="A293" s="1">
        <v>312</v>
      </c>
      <c r="B293" s="7" t="s">
        <v>4757</v>
      </c>
      <c r="C293" s="7" t="str">
        <f t="shared" si="17"/>
        <v xml:space="preserve"> 5490-DC
</v>
      </c>
      <c r="D293" s="7">
        <f>LOOKUP(99^99,--LEFT(MID(AD293,MIN(FIND({0,1,2,3,4,5,6,7,8,9},AD293&amp;"0123456789")),15),{1,2,3,4,5,6,7,8,9,10,11,12,13,14,15}))</f>
        <v>2019</v>
      </c>
      <c r="E293" s="7">
        <f t="shared" si="15"/>
        <v>4</v>
      </c>
      <c r="F293" s="7">
        <f>LOOKUP(99^99,--LEFT(MID(BG293,MIN(FIND({0,1,2,3,4,5,6,7,8,9},BG293&amp;"0123456789")),15),{1,2,3,4,5,6,7,8,9,10,11,12,13,14,15}))</f>
        <v>6290000</v>
      </c>
      <c r="G293" s="7">
        <f>LOOKUP(99^99,--LEFT(MID(Y293,MIN(FIND({0,1,2,3,4,5,6,7,8,9},Y293&amp;"0123456789")),15),{1,2,3,4,5,6,7,8,9,10,11,12,13,14,15}))</f>
        <v>12</v>
      </c>
      <c r="H293" s="7">
        <f>LOOKUP(99^99,--LEFT(MID(Z293,MIN(FIND({0,1,2,3,4,5,6,7,8,9},Z293&amp;"0123456789")),15),{1,2,3,4,5,6,7,8,9,10,11,12,13,14,15}))</f>
        <v>401</v>
      </c>
      <c r="I293" s="9" t="s">
        <v>2526</v>
      </c>
      <c r="J293" s="9" t="s">
        <v>2545</v>
      </c>
      <c r="K293" s="9" t="s">
        <v>2528</v>
      </c>
      <c r="L293" s="9">
        <v>53421</v>
      </c>
      <c r="M293" s="11"/>
      <c r="N293" s="11"/>
      <c r="O293" s="11"/>
      <c r="P293" s="11"/>
      <c r="Q293" s="11"/>
      <c r="R293" s="11"/>
      <c r="S293" s="11"/>
      <c r="T293" s="11"/>
      <c r="U293" s="11"/>
      <c r="V293" s="11"/>
      <c r="W293" s="11">
        <f>IF(LOOKUP(99^99,--LEFT(MID(AT293,MIN(FIND({0,1,2,3,4,5,6,7,8,9},AT293&amp;"0123456789")),15),{1,2,3,4,5,6,7,8,9,10,11,12,13,14,15}))&gt;2000,LOOKUP(99^99,--LEFT(MID(AT293,MIN(FIND({0,1,2,3,4,5,6,7,8,9},AT293&amp;"0123456789")),15),{1,2,3,4,5,6,7,8,9,10,11,12,13,14,15})),0)</f>
        <v>53421</v>
      </c>
      <c r="X293" t="s">
        <v>9</v>
      </c>
      <c r="Y293" t="s">
        <v>4794</v>
      </c>
      <c r="Z293" t="s">
        <v>2529</v>
      </c>
      <c r="AA293" t="s">
        <v>2526</v>
      </c>
      <c r="AB293" t="s">
        <v>2545</v>
      </c>
      <c r="AC293" t="s">
        <v>2528</v>
      </c>
      <c r="AD293" t="s">
        <v>196</v>
      </c>
      <c r="AE293" t="s">
        <v>3626</v>
      </c>
      <c r="AF293" t="s">
        <v>3627</v>
      </c>
      <c r="AG293" t="s">
        <v>3693</v>
      </c>
      <c r="AH293" t="s">
        <v>3629</v>
      </c>
      <c r="AI293" t="s">
        <v>3694</v>
      </c>
      <c r="AJ293" t="s">
        <v>3631</v>
      </c>
      <c r="AK293" t="s">
        <v>3652</v>
      </c>
      <c r="AL293" t="s">
        <v>3633</v>
      </c>
      <c r="AM293" t="s">
        <v>3653</v>
      </c>
      <c r="AN293" t="s">
        <v>3838</v>
      </c>
      <c r="AO293" t="s">
        <v>3636</v>
      </c>
      <c r="AP293" t="s">
        <v>3637</v>
      </c>
      <c r="AQ293" t="s">
        <v>3638</v>
      </c>
      <c r="AR293" t="s">
        <v>3695</v>
      </c>
      <c r="AS293" t="s">
        <v>3649</v>
      </c>
      <c r="AT293" t="s">
        <v>3994</v>
      </c>
      <c r="AU293" t="s">
        <v>3641</v>
      </c>
      <c r="AV293" t="s">
        <v>3642</v>
      </c>
      <c r="AW293" t="s">
        <v>3643</v>
      </c>
      <c r="BE293" t="s">
        <v>2824</v>
      </c>
      <c r="BG293" t="s">
        <v>546</v>
      </c>
      <c r="BH293" s="2" t="s">
        <v>1060</v>
      </c>
      <c r="BI293" t="s">
        <v>1981</v>
      </c>
    </row>
    <row r="294" spans="1:61" customFormat="1" x14ac:dyDescent="0.25">
      <c r="A294" s="1">
        <v>313</v>
      </c>
      <c r="B294" s="7" t="s">
        <v>4757</v>
      </c>
      <c r="C294" s="7" t="str">
        <f t="shared" si="17"/>
        <v xml:space="preserve"> 5490 NEO
</v>
      </c>
      <c r="D294" s="7">
        <f>LOOKUP(99^99,--LEFT(MID(AD294,MIN(FIND({0,1,2,3,4,5,6,7,8,9},AD294&amp;"0123456789")),15),{1,2,3,4,5,6,7,8,9,10,11,12,13,14,15}))</f>
        <v>2022</v>
      </c>
      <c r="E294" s="7">
        <f t="shared" si="15"/>
        <v>1</v>
      </c>
      <c r="F294" s="7">
        <f>LOOKUP(99^99,--LEFT(MID(BG294,MIN(FIND({0,1,2,3,4,5,6,7,8,9},BG294&amp;"0123456789")),15),{1,2,3,4,5,6,7,8,9,10,11,12,13,14,15}))</f>
        <v>8780000</v>
      </c>
      <c r="G294" s="7">
        <f>LOOKUP(99^99,--LEFT(MID(Y294,MIN(FIND({0,1,2,3,4,5,6,7,8,9},Y294&amp;"0123456789")),15),{1,2,3,4,5,6,7,8,9,10,11,12,13,14,15}))</f>
        <v>12</v>
      </c>
      <c r="H294" s="7">
        <f>LOOKUP(99^99,--LEFT(MID(Z294,MIN(FIND({0,1,2,3,4,5,6,7,8,9},Z294&amp;"0123456789")),15),{1,2,3,4,5,6,7,8,9,10,11,12,13,14,15}))</f>
        <v>401</v>
      </c>
      <c r="I294" s="9" t="s">
        <v>2526</v>
      </c>
      <c r="J294" s="9" t="s">
        <v>2527</v>
      </c>
      <c r="K294" s="9" t="s">
        <v>2528</v>
      </c>
      <c r="L294" s="9">
        <v>3812</v>
      </c>
      <c r="M294" s="11"/>
      <c r="N294" s="11">
        <f>IF(LOOKUP(99^99,--LEFT(MID(AK294,MIN(FIND({0,1,2,3,4,5,6,7,8,9},AK294&amp;"0123456789")),15),{1,2,3,4,5,6,7,8,9,10,11,12,13,14,15}))&gt;2000,LOOKUP(99^99,--LEFT(MID(AK294,MIN(FIND({0,1,2,3,4,5,6,7,8,9},AK294&amp;"0123456789")),15),{1,2,3,4,5,6,7,8,9,10,11,12,13,14,15})),0)</f>
        <v>3812</v>
      </c>
      <c r="O294" s="11"/>
      <c r="P294" s="11"/>
      <c r="Q294" s="11"/>
      <c r="R294" s="11"/>
      <c r="S294" s="11"/>
      <c r="T294" s="11"/>
      <c r="U294" s="11"/>
      <c r="V294" s="11"/>
      <c r="W294" s="11"/>
      <c r="X294" t="s">
        <v>6</v>
      </c>
      <c r="Y294" t="s">
        <v>4794</v>
      </c>
      <c r="Z294" t="s">
        <v>2529</v>
      </c>
      <c r="AA294" t="s">
        <v>2526</v>
      </c>
      <c r="AB294" t="s">
        <v>2527</v>
      </c>
      <c r="AC294" t="s">
        <v>2528</v>
      </c>
      <c r="AD294" t="s">
        <v>170</v>
      </c>
      <c r="AE294" t="s">
        <v>3626</v>
      </c>
      <c r="AF294" t="s">
        <v>3627</v>
      </c>
      <c r="AG294" t="s">
        <v>3671</v>
      </c>
      <c r="AH294" t="s">
        <v>3629</v>
      </c>
      <c r="AI294" t="s">
        <v>3995</v>
      </c>
      <c r="AJ294" t="s">
        <v>3649</v>
      </c>
      <c r="AK294" t="s">
        <v>3996</v>
      </c>
      <c r="AL294" t="s">
        <v>3641</v>
      </c>
      <c r="AM294" t="s">
        <v>3642</v>
      </c>
      <c r="AN294" t="s">
        <v>3643</v>
      </c>
      <c r="BE294" t="s">
        <v>2825</v>
      </c>
      <c r="BG294" t="s">
        <v>547</v>
      </c>
      <c r="BH294" s="2" t="s">
        <v>1061</v>
      </c>
      <c r="BI294" t="s">
        <v>2039</v>
      </c>
    </row>
    <row r="295" spans="1:61" customFormat="1" x14ac:dyDescent="0.25">
      <c r="A295" s="1">
        <v>314</v>
      </c>
      <c r="B295" s="7" t="s">
        <v>4757</v>
      </c>
      <c r="C295" s="7" t="str">
        <f t="shared" si="17"/>
        <v xml:space="preserve"> 5490
</v>
      </c>
      <c r="D295" s="7">
        <f>LOOKUP(99^99,--LEFT(MID(AD295,MIN(FIND({0,1,2,3,4,5,6,7,8,9},AD295&amp;"0123456789")),15),{1,2,3,4,5,6,7,8,9,10,11,12,13,14,15}))</f>
        <v>2020</v>
      </c>
      <c r="E295" s="7">
        <f t="shared" si="15"/>
        <v>3</v>
      </c>
      <c r="F295" s="7">
        <f>LOOKUP(99^99,--LEFT(MID(BG295,MIN(FIND({0,1,2,3,4,5,6,7,8,9},BG295&amp;"0123456789")),15),{1,2,3,4,5,6,7,8,9,10,11,12,13,14,15}))</f>
        <v>7390000</v>
      </c>
      <c r="G295" s="7">
        <f>LOOKUP(99^99,--LEFT(MID(Y295,MIN(FIND({0,1,2,3,4,5,6,7,8,9},Y295&amp;"0123456789")),15),{1,2,3,4,5,6,7,8,9,10,11,12,13,14,15}))</f>
        <v>12</v>
      </c>
      <c r="H295" s="7">
        <f>LOOKUP(99^99,--LEFT(MID(Z295,MIN(FIND({0,1,2,3,4,5,6,7,8,9},Z295&amp;"0123456789")),15),{1,2,3,4,5,6,7,8,9,10,11,12,13,14,15}))</f>
        <v>428</v>
      </c>
      <c r="I295" s="9" t="s">
        <v>2536</v>
      </c>
      <c r="J295" s="9" t="s">
        <v>2527</v>
      </c>
      <c r="K295" s="9" t="s">
        <v>2528</v>
      </c>
      <c r="L295" s="9"/>
      <c r="M295" s="11"/>
      <c r="N295" s="11"/>
      <c r="O295" s="11"/>
      <c r="P295" s="11"/>
      <c r="Q295" s="11"/>
      <c r="R295" s="11"/>
      <c r="S295" s="11"/>
      <c r="T295" s="11"/>
      <c r="U295" s="11"/>
      <c r="V295" s="11"/>
      <c r="W295" s="11"/>
      <c r="X295" t="s">
        <v>2</v>
      </c>
      <c r="Y295" t="s">
        <v>4794</v>
      </c>
      <c r="Z295" t="s">
        <v>2535</v>
      </c>
      <c r="AA295" t="s">
        <v>2536</v>
      </c>
      <c r="AB295" t="s">
        <v>2527</v>
      </c>
      <c r="AD295" t="s">
        <v>197</v>
      </c>
      <c r="AE295" t="s">
        <v>3626</v>
      </c>
      <c r="AF295" t="s">
        <v>3627</v>
      </c>
      <c r="AG295" t="s">
        <v>3628</v>
      </c>
      <c r="AH295" t="s">
        <v>3629</v>
      </c>
      <c r="AI295" t="s">
        <v>3645</v>
      </c>
      <c r="AJ295" t="s">
        <v>3631</v>
      </c>
      <c r="AK295" t="s">
        <v>3646</v>
      </c>
      <c r="AL295" t="s">
        <v>3653</v>
      </c>
      <c r="AM295" t="s">
        <v>3635</v>
      </c>
      <c r="AN295" t="s">
        <v>3636</v>
      </c>
      <c r="AO295" t="s">
        <v>3692</v>
      </c>
      <c r="AP295" t="s">
        <v>3662</v>
      </c>
      <c r="AQ295" t="s">
        <v>3695</v>
      </c>
      <c r="AR295" t="s">
        <v>3640</v>
      </c>
      <c r="AS295" t="s">
        <v>3641</v>
      </c>
      <c r="AT295" t="s">
        <v>3642</v>
      </c>
      <c r="AU295" t="s">
        <v>3643</v>
      </c>
      <c r="BE295" t="s">
        <v>2826</v>
      </c>
      <c r="BG295" t="s">
        <v>548</v>
      </c>
      <c r="BH295" s="2" t="s">
        <v>1062</v>
      </c>
      <c r="BI295" t="s">
        <v>2110</v>
      </c>
    </row>
    <row r="296" spans="1:61" customFormat="1" x14ac:dyDescent="0.25">
      <c r="A296" s="1">
        <v>315</v>
      </c>
      <c r="B296" s="7" t="s">
        <v>4757</v>
      </c>
      <c r="C296" s="7" t="str">
        <f t="shared" si="17"/>
        <v xml:space="preserve"> 53504
</v>
      </c>
      <c r="D296" s="7">
        <f>LOOKUP(99^99,--LEFT(MID(AD296,MIN(FIND({0,1,2,3,4,5,6,7,8,9},AD296&amp;"0123456789")),15),{1,2,3,4,5,6,7,8,9,10,11,12,13,14,15}))</f>
        <v>2022</v>
      </c>
      <c r="E296" s="7">
        <f t="shared" si="15"/>
        <v>1</v>
      </c>
      <c r="F296" s="7">
        <f>LOOKUP(99^99,--LEFT(MID(BG296,MIN(FIND({0,1,2,3,4,5,6,7,8,9},BG296&amp;"0123456789")),15),{1,2,3,4,5,6,7,8,9,10,11,12,13,14,15}))</f>
        <v>5680000</v>
      </c>
      <c r="G296" s="7">
        <f>LOOKUP(99^99,--LEFT(MID(Y296,MIN(FIND({0,1,2,3,4,5,6,7,8,9},Y296&amp;"0123456789")),15),{1,2,3,4,5,6,7,8,9,10,11,12,13,14,15}))</f>
        <v>11.6</v>
      </c>
      <c r="H296" s="7">
        <f>LOOKUP(99^99,--LEFT(MID(Z296,MIN(FIND({0,1,2,3,4,5,6,7,8,9},Z296&amp;"0123456789")),15),{1,2,3,4,5,6,7,8,9,10,11,12,13,14,15}))</f>
        <v>400</v>
      </c>
      <c r="I296" s="9" t="s">
        <v>2526</v>
      </c>
      <c r="J296" s="9" t="s">
        <v>2544</v>
      </c>
      <c r="K296" s="9" t="s">
        <v>2528</v>
      </c>
      <c r="L296" s="9"/>
      <c r="M296" s="11"/>
      <c r="N296" s="11"/>
      <c r="O296" s="11"/>
      <c r="P296" s="11"/>
      <c r="Q296" s="11"/>
      <c r="R296" s="11"/>
      <c r="S296" s="11"/>
      <c r="T296" s="11"/>
      <c r="U296" s="11"/>
      <c r="V296" s="11"/>
      <c r="W296" s="11"/>
      <c r="X296" t="s">
        <v>5</v>
      </c>
      <c r="Y296" t="s">
        <v>4805</v>
      </c>
      <c r="Z296" t="s">
        <v>2537</v>
      </c>
      <c r="AA296" t="s">
        <v>2526</v>
      </c>
      <c r="AB296" t="s">
        <v>2544</v>
      </c>
      <c r="AC296" t="s">
        <v>2528</v>
      </c>
      <c r="AD296" t="s">
        <v>111</v>
      </c>
      <c r="AE296" t="s">
        <v>3626</v>
      </c>
      <c r="AF296" t="s">
        <v>3656</v>
      </c>
      <c r="AG296" t="s">
        <v>3657</v>
      </c>
      <c r="AH296" t="s">
        <v>3629</v>
      </c>
      <c r="AI296" t="s">
        <v>3630</v>
      </c>
      <c r="AJ296" t="s">
        <v>3659</v>
      </c>
      <c r="AK296" t="s">
        <v>3660</v>
      </c>
      <c r="AL296" t="s">
        <v>3633</v>
      </c>
      <c r="AM296" t="s">
        <v>3653</v>
      </c>
      <c r="AN296" t="s">
        <v>3635</v>
      </c>
      <c r="AO296" t="s">
        <v>3669</v>
      </c>
      <c r="AP296" t="s">
        <v>3637</v>
      </c>
      <c r="AQ296" t="s">
        <v>3662</v>
      </c>
      <c r="AR296" t="s">
        <v>3997</v>
      </c>
      <c r="AS296" t="s">
        <v>3640</v>
      </c>
      <c r="AT296" t="s">
        <v>3641</v>
      </c>
      <c r="AU296" t="s">
        <v>3955</v>
      </c>
      <c r="AV296" t="s">
        <v>3643</v>
      </c>
      <c r="BE296" t="s">
        <v>2827</v>
      </c>
      <c r="BG296" t="s">
        <v>549</v>
      </c>
      <c r="BH296" s="2" t="s">
        <v>1063</v>
      </c>
      <c r="BI296" t="s">
        <v>2020</v>
      </c>
    </row>
    <row r="297" spans="1:61" customFormat="1" x14ac:dyDescent="0.25">
      <c r="A297" s="1">
        <v>316</v>
      </c>
      <c r="B297" s="7" t="s">
        <v>4757</v>
      </c>
      <c r="C297" s="7" t="str">
        <f t="shared" si="17"/>
        <v xml:space="preserve"> 53504-46
</v>
      </c>
      <c r="D297" s="7">
        <f>LOOKUP(99^99,--LEFT(MID(AD297,MIN(FIND({0,1,2,3,4,5,6,7,8,9},AD297&amp;"0123456789")),15),{1,2,3,4,5,6,7,8,9,10,11,12,13,14,15}))</f>
        <v>2017</v>
      </c>
      <c r="E297" s="7">
        <f t="shared" si="15"/>
        <v>6</v>
      </c>
      <c r="F297" s="7">
        <f>LOOKUP(99^99,--LEFT(MID(BG297,MIN(FIND({0,1,2,3,4,5,6,7,8,9},BG297&amp;"0123456789")),15),{1,2,3,4,5,6,7,8,9,10,11,12,13,14,15}))</f>
        <v>4000000</v>
      </c>
      <c r="G297" s="7">
        <f>LOOKUP(99^99,--LEFT(MID(Y297,MIN(FIND({0,1,2,3,4,5,6,7,8,9},Y297&amp;"0123456789")),15),{1,2,3,4,5,6,7,8,9,10,11,12,13,14,15}))</f>
        <v>12</v>
      </c>
      <c r="H297" s="7">
        <f>LOOKUP(99^99,--LEFT(MID(Z297,MIN(FIND({0,1,2,3,4,5,6,7,8,9},Z297&amp;"0123456789")),15),{1,2,3,4,5,6,7,8,9,10,11,12,13,14,15}))</f>
        <v>401</v>
      </c>
      <c r="I297" s="9" t="s">
        <v>2526</v>
      </c>
      <c r="J297" s="9" t="s">
        <v>2527</v>
      </c>
      <c r="K297" s="9" t="s">
        <v>2528</v>
      </c>
      <c r="L297" s="9">
        <v>200000</v>
      </c>
      <c r="M297" s="11"/>
      <c r="N297" s="11">
        <f>IF(LOOKUP(99^99,--LEFT(MID(AK297,MIN(FIND({0,1,2,3,4,5,6,7,8,9},AK297&amp;"0123456789")),15),{1,2,3,4,5,6,7,8,9,10,11,12,13,14,15}))&gt;2000,LOOKUP(99^99,--LEFT(MID(AK297,MIN(FIND({0,1,2,3,4,5,6,7,8,9},AK297&amp;"0123456789")),15),{1,2,3,4,5,6,7,8,9,10,11,12,13,14,15})),0)</f>
        <v>200000</v>
      </c>
      <c r="O297" s="11"/>
      <c r="P297" s="11"/>
      <c r="Q297" s="11"/>
      <c r="R297" s="11"/>
      <c r="S297" s="11"/>
      <c r="T297" s="11"/>
      <c r="U297" s="11"/>
      <c r="V297" s="11"/>
      <c r="W297" s="11"/>
      <c r="X297" t="s">
        <v>21</v>
      </c>
      <c r="Y297" t="s">
        <v>4794</v>
      </c>
      <c r="Z297" t="s">
        <v>2529</v>
      </c>
      <c r="AA297" t="s">
        <v>2526</v>
      </c>
      <c r="AC297" t="s">
        <v>2528</v>
      </c>
      <c r="AD297" t="s">
        <v>184</v>
      </c>
      <c r="AE297" t="s">
        <v>3626</v>
      </c>
      <c r="AF297" t="s">
        <v>3656</v>
      </c>
      <c r="AG297" t="s">
        <v>3780</v>
      </c>
      <c r="AH297" t="s">
        <v>3629</v>
      </c>
      <c r="AI297" t="s">
        <v>3971</v>
      </c>
      <c r="AJ297" t="s">
        <v>3649</v>
      </c>
      <c r="AK297" t="s">
        <v>3782</v>
      </c>
      <c r="AL297" t="s">
        <v>3641</v>
      </c>
      <c r="AM297" t="s">
        <v>3642</v>
      </c>
      <c r="AN297" t="s">
        <v>3643</v>
      </c>
      <c r="BE297" t="s">
        <v>2828</v>
      </c>
      <c r="BG297" t="s">
        <v>433</v>
      </c>
      <c r="BH297" s="2" t="s">
        <v>1064</v>
      </c>
      <c r="BI297" t="s">
        <v>2098</v>
      </c>
    </row>
    <row r="298" spans="1:61" customFormat="1" x14ac:dyDescent="0.25">
      <c r="A298" s="1">
        <v>317</v>
      </c>
      <c r="B298" s="7" t="s">
        <v>4757</v>
      </c>
      <c r="C298" s="7" t="str">
        <f t="shared" si="17"/>
        <v xml:space="preserve"> 5490-DC
</v>
      </c>
      <c r="D298" s="7">
        <f>LOOKUP(99^99,--LEFT(MID(AD298,MIN(FIND({0,1,2,3,4,5,6,7,8,9},AD298&amp;"0123456789")),15),{1,2,3,4,5,6,7,8,9,10,11,12,13,14,15}))</f>
        <v>2019</v>
      </c>
      <c r="E298" s="7">
        <f t="shared" si="15"/>
        <v>4</v>
      </c>
      <c r="F298" s="7">
        <f>LOOKUP(99^99,--LEFT(MID(BG298,MIN(FIND({0,1,2,3,4,5,6,7,8,9},BG298&amp;"0123456789")),15),{1,2,3,4,5,6,7,8,9,10,11,12,13,14,15}))</f>
        <v>5990000</v>
      </c>
      <c r="G298" s="7">
        <f>LOOKUP(99^99,--LEFT(MID(Y298,MIN(FIND({0,1,2,3,4,5,6,7,8,9},Y298&amp;"0123456789")),15),{1,2,3,4,5,6,7,8,9,10,11,12,13,14,15}))</f>
        <v>12</v>
      </c>
      <c r="H298" s="7">
        <f>LOOKUP(99^99,--LEFT(MID(Z298,MIN(FIND({0,1,2,3,4,5,6,7,8,9},Z298&amp;"0123456789")),15),{1,2,3,4,5,6,7,8,9,10,11,12,13,14,15}))</f>
        <v>401</v>
      </c>
      <c r="I298" s="9" t="s">
        <v>2526</v>
      </c>
      <c r="J298" s="9" t="s">
        <v>2527</v>
      </c>
      <c r="K298" s="9" t="s">
        <v>2561</v>
      </c>
      <c r="L298" s="9">
        <v>60000</v>
      </c>
      <c r="M298" s="11"/>
      <c r="N298" s="11"/>
      <c r="O298" s="11"/>
      <c r="P298" s="11"/>
      <c r="Q298" s="11"/>
      <c r="R298" s="11"/>
      <c r="S298" s="11"/>
      <c r="T298" s="11"/>
      <c r="U298" s="11"/>
      <c r="V298" s="11"/>
      <c r="W298" s="11">
        <f>IF(LOOKUP(99^99,--LEFT(MID(AT298,MIN(FIND({0,1,2,3,4,5,6,7,8,9},AT298&amp;"0123456789")),15),{1,2,3,4,5,6,7,8,9,10,11,12,13,14,15}))&gt;2000,LOOKUP(99^99,--LEFT(MID(AT298,MIN(FIND({0,1,2,3,4,5,6,7,8,9},AT298&amp;"0123456789")),15),{1,2,3,4,5,6,7,8,9,10,11,12,13,14,15})),0)</f>
        <v>60000</v>
      </c>
      <c r="X298" t="s">
        <v>9</v>
      </c>
      <c r="Y298" t="s">
        <v>4794</v>
      </c>
      <c r="Z298" t="s">
        <v>2529</v>
      </c>
      <c r="AA298" t="s">
        <v>2526</v>
      </c>
      <c r="AB298" t="s">
        <v>2527</v>
      </c>
      <c r="AC298" t="s">
        <v>2561</v>
      </c>
      <c r="AD298" t="s">
        <v>198</v>
      </c>
      <c r="AE298" t="s">
        <v>3626</v>
      </c>
      <c r="AF298" t="s">
        <v>3627</v>
      </c>
      <c r="AG298" t="s">
        <v>3693</v>
      </c>
      <c r="AH298" t="s">
        <v>3629</v>
      </c>
      <c r="AI298" t="s">
        <v>3694</v>
      </c>
      <c r="AJ298" t="s">
        <v>3631</v>
      </c>
      <c r="AK298" t="s">
        <v>3652</v>
      </c>
      <c r="AL298" t="s">
        <v>3633</v>
      </c>
      <c r="AM298" t="s">
        <v>3653</v>
      </c>
      <c r="AN298" t="s">
        <v>3838</v>
      </c>
      <c r="AO298" t="s">
        <v>3636</v>
      </c>
      <c r="AP298" t="s">
        <v>3637</v>
      </c>
      <c r="AQ298" t="s">
        <v>3638</v>
      </c>
      <c r="AR298" t="s">
        <v>3695</v>
      </c>
      <c r="AS298" t="s">
        <v>3649</v>
      </c>
      <c r="AT298" t="s">
        <v>3998</v>
      </c>
      <c r="AU298" t="s">
        <v>3960</v>
      </c>
      <c r="AV298" t="s">
        <v>3641</v>
      </c>
      <c r="AW298" t="s">
        <v>3642</v>
      </c>
      <c r="AX298" t="s">
        <v>3643</v>
      </c>
      <c r="BE298" t="s">
        <v>2829</v>
      </c>
      <c r="BG298" t="s">
        <v>399</v>
      </c>
      <c r="BH298" s="2" t="s">
        <v>1065</v>
      </c>
      <c r="BI298" t="s">
        <v>2111</v>
      </c>
    </row>
    <row r="299" spans="1:61" customFormat="1" x14ac:dyDescent="0.25">
      <c r="A299" s="1">
        <v>318</v>
      </c>
      <c r="B299" s="7" t="s">
        <v>4757</v>
      </c>
      <c r="C299" s="7" t="str">
        <f t="shared" si="17"/>
        <v xml:space="preserve"> 5490-DC
</v>
      </c>
      <c r="D299" s="7">
        <f>LOOKUP(99^99,--LEFT(MID(AD299,MIN(FIND({0,1,2,3,4,5,6,7,8,9},AD299&amp;"0123456789")),15),{1,2,3,4,5,6,7,8,9,10,11,12,13,14,15}))</f>
        <v>2019</v>
      </c>
      <c r="E299" s="7">
        <f t="shared" si="15"/>
        <v>4</v>
      </c>
      <c r="F299" s="7">
        <f>LOOKUP(99^99,--LEFT(MID(BG299,MIN(FIND({0,1,2,3,4,5,6,7,8,9},BG299&amp;"0123456789")),15),{1,2,3,4,5,6,7,8,9,10,11,12,13,14,15}))</f>
        <v>6936000</v>
      </c>
      <c r="G299" s="7">
        <f>LOOKUP(99^99,--LEFT(MID(Y299,MIN(FIND({0,1,2,3,4,5,6,7,8,9},Y299&amp;"0123456789")),15),{1,2,3,4,5,6,7,8,9,10,11,12,13,14,15}))</f>
        <v>12</v>
      </c>
      <c r="H299" s="7">
        <f>LOOKUP(99^99,--LEFT(MID(Z299,MIN(FIND({0,1,2,3,4,5,6,7,8,9},Z299&amp;"0123456789")),15),{1,2,3,4,5,6,7,8,9,10,11,12,13,14,15}))</f>
        <v>401</v>
      </c>
      <c r="I299" s="9" t="s">
        <v>2526</v>
      </c>
      <c r="J299" s="9" t="s">
        <v>2527</v>
      </c>
      <c r="K299" s="9" t="s">
        <v>2528</v>
      </c>
      <c r="L299" s="9">
        <v>5549</v>
      </c>
      <c r="M299" s="11"/>
      <c r="N299" s="11"/>
      <c r="O299" s="11"/>
      <c r="P299" s="11"/>
      <c r="Q299" s="11"/>
      <c r="R299" s="11"/>
      <c r="S299" s="11"/>
      <c r="T299" s="11">
        <f>IF(LOOKUP(99^99,--LEFT(MID(AQ299,MIN(FIND({0,1,2,3,4,5,6,7,8,9},AQ299&amp;"0123456789")),15),{1,2,3,4,5,6,7,8,9,10,11,12,13,14,15}))&gt;2000,LOOKUP(99^99,--LEFT(MID(AQ299,MIN(FIND({0,1,2,3,4,5,6,7,8,9},AQ299&amp;"0123456789")),15),{1,2,3,4,5,6,7,8,9,10,11,12,13,14,15})),0)</f>
        <v>5549</v>
      </c>
      <c r="U299" s="11"/>
      <c r="V299" s="11"/>
      <c r="W299" s="11"/>
      <c r="X299" t="s">
        <v>9</v>
      </c>
      <c r="Y299" t="s">
        <v>4794</v>
      </c>
      <c r="Z299" t="s">
        <v>2529</v>
      </c>
      <c r="AA299" t="s">
        <v>2526</v>
      </c>
      <c r="AB299" t="s">
        <v>2527</v>
      </c>
      <c r="AC299" t="s">
        <v>2528</v>
      </c>
      <c r="AD299" t="s">
        <v>199</v>
      </c>
      <c r="AE299" t="s">
        <v>3626</v>
      </c>
      <c r="AF299" t="s">
        <v>3627</v>
      </c>
      <c r="AG299" t="s">
        <v>3693</v>
      </c>
      <c r="AH299" t="s">
        <v>3629</v>
      </c>
      <c r="AI299" t="s">
        <v>3694</v>
      </c>
      <c r="AJ299" t="s">
        <v>3631</v>
      </c>
      <c r="AK299" t="s">
        <v>3652</v>
      </c>
      <c r="AL299" t="s">
        <v>3633</v>
      </c>
      <c r="AM299" t="s">
        <v>3653</v>
      </c>
      <c r="AN299" t="s">
        <v>3635</v>
      </c>
      <c r="AO299" t="s">
        <v>3687</v>
      </c>
      <c r="AP299" t="s">
        <v>3649</v>
      </c>
      <c r="AQ299" t="s">
        <v>3999</v>
      </c>
      <c r="AR299" t="s">
        <v>3641</v>
      </c>
      <c r="AS299" t="s">
        <v>3642</v>
      </c>
      <c r="AT299" t="s">
        <v>3643</v>
      </c>
      <c r="BE299" t="s">
        <v>2830</v>
      </c>
      <c r="BG299" t="s">
        <v>550</v>
      </c>
      <c r="BH299" s="2" t="s">
        <v>1066</v>
      </c>
      <c r="BI299" t="s">
        <v>2075</v>
      </c>
    </row>
    <row r="300" spans="1:61" customFormat="1" x14ac:dyDescent="0.25">
      <c r="A300" s="1">
        <v>319</v>
      </c>
      <c r="B300" s="7" t="s">
        <v>4757</v>
      </c>
      <c r="C300" s="7" t="str">
        <f t="shared" si="17"/>
        <v xml:space="preserve"> 65206-Т5
</v>
      </c>
      <c r="D300" s="7">
        <f>LOOKUP(99^99,--LEFT(MID(AD300,MIN(FIND({0,1,2,3,4,5,6,7,8,9},AD300&amp;"0123456789")),15),{1,2,3,4,5,6,7,8,9,10,11,12,13,14,15}))</f>
        <v>2017</v>
      </c>
      <c r="E300" s="7">
        <f t="shared" si="15"/>
        <v>6</v>
      </c>
      <c r="F300" s="7">
        <f>LOOKUP(99^99,--LEFT(MID(BG300,MIN(FIND({0,1,2,3,4,5,6,7,8,9},BG300&amp;"0123456789")),15),{1,2,3,4,5,6,7,8,9,10,11,12,13,14,15}))</f>
        <v>6390000</v>
      </c>
      <c r="G300" s="7">
        <f>LOOKUP(99^99,--LEFT(MID(Y300,MIN(FIND({0,1,2,3,4,5,6,7,8,9},Y300&amp;"0123456789")),15),{1,2,3,4,5,6,7,8,9,10,11,12,13,14,15}))</f>
        <v>6.7</v>
      </c>
      <c r="H300" s="7">
        <f>LOOKUP(99^99,--LEFT(MID(Z300,MIN(FIND({0,1,2,3,4,5,6,7,8,9},Z300&amp;"0123456789")),15),{1,2,3,4,5,6,7,8,9,10,11,12,13,14,15}))</f>
        <v>260</v>
      </c>
      <c r="I300" s="9" t="s">
        <v>2536</v>
      </c>
      <c r="J300" s="9" t="s">
        <v>2527</v>
      </c>
      <c r="K300" s="9" t="s">
        <v>2552</v>
      </c>
      <c r="L300" s="9">
        <v>267000</v>
      </c>
      <c r="M300" s="11"/>
      <c r="N300" s="11"/>
      <c r="O300" s="11"/>
      <c r="P300" s="11"/>
      <c r="Q300" s="11"/>
      <c r="R300" s="11"/>
      <c r="S300" s="11"/>
      <c r="T300" s="11"/>
      <c r="U300" s="11">
        <f>IF(LOOKUP(99^99,--LEFT(MID(AR300,MIN(FIND({0,1,2,3,4,5,6,7,8,9},AR300&amp;"0123456789")),15),{1,2,3,4,5,6,7,8,9,10,11,12,13,14,15}))&gt;2000,LOOKUP(99^99,--LEFT(MID(AR300,MIN(FIND({0,1,2,3,4,5,6,7,8,9},AR300&amp;"0123456789")),15),{1,2,3,4,5,6,7,8,9,10,11,12,13,14,15})),0)</f>
        <v>267000</v>
      </c>
      <c r="V300" s="11"/>
      <c r="W300" s="11"/>
      <c r="X300" t="s">
        <v>23</v>
      </c>
      <c r="Y300" t="s">
        <v>4800</v>
      </c>
      <c r="Z300" t="s">
        <v>2549</v>
      </c>
      <c r="AA300" t="s">
        <v>2536</v>
      </c>
      <c r="AB300" t="s">
        <v>2527</v>
      </c>
      <c r="AC300" t="s">
        <v>2552</v>
      </c>
      <c r="AD300" t="s">
        <v>67</v>
      </c>
      <c r="AE300" t="s">
        <v>3626</v>
      </c>
      <c r="AF300" t="s">
        <v>3720</v>
      </c>
      <c r="AG300" t="s">
        <v>3816</v>
      </c>
      <c r="AH300" t="s">
        <v>3629</v>
      </c>
      <c r="AI300" t="s">
        <v>3703</v>
      </c>
      <c r="AJ300" t="s">
        <v>3817</v>
      </c>
      <c r="AK300" t="s">
        <v>3633</v>
      </c>
      <c r="AL300" t="s">
        <v>3653</v>
      </c>
      <c r="AM300" t="s">
        <v>3674</v>
      </c>
      <c r="AN300" t="s">
        <v>3637</v>
      </c>
      <c r="AO300" t="s">
        <v>3662</v>
      </c>
      <c r="AP300" t="s">
        <v>3818</v>
      </c>
      <c r="AQ300" t="s">
        <v>3649</v>
      </c>
      <c r="AR300" t="s">
        <v>3819</v>
      </c>
      <c r="AS300" t="s">
        <v>3641</v>
      </c>
      <c r="AT300" t="s">
        <v>3710</v>
      </c>
      <c r="AU300" t="s">
        <v>3643</v>
      </c>
      <c r="BE300" t="s">
        <v>2831</v>
      </c>
      <c r="BG300" t="s">
        <v>438</v>
      </c>
      <c r="BH300" s="2" t="s">
        <v>904</v>
      </c>
      <c r="BI300" t="s">
        <v>2015</v>
      </c>
    </row>
    <row r="301" spans="1:61" customFormat="1" x14ac:dyDescent="0.25">
      <c r="A301" s="1">
        <v>321</v>
      </c>
      <c r="B301" s="7" t="s">
        <v>4757</v>
      </c>
      <c r="C301" s="7" t="str">
        <f t="shared" si="17"/>
        <v xml:space="preserve"> 65116
</v>
      </c>
      <c r="D301" s="7">
        <f>LOOKUP(99^99,--LEFT(MID(AD301,MIN(FIND({0,1,2,3,4,5,6,7,8,9},AD301&amp;"0123456789")),15),{1,2,3,4,5,6,7,8,9,10,11,12,13,14,15}))</f>
        <v>2019</v>
      </c>
      <c r="E301" s="7">
        <f t="shared" ref="E301:E361" si="18">2022-D301+1</f>
        <v>4</v>
      </c>
      <c r="F301" s="7">
        <f>LOOKUP(99^99,--LEFT(MID(BG301,MIN(FIND({0,1,2,3,4,5,6,7,8,9},BG301&amp;"0123456789")),15),{1,2,3,4,5,6,7,8,9,10,11,12,13,14,15}))</f>
        <v>2900000</v>
      </c>
      <c r="G301" s="7">
        <f>LOOKUP(99^99,--LEFT(MID(Y301,MIN(FIND({0,1,2,3,4,5,6,7,8,9},Y301&amp;"0123456789")),15),{1,2,3,4,5,6,7,8,9,10,11,12,13,14,15}))</f>
        <v>12</v>
      </c>
      <c r="H301" s="7">
        <f>LOOKUP(99^99,--LEFT(MID(Z301,MIN(FIND({0,1,2,3,4,5,6,7,8,9},Z301&amp;"0123456789")),15),{1,2,3,4,5,6,7,8,9,10,11,12,13,14,15}))</f>
        <v>300</v>
      </c>
      <c r="I301" s="9" t="s">
        <v>2546</v>
      </c>
      <c r="J301" s="9" t="s">
        <v>2527</v>
      </c>
      <c r="K301" s="9" t="s">
        <v>2561</v>
      </c>
      <c r="L301" s="9">
        <v>152000</v>
      </c>
      <c r="M301" s="11"/>
      <c r="N301" s="11"/>
      <c r="O301" s="11"/>
      <c r="P301" s="11"/>
      <c r="Q301" s="11"/>
      <c r="R301" s="11"/>
      <c r="S301" s="11"/>
      <c r="T301" s="11"/>
      <c r="U301" s="11"/>
      <c r="V301" s="11"/>
      <c r="W301" s="11">
        <f>IF(LOOKUP(99^99,--LEFT(MID(AT301,MIN(FIND({0,1,2,3,4,5,6,7,8,9},AT301&amp;"0123456789")),15),{1,2,3,4,5,6,7,8,9,10,11,12,13,14,15}))&gt;2000,LOOKUP(99^99,--LEFT(MID(AT301,MIN(FIND({0,1,2,3,4,5,6,7,8,9},AT301&amp;"0123456789")),15),{1,2,3,4,5,6,7,8,9,10,11,12,13,14,15})),0)</f>
        <v>152000</v>
      </c>
      <c r="X301" t="s">
        <v>24</v>
      </c>
      <c r="Y301">
        <v>12</v>
      </c>
      <c r="Z301" t="s">
        <v>4763</v>
      </c>
      <c r="AA301" t="s">
        <v>2546</v>
      </c>
      <c r="AC301" t="s">
        <v>2561</v>
      </c>
      <c r="AD301" t="s">
        <v>107</v>
      </c>
      <c r="AE301" t="s">
        <v>3626</v>
      </c>
      <c r="AF301" t="s">
        <v>3828</v>
      </c>
      <c r="AG301" t="s">
        <v>3829</v>
      </c>
      <c r="AH301" t="s">
        <v>3629</v>
      </c>
      <c r="AI301" t="s">
        <v>3694</v>
      </c>
      <c r="AJ301" t="s">
        <v>3727</v>
      </c>
      <c r="AK301" t="s">
        <v>3660</v>
      </c>
      <c r="AL301" t="s">
        <v>3633</v>
      </c>
      <c r="AM301" t="s">
        <v>3653</v>
      </c>
      <c r="AN301" t="s">
        <v>3830</v>
      </c>
      <c r="AO301" t="s">
        <v>3831</v>
      </c>
      <c r="AP301" t="s">
        <v>3637</v>
      </c>
      <c r="AQ301" t="s">
        <v>3638</v>
      </c>
      <c r="AR301" t="s">
        <v>3832</v>
      </c>
      <c r="AS301" t="s">
        <v>3649</v>
      </c>
      <c r="AT301" t="s">
        <v>3833</v>
      </c>
      <c r="AU301" t="s">
        <v>3641</v>
      </c>
      <c r="AV301" t="s">
        <v>3710</v>
      </c>
      <c r="AW301" t="s">
        <v>3643</v>
      </c>
      <c r="BE301" t="s">
        <v>2832</v>
      </c>
      <c r="BG301" t="s">
        <v>443</v>
      </c>
      <c r="BH301" s="2" t="s">
        <v>909</v>
      </c>
      <c r="BI301" t="s">
        <v>2019</v>
      </c>
    </row>
    <row r="302" spans="1:61" customFormat="1" x14ac:dyDescent="0.25">
      <c r="A302" s="1">
        <v>322</v>
      </c>
      <c r="B302" s="7" t="s">
        <v>4757</v>
      </c>
      <c r="C302" s="7" t="str">
        <f t="shared" si="17"/>
        <v xml:space="preserve"> 5490 NEO 2
</v>
      </c>
      <c r="D302" s="7">
        <f>LOOKUP(99^99,--LEFT(MID(AD302,MIN(FIND({0,1,2,3,4,5,6,7,8,9},AD302&amp;"0123456789")),15),{1,2,3,4,5,6,7,8,9,10,11,12,13,14,15}))</f>
        <v>2019</v>
      </c>
      <c r="E302" s="7">
        <f t="shared" si="18"/>
        <v>4</v>
      </c>
      <c r="F302" s="7">
        <f>LOOKUP(99^99,--LEFT(MID(BG302,MIN(FIND({0,1,2,3,4,5,6,7,8,9},BG302&amp;"0123456789")),15),{1,2,3,4,5,6,7,8,9,10,11,12,13,14,15}))</f>
        <v>6290000</v>
      </c>
      <c r="G302" s="7">
        <f>LOOKUP(99^99,--LEFT(MID(Y302,MIN(FIND({0,1,2,3,4,5,6,7,8,9},Y302&amp;"0123456789")),15),{1,2,3,4,5,6,7,8,9,10,11,12,13,14,15}))</f>
        <v>6.7</v>
      </c>
      <c r="H302" s="7">
        <f>LOOKUP(99^99,--LEFT(MID(Z302,MIN(FIND({0,1,2,3,4,5,6,7,8,9},Z302&amp;"0123456789")),15),{1,2,3,4,5,6,7,8,9,10,11,12,13,14,15}))</f>
        <v>300</v>
      </c>
      <c r="I302" s="9" t="s">
        <v>2536</v>
      </c>
      <c r="J302" s="9" t="s">
        <v>2527</v>
      </c>
      <c r="K302" s="9" t="s">
        <v>2528</v>
      </c>
      <c r="L302" s="9">
        <v>58275</v>
      </c>
      <c r="M302" s="11"/>
      <c r="N302" s="11"/>
      <c r="O302" s="11"/>
      <c r="P302" s="11"/>
      <c r="Q302" s="11"/>
      <c r="R302" s="11"/>
      <c r="S302" s="11"/>
      <c r="T302" s="11"/>
      <c r="U302" s="11"/>
      <c r="V302" s="11"/>
      <c r="W302" s="11">
        <f>IF(LOOKUP(99^99,--LEFT(MID(AT302,MIN(FIND({0,1,2,3,4,5,6,7,8,9},AT302&amp;"0123456789")),15),{1,2,3,4,5,6,7,8,9,10,11,12,13,14,15}))&gt;2000,LOOKUP(99^99,--LEFT(MID(AT302,MIN(FIND({0,1,2,3,4,5,6,7,8,9},AT302&amp;"0123456789")),15),{1,2,3,4,5,6,7,8,9,10,11,12,13,14,15})),0)</f>
        <v>58275</v>
      </c>
      <c r="X302" t="s">
        <v>3</v>
      </c>
      <c r="Y302" t="s">
        <v>4800</v>
      </c>
      <c r="Z302" t="s">
        <v>2530</v>
      </c>
      <c r="AA302" t="s">
        <v>2536</v>
      </c>
      <c r="AB302" t="s">
        <v>2527</v>
      </c>
      <c r="AC302" t="s">
        <v>2528</v>
      </c>
      <c r="AD302" t="s">
        <v>200</v>
      </c>
      <c r="AE302" t="s">
        <v>3626</v>
      </c>
      <c r="AF302" t="s">
        <v>3627</v>
      </c>
      <c r="AG302" t="s">
        <v>3644</v>
      </c>
      <c r="AH302" t="s">
        <v>3629</v>
      </c>
      <c r="AI302" t="s">
        <v>3694</v>
      </c>
      <c r="AJ302" t="s">
        <v>3631</v>
      </c>
      <c r="AK302" t="s">
        <v>3652</v>
      </c>
      <c r="AL302" t="s">
        <v>3633</v>
      </c>
      <c r="AM302" t="s">
        <v>3653</v>
      </c>
      <c r="AN302" t="s">
        <v>3838</v>
      </c>
      <c r="AO302" t="s">
        <v>3636</v>
      </c>
      <c r="AP302" t="s">
        <v>3692</v>
      </c>
      <c r="AQ302" t="s">
        <v>3662</v>
      </c>
      <c r="AR302" t="s">
        <v>3695</v>
      </c>
      <c r="AS302" t="s">
        <v>3649</v>
      </c>
      <c r="AT302" t="s">
        <v>4000</v>
      </c>
      <c r="AU302" t="s">
        <v>3641</v>
      </c>
      <c r="AV302" t="s">
        <v>3642</v>
      </c>
      <c r="AW302" t="s">
        <v>3643</v>
      </c>
      <c r="BE302" t="s">
        <v>2833</v>
      </c>
      <c r="BG302" t="s">
        <v>546</v>
      </c>
      <c r="BH302" s="2" t="s">
        <v>1067</v>
      </c>
      <c r="BI302" t="s">
        <v>2110</v>
      </c>
    </row>
    <row r="303" spans="1:61" customFormat="1" x14ac:dyDescent="0.25">
      <c r="A303" s="1">
        <v>323</v>
      </c>
      <c r="B303" s="7" t="s">
        <v>4757</v>
      </c>
      <c r="C303" s="7" t="str">
        <f t="shared" si="17"/>
        <v xml:space="preserve"> 5490-023-87(S5) NEO
</v>
      </c>
      <c r="D303" s="7">
        <f>LOOKUP(99^99,--LEFT(MID(AD303,MIN(FIND({0,1,2,3,4,5,6,7,8,9},AD303&amp;"0123456789")),15),{1,2,3,4,5,6,7,8,9,10,11,12,13,14,15}))</f>
        <v>2018</v>
      </c>
      <c r="E303" s="7">
        <f t="shared" si="18"/>
        <v>5</v>
      </c>
      <c r="F303" s="7">
        <f>LOOKUP(99^99,--LEFT(MID(BG303,MIN(FIND({0,1,2,3,4,5,6,7,8,9},BG303&amp;"0123456789")),15),{1,2,3,4,5,6,7,8,9,10,11,12,13,14,15}))</f>
        <v>3450000</v>
      </c>
      <c r="G303" s="7">
        <f>LOOKUP(99^99,--LEFT(MID(Y303,MIN(FIND({0,1,2,3,4,5,6,7,8,9},Y303&amp;"0123456789")),15),{1,2,3,4,5,6,7,8,9,10,11,12,13,14,15}))</f>
        <v>12</v>
      </c>
      <c r="H303" s="7">
        <f>LOOKUP(99^99,--LEFT(MID(Z303,MIN(FIND({0,1,2,3,4,5,6,7,8,9},Z303&amp;"0123456789")),15),{1,2,3,4,5,6,7,8,9,10,11,12,13,14,15}))</f>
        <v>401</v>
      </c>
      <c r="I303" s="9" t="s">
        <v>2526</v>
      </c>
      <c r="J303" s="9" t="s">
        <v>2527</v>
      </c>
      <c r="K303" s="9" t="s">
        <v>2528</v>
      </c>
      <c r="L303" s="9">
        <v>430000</v>
      </c>
      <c r="M303" s="11"/>
      <c r="N303" s="11"/>
      <c r="O303" s="11"/>
      <c r="P303" s="11"/>
      <c r="Q303" s="11"/>
      <c r="R303" s="11"/>
      <c r="S303" s="11"/>
      <c r="T303" s="11"/>
      <c r="U303" s="11"/>
      <c r="V303" s="11">
        <f>IF(LOOKUP(99^99,--LEFT(MID(AS303,MIN(FIND({0,1,2,3,4,5,6,7,8,9},AS303&amp;"0123456789")),15),{1,2,3,4,5,6,7,8,9,10,11,12,13,14,15}))&gt;2000,LOOKUP(99^99,--LEFT(MID(AS303,MIN(FIND({0,1,2,3,4,5,6,7,8,9},AS303&amp;"0123456789")),15),{1,2,3,4,5,6,7,8,9,10,11,12,13,14,15})),0)</f>
        <v>430000</v>
      </c>
      <c r="W303" s="11"/>
      <c r="X303" t="s">
        <v>4</v>
      </c>
      <c r="Y303" t="s">
        <v>4794</v>
      </c>
      <c r="Z303" t="s">
        <v>2532</v>
      </c>
      <c r="AA303" t="s">
        <v>2526</v>
      </c>
      <c r="AB303" t="s">
        <v>2527</v>
      </c>
      <c r="AC303" t="s">
        <v>2528</v>
      </c>
      <c r="AD303" t="s">
        <v>114</v>
      </c>
      <c r="AE303" t="s">
        <v>3626</v>
      </c>
      <c r="AF303" t="s">
        <v>3627</v>
      </c>
      <c r="AG303" t="s">
        <v>3651</v>
      </c>
      <c r="AH303" t="s">
        <v>3629</v>
      </c>
      <c r="AI303" t="s">
        <v>3658</v>
      </c>
      <c r="AJ303" t="s">
        <v>3631</v>
      </c>
      <c r="AK303" t="s">
        <v>3652</v>
      </c>
      <c r="AL303" t="s">
        <v>3633</v>
      </c>
      <c r="AM303" t="s">
        <v>3634</v>
      </c>
      <c r="AN303" t="s">
        <v>3635</v>
      </c>
      <c r="AO303" t="s">
        <v>3636</v>
      </c>
      <c r="AP303" t="s">
        <v>3637</v>
      </c>
      <c r="AQ303" t="s">
        <v>3714</v>
      </c>
      <c r="AR303" t="s">
        <v>3649</v>
      </c>
      <c r="AS303" t="s">
        <v>3683</v>
      </c>
      <c r="AT303" t="s">
        <v>3641</v>
      </c>
      <c r="AU303" t="s">
        <v>3642</v>
      </c>
      <c r="AV303" t="s">
        <v>3643</v>
      </c>
      <c r="BE303" t="s">
        <v>2809</v>
      </c>
      <c r="BG303" t="s">
        <v>552</v>
      </c>
      <c r="BH303" s="2" t="s">
        <v>1068</v>
      </c>
      <c r="BI303" t="s">
        <v>2112</v>
      </c>
    </row>
    <row r="304" spans="1:61" customFormat="1" x14ac:dyDescent="0.25">
      <c r="A304" s="1">
        <v>324</v>
      </c>
      <c r="B304" s="7" t="s">
        <v>4757</v>
      </c>
      <c r="C304" s="7" t="str">
        <f t="shared" si="17"/>
        <v xml:space="preserve"> 65206
</v>
      </c>
      <c r="D304" s="7">
        <f>LOOKUP(99^99,--LEFT(MID(AD304,MIN(FIND({0,1,2,3,4,5,6,7,8,9},AD304&amp;"0123456789")),15),{1,2,3,4,5,6,7,8,9,10,11,12,13,14,15}))</f>
        <v>2018</v>
      </c>
      <c r="E304" s="7">
        <f t="shared" si="18"/>
        <v>5</v>
      </c>
      <c r="F304" s="7">
        <f>LOOKUP(99^99,--LEFT(MID(BG304,MIN(FIND({0,1,2,3,4,5,6,7,8,9},BG304&amp;"0123456789")),15),{1,2,3,4,5,6,7,8,9,10,11,12,13,14,15}))</f>
        <v>5500000</v>
      </c>
      <c r="G304" s="7">
        <f>LOOKUP(99^99,--LEFT(MID(Y304,MIN(FIND({0,1,2,3,4,5,6,7,8,9},Y304&amp;"0123456789")),15),{1,2,3,4,5,6,7,8,9,10,11,12,13,14,15}))</f>
        <v>12</v>
      </c>
      <c r="H304" s="7">
        <f>LOOKUP(99^99,--LEFT(MID(Z304,MIN(FIND({0,1,2,3,4,5,6,7,8,9},Z304&amp;"0123456789")),15),{1,2,3,4,5,6,7,8,9,10,11,12,13,14,15}))</f>
        <v>450</v>
      </c>
      <c r="I304" s="9" t="s">
        <v>2526</v>
      </c>
      <c r="J304" s="9" t="s">
        <v>2527</v>
      </c>
      <c r="K304" s="9" t="s">
        <v>2528</v>
      </c>
      <c r="L304" s="9">
        <v>250000</v>
      </c>
      <c r="M304" s="11"/>
      <c r="N304" s="11"/>
      <c r="O304" s="11"/>
      <c r="P304" s="11"/>
      <c r="Q304" s="11"/>
      <c r="R304" s="11"/>
      <c r="S304" s="11"/>
      <c r="T304" s="11">
        <f>IF(LOOKUP(99^99,--LEFT(MID(AQ304,MIN(FIND({0,1,2,3,4,5,6,7,8,9},AQ304&amp;"0123456789")),15),{1,2,3,4,5,6,7,8,9,10,11,12,13,14,15}))&gt;2000,LOOKUP(99^99,--LEFT(MID(AQ304,MIN(FIND({0,1,2,3,4,5,6,7,8,9},AQ304&amp;"0123456789")),15),{1,2,3,4,5,6,7,8,9,10,11,12,13,14,15})),0)</f>
        <v>250000</v>
      </c>
      <c r="U304" s="11"/>
      <c r="V304" s="11"/>
      <c r="W304" s="11"/>
      <c r="X304" t="s">
        <v>19</v>
      </c>
      <c r="Y304" t="s">
        <v>4794</v>
      </c>
      <c r="Z304" t="s">
        <v>2525</v>
      </c>
      <c r="AA304" t="s">
        <v>2526</v>
      </c>
      <c r="AB304" t="s">
        <v>2527</v>
      </c>
      <c r="AC304" t="s">
        <v>2528</v>
      </c>
      <c r="AD304" t="s">
        <v>69</v>
      </c>
      <c r="AE304" t="s">
        <v>3626</v>
      </c>
      <c r="AF304" t="s">
        <v>3720</v>
      </c>
      <c r="AG304" t="s">
        <v>3763</v>
      </c>
      <c r="AH304" t="s">
        <v>3629</v>
      </c>
      <c r="AI304" t="s">
        <v>3658</v>
      </c>
      <c r="AJ304" t="s">
        <v>3704</v>
      </c>
      <c r="AK304" t="s">
        <v>3917</v>
      </c>
      <c r="AL304" t="s">
        <v>3634</v>
      </c>
      <c r="AM304" t="s">
        <v>3635</v>
      </c>
      <c r="AN304" t="s">
        <v>3636</v>
      </c>
      <c r="AO304" t="s">
        <v>3654</v>
      </c>
      <c r="AP304" t="s">
        <v>3649</v>
      </c>
      <c r="AQ304" t="s">
        <v>3769</v>
      </c>
      <c r="AR304" t="s">
        <v>3641</v>
      </c>
      <c r="AS304" t="s">
        <v>3710</v>
      </c>
      <c r="AT304" t="s">
        <v>3643</v>
      </c>
      <c r="BE304" t="s">
        <v>2834</v>
      </c>
      <c r="BG304" t="s">
        <v>553</v>
      </c>
      <c r="BH304" s="2" t="s">
        <v>1069</v>
      </c>
      <c r="BI304" t="s">
        <v>2113</v>
      </c>
    </row>
    <row r="305" spans="1:61" customFormat="1" x14ac:dyDescent="0.25">
      <c r="A305" s="1">
        <v>325</v>
      </c>
      <c r="B305" s="7" t="s">
        <v>4757</v>
      </c>
      <c r="C305" s="7" t="str">
        <f t="shared" si="17"/>
        <v xml:space="preserve"> 5490-80802-5P NEO 2
</v>
      </c>
      <c r="D305" s="7">
        <f>LOOKUP(99^99,--LEFT(MID(AD305,MIN(FIND({0,1,2,3,4,5,6,7,8,9},AD305&amp;"0123456789")),15),{1,2,3,4,5,6,7,8,9,10,11,12,13,14,15}))</f>
        <v>2021</v>
      </c>
      <c r="E305" s="7">
        <f t="shared" si="18"/>
        <v>2</v>
      </c>
      <c r="F305" s="7">
        <f>LOOKUP(99^99,--LEFT(MID(BG305,MIN(FIND({0,1,2,3,4,5,6,7,8,9},BG305&amp;"0123456789")),15),{1,2,3,4,5,6,7,8,9,10,11,12,13,14,15}))</f>
        <v>2000000</v>
      </c>
      <c r="G305" s="7">
        <f>LOOKUP(99^99,--LEFT(MID(Y305,MIN(FIND({0,1,2,3,4,5,6,7,8,9},Y305&amp;"0123456789")),15),{1,2,3,4,5,6,7,8,9,10,11,12,13,14,15}))</f>
        <v>12</v>
      </c>
      <c r="H305" s="7">
        <f>LOOKUP(99^99,--LEFT(MID(Z305,MIN(FIND({0,1,2,3,4,5,6,7,8,9},Z305&amp;"0123456789")),15),{1,2,3,4,5,6,7,8,9,10,11,12,13,14,15}))</f>
        <v>428</v>
      </c>
      <c r="I305" s="9" t="s">
        <v>2536</v>
      </c>
      <c r="J305" s="9" t="s">
        <v>2527</v>
      </c>
      <c r="K305" s="9" t="s">
        <v>2528</v>
      </c>
      <c r="L305" s="9">
        <v>11300</v>
      </c>
      <c r="M305" s="11"/>
      <c r="N305" s="11"/>
      <c r="O305" s="11"/>
      <c r="P305" s="11"/>
      <c r="Q305" s="11"/>
      <c r="R305" s="11"/>
      <c r="S305" s="11"/>
      <c r="T305" s="11"/>
      <c r="U305" s="11"/>
      <c r="V305" s="11">
        <f>IF(LOOKUP(99^99,--LEFT(MID(AS305,MIN(FIND({0,1,2,3,4,5,6,7,8,9},AS305&amp;"0123456789")),15),{1,2,3,4,5,6,7,8,9,10,11,12,13,14,15}))&gt;2000,LOOKUP(99^99,--LEFT(MID(AS305,MIN(FIND({0,1,2,3,4,5,6,7,8,9},AS305&amp;"0123456789")),15),{1,2,3,4,5,6,7,8,9,10,11,12,13,14,15})),0)</f>
        <v>11300</v>
      </c>
      <c r="W305" s="11"/>
      <c r="X305" t="s">
        <v>30</v>
      </c>
      <c r="Y305" t="s">
        <v>4794</v>
      </c>
      <c r="Z305" t="s">
        <v>2535</v>
      </c>
      <c r="AA305" t="s">
        <v>2536</v>
      </c>
      <c r="AB305" t="s">
        <v>2527</v>
      </c>
      <c r="AC305" t="s">
        <v>2528</v>
      </c>
      <c r="AD305" t="s">
        <v>108</v>
      </c>
      <c r="AE305" t="s">
        <v>3626</v>
      </c>
      <c r="AF305" t="s">
        <v>3627</v>
      </c>
      <c r="AG305" t="s">
        <v>3942</v>
      </c>
      <c r="AH305" t="s">
        <v>3629</v>
      </c>
      <c r="AI305" t="s">
        <v>3680</v>
      </c>
      <c r="AJ305" t="s">
        <v>3631</v>
      </c>
      <c r="AK305" t="s">
        <v>3713</v>
      </c>
      <c r="AL305" t="s">
        <v>3633</v>
      </c>
      <c r="AM305" t="s">
        <v>3653</v>
      </c>
      <c r="AN305" t="s">
        <v>3830</v>
      </c>
      <c r="AO305" t="s">
        <v>4001</v>
      </c>
      <c r="AP305" t="s">
        <v>3738</v>
      </c>
      <c r="AQ305" t="s">
        <v>3695</v>
      </c>
      <c r="AR305" t="s">
        <v>3649</v>
      </c>
      <c r="AS305" t="s">
        <v>4002</v>
      </c>
      <c r="AT305" t="s">
        <v>3641</v>
      </c>
      <c r="AU305" t="s">
        <v>3642</v>
      </c>
      <c r="AV305" t="s">
        <v>3643</v>
      </c>
      <c r="BE305" t="s">
        <v>2835</v>
      </c>
      <c r="BG305" t="s">
        <v>554</v>
      </c>
      <c r="BH305" s="2" t="s">
        <v>1070</v>
      </c>
      <c r="BI305" t="s">
        <v>2114</v>
      </c>
    </row>
    <row r="306" spans="1:61" x14ac:dyDescent="0.25">
      <c r="A306" s="4">
        <v>326</v>
      </c>
      <c r="B306" s="13" t="s">
        <v>4757</v>
      </c>
      <c r="C306" s="13" t="str">
        <f t="shared" si="17"/>
        <v xml:space="preserve"> 5490-033-87 NEO 2
</v>
      </c>
      <c r="D306" s="13">
        <f>LOOKUP(99^99,--LEFT(MID(AD306,MIN(FIND({0,1,2,3,4,5,6,7,8,9},AD306&amp;"0123456789")),15),{1,2,3,4,5,6,7,8,9,10,11,12,13,14,15}))</f>
        <v>2022</v>
      </c>
      <c r="E306" s="13">
        <f t="shared" si="18"/>
        <v>1</v>
      </c>
      <c r="F306" s="13">
        <f>LOOKUP(99^99,--LEFT(MID(BG306,MIN(FIND({0,1,2,3,4,5,6,7,8,9},BG306&amp;"0123456789")),15),{1,2,3,4,5,6,7,8,9,10,11,12,13,14,15}))</f>
        <v>9100000</v>
      </c>
      <c r="G306" s="13">
        <f>LOOKUP(99^99,--LEFT(MID(Y306,MIN(FIND({0,1,2,3,4,5,6,7,8,9},Y306&amp;"0123456789")),15),{1,2,3,4,5,6,7,8,9,10,11,12,13,14,15}))</f>
        <v>6.7</v>
      </c>
      <c r="H306" s="13">
        <f>LOOKUP(99^99,--LEFT(MID(Z306,MIN(FIND({0,1,2,3,4,5,6,7,8,9},Z306&amp;"0123456789")),15),{1,2,3,4,5,6,7,8,9,10,11,12,13,14,15}))</f>
        <v>300</v>
      </c>
      <c r="I306" s="10" t="s">
        <v>2536</v>
      </c>
      <c r="J306" s="10" t="s">
        <v>2527</v>
      </c>
      <c r="K306" s="10" t="s">
        <v>2528</v>
      </c>
      <c r="L306" s="9"/>
      <c r="M306" s="11"/>
      <c r="N306" s="12"/>
      <c r="O306" s="12"/>
      <c r="P306" s="12"/>
      <c r="Q306" s="12"/>
      <c r="R306" s="12"/>
      <c r="S306" s="12"/>
      <c r="T306" s="12"/>
      <c r="U306" s="12"/>
      <c r="V306" s="12"/>
      <c r="W306" s="12"/>
      <c r="X306" s="5" t="s">
        <v>26</v>
      </c>
      <c r="Y306" s="5" t="s">
        <v>4800</v>
      </c>
      <c r="Z306" s="5" t="s">
        <v>2530</v>
      </c>
      <c r="AA306" s="5" t="s">
        <v>2536</v>
      </c>
      <c r="AB306" s="5" t="s">
        <v>2527</v>
      </c>
      <c r="AC306" s="5" t="s">
        <v>2528</v>
      </c>
      <c r="AD306" s="5" t="s">
        <v>111</v>
      </c>
      <c r="AE306" s="5" t="s">
        <v>3626</v>
      </c>
      <c r="AF306" s="5" t="s">
        <v>3627</v>
      </c>
      <c r="AG306" s="5" t="s">
        <v>3871</v>
      </c>
      <c r="AH306" s="5" t="s">
        <v>3629</v>
      </c>
      <c r="AI306" s="5" t="s">
        <v>3630</v>
      </c>
      <c r="AJ306" s="5" t="s">
        <v>3631</v>
      </c>
      <c r="AK306" s="5" t="s">
        <v>3652</v>
      </c>
      <c r="AL306" s="5" t="s">
        <v>3791</v>
      </c>
      <c r="AM306" s="5" t="s">
        <v>3687</v>
      </c>
      <c r="AN306" s="5" t="s">
        <v>3640</v>
      </c>
      <c r="AO306" s="5" t="s">
        <v>3641</v>
      </c>
      <c r="AP306" s="5" t="s">
        <v>4003</v>
      </c>
      <c r="AQ306" s="5" t="s">
        <v>3643</v>
      </c>
      <c r="BE306" s="5" t="s">
        <v>2836</v>
      </c>
      <c r="BG306" s="5" t="s">
        <v>463</v>
      </c>
      <c r="BH306" s="6" t="s">
        <v>1071</v>
      </c>
      <c r="BI306" s="5" t="s">
        <v>2095</v>
      </c>
    </row>
    <row r="307" spans="1:61" x14ac:dyDescent="0.25">
      <c r="A307" s="4">
        <v>327</v>
      </c>
      <c r="B307" s="13" t="s">
        <v>4757</v>
      </c>
      <c r="C307" s="13" t="str">
        <f t="shared" si="17"/>
        <v xml:space="preserve"> 5490
</v>
      </c>
      <c r="D307" s="13">
        <f>LOOKUP(99^99,--LEFT(MID(AD307,MIN(FIND({0,1,2,3,4,5,6,7,8,9},AD307&amp;"0123456789")),15),{1,2,3,4,5,6,7,8,9,10,11,12,13,14,15}))</f>
        <v>2017</v>
      </c>
      <c r="E307" s="13">
        <f t="shared" si="18"/>
        <v>6</v>
      </c>
      <c r="F307" s="13">
        <f>LOOKUP(99^99,--LEFT(MID(BG307,MIN(FIND({0,1,2,3,4,5,6,7,8,9},BG307&amp;"0123456789")),15),{1,2,3,4,5,6,7,8,9,10,11,12,13,14,15}))</f>
        <v>3300000</v>
      </c>
      <c r="G307" s="13">
        <f>LOOKUP(99^99,--LEFT(MID(Y307,MIN(FIND({0,1,2,3,4,5,6,7,8,9},Y307&amp;"0123456789")),15),{1,2,3,4,5,6,7,8,9,10,11,12,13,14,15}))</f>
        <v>11.9</v>
      </c>
      <c r="H307" s="13">
        <f>LOOKUP(99^99,--LEFT(MID(Z307,MIN(FIND({0,1,2,3,4,5,6,7,8,9},Z307&amp;"0123456789")),15),{1,2,3,4,5,6,7,8,9,10,11,12,13,14,15}))</f>
        <v>450</v>
      </c>
      <c r="I307" s="10" t="s">
        <v>2526</v>
      </c>
      <c r="J307" s="10" t="s">
        <v>2527</v>
      </c>
      <c r="K307" s="9" t="s">
        <v>2528</v>
      </c>
      <c r="L307" s="9">
        <v>600000</v>
      </c>
      <c r="M307" s="11"/>
      <c r="N307" s="12"/>
      <c r="O307" s="12"/>
      <c r="P307" s="12"/>
      <c r="Q307" s="12"/>
      <c r="R307" s="12"/>
      <c r="S307" s="12">
        <f>IF(LOOKUP(99^99,--LEFT(MID(AP307,MIN(FIND({0,1,2,3,4,5,6,7,8,9},AP307&amp;"0123456789")),15),{1,2,3,4,5,6,7,8,9,10,11,12,13,14,15}))&gt;2000,LOOKUP(99^99,--LEFT(MID(AP307,MIN(FIND({0,1,2,3,4,5,6,7,8,9},AP307&amp;"0123456789")),15),{1,2,3,4,5,6,7,8,9,10,11,12,13,14,15})),0)</f>
        <v>600000</v>
      </c>
      <c r="T307" s="12"/>
      <c r="U307" s="12"/>
      <c r="V307" s="12"/>
      <c r="W307" s="12"/>
      <c r="X307" s="5" t="s">
        <v>2</v>
      </c>
      <c r="Y307" s="5" t="s">
        <v>4796</v>
      </c>
      <c r="Z307" s="5" t="s">
        <v>2525</v>
      </c>
      <c r="AA307" s="5" t="s">
        <v>2526</v>
      </c>
      <c r="AB307" s="5" t="s">
        <v>2527</v>
      </c>
      <c r="AD307" s="5" t="s">
        <v>190</v>
      </c>
      <c r="AE307" s="5" t="s">
        <v>3626</v>
      </c>
      <c r="AF307" s="5" t="s">
        <v>3627</v>
      </c>
      <c r="AG307" s="5" t="s">
        <v>3628</v>
      </c>
      <c r="AH307" s="5" t="s">
        <v>3629</v>
      </c>
      <c r="AI307" s="5" t="s">
        <v>3703</v>
      </c>
      <c r="AJ307" s="5" t="s">
        <v>3631</v>
      </c>
      <c r="AK307" s="5" t="s">
        <v>3718</v>
      </c>
      <c r="AL307" s="5" t="s">
        <v>3635</v>
      </c>
      <c r="AM307" s="5" t="s">
        <v>3636</v>
      </c>
      <c r="AN307" s="5" t="s">
        <v>3654</v>
      </c>
      <c r="AO307" s="5" t="s">
        <v>3649</v>
      </c>
      <c r="AP307" s="5" t="s">
        <v>3779</v>
      </c>
      <c r="AQ307" s="5" t="s">
        <v>3641</v>
      </c>
      <c r="AR307" s="5" t="s">
        <v>3642</v>
      </c>
      <c r="AS307" s="5" t="s">
        <v>3643</v>
      </c>
      <c r="BE307" s="5" t="s">
        <v>2837</v>
      </c>
      <c r="BG307" s="5" t="s">
        <v>476</v>
      </c>
      <c r="BH307" s="6" t="s">
        <v>1072</v>
      </c>
      <c r="BI307" s="5" t="s">
        <v>2115</v>
      </c>
    </row>
    <row r="308" spans="1:61" customFormat="1" x14ac:dyDescent="0.25">
      <c r="A308" s="1">
        <v>328</v>
      </c>
      <c r="B308" s="7" t="s">
        <v>4757</v>
      </c>
      <c r="C308" s="7" t="str">
        <f t="shared" si="17"/>
        <v xml:space="preserve"> 5490
</v>
      </c>
      <c r="D308" s="7">
        <f>LOOKUP(99^99,--LEFT(MID(AD308,MIN(FIND({0,1,2,3,4,5,6,7,8,9},AD308&amp;"0123456789")),15),{1,2,3,4,5,6,7,8,9,10,11,12,13,14,15}))</f>
        <v>2017</v>
      </c>
      <c r="E308" s="7">
        <f t="shared" si="18"/>
        <v>6</v>
      </c>
      <c r="F308" s="7">
        <f>LOOKUP(99^99,--LEFT(MID(BG308,MIN(FIND({0,1,2,3,4,5,6,7,8,9},BG308&amp;"0123456789")),15),{1,2,3,4,5,6,7,8,9,10,11,12,13,14,15}))</f>
        <v>3500000</v>
      </c>
      <c r="G308" s="7">
        <f>LOOKUP(99^99,--LEFT(MID(Y308,MIN(FIND({0,1,2,3,4,5,6,7,8,9},Y308&amp;"0123456789")),15),{1,2,3,4,5,6,7,8,9,10,11,12,13,14,15}))</f>
        <v>12</v>
      </c>
      <c r="H308" s="7">
        <f>LOOKUP(99^99,--LEFT(MID(Z308,MIN(FIND({0,1,2,3,4,5,6,7,8,9},Z308&amp;"0123456789")),15),{1,2,3,4,5,6,7,8,9,10,11,12,13,14,15}))</f>
        <v>428</v>
      </c>
      <c r="I308" s="9" t="s">
        <v>2526</v>
      </c>
      <c r="J308" s="9" t="s">
        <v>2527</v>
      </c>
      <c r="K308" s="9" t="s">
        <v>2528</v>
      </c>
      <c r="L308" s="9">
        <v>537105</v>
      </c>
      <c r="M308" s="11"/>
      <c r="N308" s="11"/>
      <c r="O308" s="11"/>
      <c r="P308" s="11"/>
      <c r="Q308" s="11"/>
      <c r="R308" s="11"/>
      <c r="S308" s="11"/>
      <c r="T308" s="11"/>
      <c r="U308" s="11"/>
      <c r="V308" s="11"/>
      <c r="W308" s="11">
        <f>IF(LOOKUP(99^99,--LEFT(MID(AT308,MIN(FIND({0,1,2,3,4,5,6,7,8,9},AT308&amp;"0123456789")),15),{1,2,3,4,5,6,7,8,9,10,11,12,13,14,15}))&gt;2000,LOOKUP(99^99,--LEFT(MID(AT308,MIN(FIND({0,1,2,3,4,5,6,7,8,9},AT308&amp;"0123456789")),15),{1,2,3,4,5,6,7,8,9,10,11,12,13,14,15})),0)</f>
        <v>537105</v>
      </c>
      <c r="X308" t="s">
        <v>2</v>
      </c>
      <c r="Y308" t="s">
        <v>4794</v>
      </c>
      <c r="Z308" t="s">
        <v>2535</v>
      </c>
      <c r="AA308" t="s">
        <v>2526</v>
      </c>
      <c r="AB308" t="s">
        <v>2527</v>
      </c>
      <c r="AC308" t="s">
        <v>2528</v>
      </c>
      <c r="AD308" t="s">
        <v>201</v>
      </c>
      <c r="AE308" t="s">
        <v>3626</v>
      </c>
      <c r="AF308" t="s">
        <v>3627</v>
      </c>
      <c r="AG308" t="s">
        <v>3628</v>
      </c>
      <c r="AH308" t="s">
        <v>3629</v>
      </c>
      <c r="AI308" t="s">
        <v>3703</v>
      </c>
      <c r="AJ308" t="s">
        <v>3631</v>
      </c>
      <c r="AK308" t="s">
        <v>3652</v>
      </c>
      <c r="AL308" t="s">
        <v>3633</v>
      </c>
      <c r="AM308" t="s">
        <v>3653</v>
      </c>
      <c r="AN308" t="s">
        <v>3635</v>
      </c>
      <c r="AO308" t="s">
        <v>3636</v>
      </c>
      <c r="AP308" t="s">
        <v>3637</v>
      </c>
      <c r="AQ308" t="s">
        <v>3662</v>
      </c>
      <c r="AR308" t="s">
        <v>4004</v>
      </c>
      <c r="AS308" t="s">
        <v>3649</v>
      </c>
      <c r="AT308" t="s">
        <v>4005</v>
      </c>
      <c r="AU308" t="s">
        <v>4006</v>
      </c>
      <c r="AV308" t="s">
        <v>3641</v>
      </c>
      <c r="AW308" t="s">
        <v>3642</v>
      </c>
      <c r="AX308" t="s">
        <v>3643</v>
      </c>
      <c r="BE308" t="s">
        <v>2797</v>
      </c>
      <c r="BG308" t="s">
        <v>404</v>
      </c>
      <c r="BH308" s="2" t="s">
        <v>1073</v>
      </c>
      <c r="BI308" t="s">
        <v>2116</v>
      </c>
    </row>
    <row r="309" spans="1:61" customFormat="1" x14ac:dyDescent="0.25">
      <c r="A309" s="1">
        <v>329</v>
      </c>
      <c r="B309" s="7" t="s">
        <v>4757</v>
      </c>
      <c r="C309" s="7" t="str">
        <f t="shared" ref="C309:C334" si="19">LEFT(AG309,FIND("Тип",AG309,FIND("Тип",AG309)+0)-1)</f>
        <v xml:space="preserve"> 65116
</v>
      </c>
      <c r="D309" s="7">
        <f>LOOKUP(99^99,--LEFT(MID(AD309,MIN(FIND({0,1,2,3,4,5,6,7,8,9},AD309&amp;"0123456789")),15),{1,2,3,4,5,6,7,8,9,10,11,12,13,14,15}))</f>
        <v>2022</v>
      </c>
      <c r="E309" s="7">
        <f t="shared" si="18"/>
        <v>1</v>
      </c>
      <c r="F309" s="7">
        <f>LOOKUP(99^99,--LEFT(MID(BG309,MIN(FIND({0,1,2,3,4,5,6,7,8,9},BG309&amp;"0123456789")),15),{1,2,3,4,5,6,7,8,9,10,11,12,13,14,15}))</f>
        <v>4920000</v>
      </c>
      <c r="G309" s="7">
        <f>LOOKUP(99^99,--LEFT(MID(Y309,MIN(FIND({0,1,2,3,4,5,6,7,8,9},Y309&amp;"0123456789")),15),{1,2,3,4,5,6,7,8,9,10,11,12,13,14,15}))</f>
        <v>11.9</v>
      </c>
      <c r="H309" s="7">
        <f>LOOKUP(99^99,--LEFT(MID(Z309,MIN(FIND({0,1,2,3,4,5,6,7,8,9},Z309&amp;"0123456789")),15),{1,2,3,4,5,6,7,8,9,10,11,12,13,14,15}))</f>
        <v>450</v>
      </c>
      <c r="I309" s="9" t="s">
        <v>2526</v>
      </c>
      <c r="J309" s="9" t="s">
        <v>2527</v>
      </c>
      <c r="K309" s="9" t="s">
        <v>2528</v>
      </c>
      <c r="L309" s="9"/>
      <c r="M309" s="11"/>
      <c r="N309" s="11"/>
      <c r="O309" s="11"/>
      <c r="P309" s="11"/>
      <c r="Q309" s="11"/>
      <c r="R309" s="11"/>
      <c r="S309" s="11"/>
      <c r="T309" s="11"/>
      <c r="U309" s="11"/>
      <c r="V309" s="11"/>
      <c r="W309" s="11"/>
      <c r="X309" t="s">
        <v>24</v>
      </c>
      <c r="Y309" t="s">
        <v>4796</v>
      </c>
      <c r="Z309" t="s">
        <v>2525</v>
      </c>
      <c r="AA309" t="s">
        <v>2526</v>
      </c>
      <c r="AB309" t="s">
        <v>2527</v>
      </c>
      <c r="AC309" t="s">
        <v>2528</v>
      </c>
      <c r="AD309" t="s">
        <v>127</v>
      </c>
      <c r="AE309" t="s">
        <v>3626</v>
      </c>
      <c r="AF309" t="s">
        <v>3828</v>
      </c>
      <c r="AG309" t="s">
        <v>3829</v>
      </c>
      <c r="AH309" t="s">
        <v>3629</v>
      </c>
      <c r="AI309" t="s">
        <v>3630</v>
      </c>
      <c r="AJ309" t="s">
        <v>3704</v>
      </c>
      <c r="AK309" t="s">
        <v>3887</v>
      </c>
      <c r="AL309" t="s">
        <v>3947</v>
      </c>
      <c r="AM309" t="s">
        <v>3653</v>
      </c>
      <c r="AN309" t="s">
        <v>3635</v>
      </c>
      <c r="AO309" t="s">
        <v>3858</v>
      </c>
      <c r="AP309" t="s">
        <v>3637</v>
      </c>
      <c r="AQ309" t="s">
        <v>3662</v>
      </c>
      <c r="AR309" t="s">
        <v>3723</v>
      </c>
      <c r="AS309" t="s">
        <v>3640</v>
      </c>
      <c r="AT309" t="s">
        <v>3641</v>
      </c>
      <c r="AU309" t="s">
        <v>3710</v>
      </c>
      <c r="AV309" t="s">
        <v>3643</v>
      </c>
      <c r="BE309" t="s">
        <v>2838</v>
      </c>
      <c r="BG309" t="s">
        <v>555</v>
      </c>
      <c r="BH309" s="2" t="s">
        <v>1074</v>
      </c>
      <c r="BI309" t="s">
        <v>2117</v>
      </c>
    </row>
    <row r="310" spans="1:61" customFormat="1" x14ac:dyDescent="0.25">
      <c r="A310" s="1">
        <v>330</v>
      </c>
      <c r="B310" s="7" t="s">
        <v>4757</v>
      </c>
      <c r="C310" s="7" t="str">
        <f t="shared" si="19"/>
        <v xml:space="preserve"> 65116-6010-48
</v>
      </c>
      <c r="D310" s="7">
        <f>LOOKUP(99^99,--LEFT(MID(AD310,MIN(FIND({0,1,2,3,4,5,6,7,8,9},AD310&amp;"0123456789")),15),{1,2,3,4,5,6,7,8,9,10,11,12,13,14,15}))</f>
        <v>2022</v>
      </c>
      <c r="E310" s="7">
        <f t="shared" si="18"/>
        <v>1</v>
      </c>
      <c r="F310" s="7">
        <f>LOOKUP(99^99,--LEFT(MID(BG310,MIN(FIND({0,1,2,3,4,5,6,7,8,9},BG310&amp;"0123456789")),15),{1,2,3,4,5,6,7,8,9,10,11,12,13,14,15}))</f>
        <v>5300000</v>
      </c>
      <c r="G310" s="7">
        <f>LOOKUP(99^99,--LEFT(MID(Y310,MIN(FIND({0,1,2,3,4,5,6,7,8,9},Y310&amp;"0123456789")),15),{1,2,3,4,5,6,7,8,9,10,11,12,13,14,15}))</f>
        <v>12</v>
      </c>
      <c r="H310" s="7">
        <f>LOOKUP(99^99,--LEFT(MID(Z310,MIN(FIND({0,1,2,3,4,5,6,7,8,9},Z310&amp;"0123456789")),15),{1,2,3,4,5,6,7,8,9,10,11,12,13,14,15}))</f>
        <v>428</v>
      </c>
      <c r="I310" s="9" t="s">
        <v>2536</v>
      </c>
      <c r="J310" s="9" t="s">
        <v>2527</v>
      </c>
      <c r="K310" s="9" t="s">
        <v>2528</v>
      </c>
      <c r="L310" s="9"/>
      <c r="M310" s="11"/>
      <c r="N310" s="11"/>
      <c r="O310" s="11"/>
      <c r="P310" s="11"/>
      <c r="Q310" s="11"/>
      <c r="R310" s="11"/>
      <c r="S310" s="11"/>
      <c r="T310" s="11"/>
      <c r="U310" s="11"/>
      <c r="V310" s="11"/>
      <c r="W310" s="11"/>
      <c r="X310" t="s">
        <v>33</v>
      </c>
      <c r="Y310" t="s">
        <v>4794</v>
      </c>
      <c r="Z310" t="s">
        <v>2535</v>
      </c>
      <c r="AA310" t="s">
        <v>2536</v>
      </c>
      <c r="AB310" t="s">
        <v>2527</v>
      </c>
      <c r="AC310" t="s">
        <v>2528</v>
      </c>
      <c r="AD310" t="s">
        <v>202</v>
      </c>
      <c r="AE310" t="s">
        <v>3626</v>
      </c>
      <c r="AF310" t="s">
        <v>3828</v>
      </c>
      <c r="AG310" t="s">
        <v>3980</v>
      </c>
      <c r="AH310" t="s">
        <v>3629</v>
      </c>
      <c r="AI310" t="s">
        <v>3630</v>
      </c>
      <c r="AJ310" t="s">
        <v>3704</v>
      </c>
      <c r="AK310" t="s">
        <v>3660</v>
      </c>
      <c r="AL310" t="s">
        <v>3633</v>
      </c>
      <c r="AM310" t="s">
        <v>3653</v>
      </c>
      <c r="AN310" t="s">
        <v>3635</v>
      </c>
      <c r="AO310" t="s">
        <v>3858</v>
      </c>
      <c r="AP310" t="s">
        <v>3637</v>
      </c>
      <c r="AQ310" t="s">
        <v>3662</v>
      </c>
      <c r="AR310" t="s">
        <v>4007</v>
      </c>
      <c r="AS310" t="s">
        <v>3640</v>
      </c>
      <c r="AT310" t="s">
        <v>3641</v>
      </c>
      <c r="AU310" t="s">
        <v>3710</v>
      </c>
      <c r="AV310" t="s">
        <v>3643</v>
      </c>
      <c r="BE310" t="s">
        <v>2839</v>
      </c>
      <c r="BG310" t="s">
        <v>556</v>
      </c>
      <c r="BH310" s="2" t="s">
        <v>1075</v>
      </c>
      <c r="BI310" t="s">
        <v>2118</v>
      </c>
    </row>
    <row r="311" spans="1:61" customFormat="1" x14ac:dyDescent="0.25">
      <c r="A311" s="1">
        <v>331</v>
      </c>
      <c r="B311" s="7" t="s">
        <v>4757</v>
      </c>
      <c r="C311" s="7" t="str">
        <f t="shared" si="19"/>
        <v xml:space="preserve"> 5490-DC
</v>
      </c>
      <c r="D311" s="7">
        <f>LOOKUP(99^99,--LEFT(MID(AD311,MIN(FIND({0,1,2,3,4,5,6,7,8,9},AD311&amp;"0123456789")),15),{1,2,3,4,5,6,7,8,9,10,11,12,13,14,15}))</f>
        <v>2019</v>
      </c>
      <c r="E311" s="7">
        <f t="shared" si="18"/>
        <v>4</v>
      </c>
      <c r="F311" s="7">
        <f>LOOKUP(99^99,--LEFT(MID(BG311,MIN(FIND({0,1,2,3,4,5,6,7,8,9},BG311&amp;"0123456789")),15),{1,2,3,4,5,6,7,8,9,10,11,12,13,14,15}))</f>
        <v>5790000</v>
      </c>
      <c r="G311" s="7">
        <f>LOOKUP(99^99,--LEFT(MID(Y311,MIN(FIND({0,1,2,3,4,5,6,7,8,9},Y311&amp;"0123456789")),15),{1,2,3,4,5,6,7,8,9,10,11,12,13,14,15}))</f>
        <v>12</v>
      </c>
      <c r="H311" s="7">
        <f>LOOKUP(99^99,--LEFT(MID(Z311,MIN(FIND({0,1,2,3,4,5,6,7,8,9},Z311&amp;"0123456789")),15),{1,2,3,4,5,6,7,8,9,10,11,12,13,14,15}))</f>
        <v>401</v>
      </c>
      <c r="I311" s="9" t="s">
        <v>2526</v>
      </c>
      <c r="J311" s="9" t="s">
        <v>2527</v>
      </c>
      <c r="K311" s="9" t="s">
        <v>2528</v>
      </c>
      <c r="L311" s="9">
        <v>68850</v>
      </c>
      <c r="M311" s="11"/>
      <c r="N311" s="11"/>
      <c r="O311" s="11">
        <f>IF(LOOKUP(99^99,--LEFT(MID(AL311,MIN(FIND({0,1,2,3,4,5,6,7,8,9},AL311&amp;"0123456789")),15),{1,2,3,4,5,6,7,8,9,10,11,12,13,14,15}))&gt;2000,LOOKUP(99^99,--LEFT(MID(AL311,MIN(FIND({0,1,2,3,4,5,6,7,8,9},AL311&amp;"0123456789")),15),{1,2,3,4,5,6,7,8,9,10,11,12,13,14,15})),0)</f>
        <v>68850</v>
      </c>
      <c r="P311" s="11"/>
      <c r="Q311" s="11"/>
      <c r="R311" s="11"/>
      <c r="S311" s="11"/>
      <c r="T311" s="11"/>
      <c r="U311" s="11"/>
      <c r="V311" s="11"/>
      <c r="W311" s="11"/>
      <c r="X311" t="s">
        <v>9</v>
      </c>
      <c r="Y311" t="s">
        <v>4794</v>
      </c>
      <c r="Z311" t="s">
        <v>2529</v>
      </c>
      <c r="AA311" t="s">
        <v>2526</v>
      </c>
      <c r="AB311" t="s">
        <v>2527</v>
      </c>
      <c r="AD311" t="s">
        <v>203</v>
      </c>
      <c r="AE311" t="s">
        <v>3626</v>
      </c>
      <c r="AF311" t="s">
        <v>3627</v>
      </c>
      <c r="AG311" t="s">
        <v>3693</v>
      </c>
      <c r="AH311" t="s">
        <v>3629</v>
      </c>
      <c r="AI311" t="s">
        <v>3694</v>
      </c>
      <c r="AJ311" t="s">
        <v>3873</v>
      </c>
      <c r="AK311" t="s">
        <v>3649</v>
      </c>
      <c r="AL311" t="s">
        <v>4008</v>
      </c>
      <c r="AM311" t="s">
        <v>3641</v>
      </c>
      <c r="AN311" t="s">
        <v>3642</v>
      </c>
      <c r="AO311" t="s">
        <v>3643</v>
      </c>
      <c r="BE311" t="s">
        <v>2840</v>
      </c>
      <c r="BG311" t="s">
        <v>557</v>
      </c>
      <c r="BH311" s="2" t="s">
        <v>1076</v>
      </c>
      <c r="BI311" t="s">
        <v>2119</v>
      </c>
    </row>
    <row r="312" spans="1:61" customFormat="1" x14ac:dyDescent="0.25">
      <c r="A312" s="1">
        <v>332</v>
      </c>
      <c r="B312" s="7" t="s">
        <v>4757</v>
      </c>
      <c r="C312" s="7" t="str">
        <f t="shared" si="19"/>
        <v xml:space="preserve"> 65116-48(A5)
</v>
      </c>
      <c r="D312" s="7">
        <f>LOOKUP(99^99,--LEFT(MID(AD312,MIN(FIND({0,1,2,3,4,5,6,7,8,9},AD312&amp;"0123456789")),15),{1,2,3,4,5,6,7,8,9,10,11,12,13,14,15}))</f>
        <v>2022</v>
      </c>
      <c r="E312" s="7">
        <f t="shared" si="18"/>
        <v>1</v>
      </c>
      <c r="F312" s="7">
        <f>LOOKUP(99^99,--LEFT(MID(BG312,MIN(FIND({0,1,2,3,4,5,6,7,8,9},BG312&amp;"0123456789")),15),{1,2,3,4,5,6,7,8,9,10,11,12,13,14,15}))</f>
        <v>5750000</v>
      </c>
      <c r="G312" s="7">
        <f>LOOKUP(99^99,--LEFT(MID(Y312,MIN(FIND({0,1,2,3,4,5,6,7,8,9},Y312&amp;"0123456789")),15),{1,2,3,4,5,6,7,8,9,10,11,12,13,14,15}))</f>
        <v>11.8</v>
      </c>
      <c r="H312" s="7">
        <f>LOOKUP(99^99,--LEFT(MID(Z312,MIN(FIND({0,1,2,3,4,5,6,7,8,9},Z312&amp;"0123456789")),15),{1,2,3,4,5,6,7,8,9,10,11,12,13,14,15}))</f>
        <v>300</v>
      </c>
      <c r="I312" s="9" t="s">
        <v>2531</v>
      </c>
      <c r="J312" s="9" t="s">
        <v>2527</v>
      </c>
      <c r="K312" s="9" t="s">
        <v>2561</v>
      </c>
      <c r="L312" s="9"/>
      <c r="M312" s="11"/>
      <c r="N312" s="11"/>
      <c r="O312" s="11"/>
      <c r="P312" s="11"/>
      <c r="Q312" s="11"/>
      <c r="R312" s="11"/>
      <c r="S312" s="11"/>
      <c r="T312" s="11"/>
      <c r="U312" s="11"/>
      <c r="V312" s="11"/>
      <c r="W312" s="11"/>
      <c r="X312" t="s">
        <v>34</v>
      </c>
      <c r="Y312" t="s">
        <v>4795</v>
      </c>
      <c r="Z312" t="s">
        <v>2530</v>
      </c>
      <c r="AA312" t="s">
        <v>2531</v>
      </c>
      <c r="AB312" t="s">
        <v>2527</v>
      </c>
      <c r="AC312" t="s">
        <v>2561</v>
      </c>
      <c r="AD312" t="s">
        <v>111</v>
      </c>
      <c r="AE312" t="s">
        <v>3626</v>
      </c>
      <c r="AF312" t="s">
        <v>3828</v>
      </c>
      <c r="AG312" t="s">
        <v>3985</v>
      </c>
      <c r="AH312" t="s">
        <v>3629</v>
      </c>
      <c r="AI312" t="s">
        <v>3630</v>
      </c>
      <c r="AJ312" t="s">
        <v>3704</v>
      </c>
      <c r="AK312" t="s">
        <v>3660</v>
      </c>
      <c r="AL312" t="s">
        <v>3633</v>
      </c>
      <c r="AM312" t="s">
        <v>3653</v>
      </c>
      <c r="AN312" t="s">
        <v>3635</v>
      </c>
      <c r="AO312" t="s">
        <v>3858</v>
      </c>
      <c r="AP312" t="s">
        <v>3637</v>
      </c>
      <c r="AQ312" t="s">
        <v>3662</v>
      </c>
      <c r="AR312" t="s">
        <v>4007</v>
      </c>
      <c r="AS312" t="s">
        <v>3640</v>
      </c>
      <c r="AT312" t="s">
        <v>3641</v>
      </c>
      <c r="AU312" t="s">
        <v>3710</v>
      </c>
      <c r="AV312" t="s">
        <v>3643</v>
      </c>
      <c r="BE312" t="s">
        <v>2841</v>
      </c>
      <c r="BG312" t="s">
        <v>558</v>
      </c>
      <c r="BH312" s="2" t="s">
        <v>1077</v>
      </c>
      <c r="BI312" t="s">
        <v>2087</v>
      </c>
    </row>
    <row r="313" spans="1:61" customFormat="1" x14ac:dyDescent="0.25">
      <c r="A313" s="1">
        <v>333</v>
      </c>
      <c r="B313" s="7" t="s">
        <v>4757</v>
      </c>
      <c r="C313" s="7" t="str">
        <f t="shared" si="19"/>
        <v xml:space="preserve"> 5490-036-87
</v>
      </c>
      <c r="D313" s="7">
        <f>LOOKUP(99^99,--LEFT(MID(AD313,MIN(FIND({0,1,2,3,4,5,6,7,8,9},AD313&amp;"0123456789")),15),{1,2,3,4,5,6,7,8,9,10,11,12,13,14,15}))</f>
        <v>2022</v>
      </c>
      <c r="E313" s="7">
        <f t="shared" si="18"/>
        <v>1</v>
      </c>
      <c r="F313" s="7">
        <f>LOOKUP(99^99,--LEFT(MID(BG313,MIN(FIND({0,1,2,3,4,5,6,7,8,9},BG313&amp;"0123456789")),15),{1,2,3,4,5,6,7,8,9,10,11,12,13,14,15}))</f>
        <v>9200000</v>
      </c>
      <c r="G313" s="7">
        <f>LOOKUP(99^99,--LEFT(MID(Y313,MIN(FIND({0,1,2,3,4,5,6,7,8,9},Y313&amp;"0123456789")),15),{1,2,3,4,5,6,7,8,9,10,11,12,13,14,15}))</f>
        <v>11.9</v>
      </c>
      <c r="H313" s="7">
        <f>LOOKUP(99^99,--LEFT(MID(Z313,MIN(FIND({0,1,2,3,4,5,6,7,8,9},Z313&amp;"0123456789")),15),{1,2,3,4,5,6,7,8,9,10,11,12,13,14,15}))</f>
        <v>450</v>
      </c>
      <c r="I313" s="9" t="s">
        <v>2526</v>
      </c>
      <c r="J313" s="9" t="s">
        <v>2527</v>
      </c>
      <c r="K313" s="9" t="s">
        <v>2528</v>
      </c>
      <c r="L313" s="9"/>
      <c r="M313" s="11"/>
      <c r="N313" s="11"/>
      <c r="O313" s="11"/>
      <c r="P313" s="11"/>
      <c r="Q313" s="11"/>
      <c r="R313" s="11"/>
      <c r="S313" s="11"/>
      <c r="T313" s="11"/>
      <c r="U313" s="11"/>
      <c r="V313" s="11"/>
      <c r="W313" s="11"/>
      <c r="X313" t="s">
        <v>22</v>
      </c>
      <c r="Y313" t="s">
        <v>4796</v>
      </c>
      <c r="Z313" t="s">
        <v>2525</v>
      </c>
      <c r="AA313" t="s">
        <v>2526</v>
      </c>
      <c r="AB313" t="s">
        <v>2527</v>
      </c>
      <c r="AC313" t="s">
        <v>2528</v>
      </c>
      <c r="AD313" t="s">
        <v>102</v>
      </c>
      <c r="AE313" t="s">
        <v>3626</v>
      </c>
      <c r="AF313" t="s">
        <v>3627</v>
      </c>
      <c r="AG313" t="s">
        <v>3814</v>
      </c>
      <c r="AH313" t="s">
        <v>3629</v>
      </c>
      <c r="AI313" t="s">
        <v>3630</v>
      </c>
      <c r="AJ313" t="s">
        <v>3631</v>
      </c>
      <c r="AK313" t="s">
        <v>3652</v>
      </c>
      <c r="AL313" t="s">
        <v>3775</v>
      </c>
      <c r="AM313" t="s">
        <v>3674</v>
      </c>
      <c r="AN313" t="s">
        <v>3654</v>
      </c>
      <c r="AO313" t="s">
        <v>3640</v>
      </c>
      <c r="AP313" t="s">
        <v>3815</v>
      </c>
      <c r="AQ313" t="s">
        <v>3808</v>
      </c>
      <c r="BE313" t="s">
        <v>2842</v>
      </c>
      <c r="BG313" t="s">
        <v>437</v>
      </c>
      <c r="BH313" s="2" t="s">
        <v>903</v>
      </c>
      <c r="BI313" t="s">
        <v>2014</v>
      </c>
    </row>
    <row r="314" spans="1:61" customFormat="1" x14ac:dyDescent="0.25">
      <c r="A314" s="1">
        <v>334</v>
      </c>
      <c r="B314" s="7" t="s">
        <v>4757</v>
      </c>
      <c r="C314" s="7" t="str">
        <f t="shared" si="19"/>
        <v xml:space="preserve"> 54901-004-94
</v>
      </c>
      <c r="D314" s="7">
        <f>LOOKUP(99^99,--LEFT(MID(AD314,MIN(FIND({0,1,2,3,4,5,6,7,8,9},AD314&amp;"0123456789")),15),{1,2,3,4,5,6,7,8,9,10,11,12,13,14,15}))</f>
        <v>2022</v>
      </c>
      <c r="E314" s="7">
        <f t="shared" si="18"/>
        <v>1</v>
      </c>
      <c r="F314" s="7">
        <f>LOOKUP(99^99,--LEFT(MID(BG314,MIN(FIND({0,1,2,3,4,5,6,7,8,9},BG314&amp;"0123456789")),15),{1,2,3,4,5,6,7,8,9,10,11,12,13,14,15}))</f>
        <v>11200000</v>
      </c>
      <c r="G314" s="7">
        <f>LOOKUP(99^99,--LEFT(MID(Y314,MIN(FIND({0,1,2,3,4,5,6,7,8,9},Y314&amp;"0123456789")),15),{1,2,3,4,5,6,7,8,9,10,11,12,13,14,15}))</f>
        <v>12</v>
      </c>
      <c r="H314" s="7">
        <f>LOOKUP(99^99,--LEFT(MID(Z314,MIN(FIND({0,1,2,3,4,5,6,7,8,9},Z314&amp;"0123456789")),15),{1,2,3,4,5,6,7,8,9,10,11,12,13,14,15}))</f>
        <v>401</v>
      </c>
      <c r="I314" s="9" t="s">
        <v>2526</v>
      </c>
      <c r="J314" s="9" t="s">
        <v>2527</v>
      </c>
      <c r="K314" s="9" t="s">
        <v>2561</v>
      </c>
      <c r="L314" s="9">
        <v>7835</v>
      </c>
      <c r="M314" s="11"/>
      <c r="N314" s="11"/>
      <c r="O314" s="11"/>
      <c r="P314" s="11"/>
      <c r="Q314" s="11"/>
      <c r="R314" s="11"/>
      <c r="S314" s="11"/>
      <c r="T314" s="11"/>
      <c r="U314" s="11"/>
      <c r="V314" s="11">
        <f>IF(LOOKUP(99^99,--LEFT(MID(AS314,MIN(FIND({0,1,2,3,4,5,6,7,8,9},AS314&amp;"0123456789")),15),{1,2,3,4,5,6,7,8,9,10,11,12,13,14,15}))&gt;2000,LOOKUP(99^99,--LEFT(MID(AS314,MIN(FIND({0,1,2,3,4,5,6,7,8,9},AS314&amp;"0123456789")),15),{1,2,3,4,5,6,7,8,9,10,11,12,13,14,15})),0)</f>
        <v>7835</v>
      </c>
      <c r="W314" s="11"/>
      <c r="X314" t="s">
        <v>29</v>
      </c>
      <c r="Y314" t="s">
        <v>4794</v>
      </c>
      <c r="Z314" t="s">
        <v>2529</v>
      </c>
      <c r="AA314" t="s">
        <v>2526</v>
      </c>
      <c r="AB314" t="s">
        <v>2527</v>
      </c>
      <c r="AC314" t="s">
        <v>2561</v>
      </c>
      <c r="AD314" t="s">
        <v>204</v>
      </c>
      <c r="AE314" t="s">
        <v>3626</v>
      </c>
      <c r="AF314" t="s">
        <v>3689</v>
      </c>
      <c r="AG314" t="s">
        <v>3939</v>
      </c>
      <c r="AH314" t="s">
        <v>3629</v>
      </c>
      <c r="AI314" t="s">
        <v>3630</v>
      </c>
      <c r="AJ314" t="s">
        <v>3631</v>
      </c>
      <c r="AK314" t="s">
        <v>3632</v>
      </c>
      <c r="AL314" t="s">
        <v>3633</v>
      </c>
      <c r="AM314" t="s">
        <v>3634</v>
      </c>
      <c r="AN314" t="s">
        <v>3635</v>
      </c>
      <c r="AO314" t="s">
        <v>3636</v>
      </c>
      <c r="AP314" t="s">
        <v>3738</v>
      </c>
      <c r="AQ314" t="s">
        <v>3695</v>
      </c>
      <c r="AR314" t="s">
        <v>3649</v>
      </c>
      <c r="AS314" t="s">
        <v>4009</v>
      </c>
      <c r="AT314" t="s">
        <v>3641</v>
      </c>
      <c r="AU314" t="s">
        <v>3642</v>
      </c>
      <c r="AV314" t="s">
        <v>3643</v>
      </c>
      <c r="BE314" t="s">
        <v>2843</v>
      </c>
      <c r="BG314" t="s">
        <v>559</v>
      </c>
      <c r="BH314" s="2" t="s">
        <v>1078</v>
      </c>
      <c r="BI314" t="s">
        <v>2094</v>
      </c>
    </row>
    <row r="315" spans="1:61" customFormat="1" x14ac:dyDescent="0.25">
      <c r="A315" s="1">
        <v>335</v>
      </c>
      <c r="B315" s="7" t="s">
        <v>4757</v>
      </c>
      <c r="C315" s="7" t="str">
        <f t="shared" si="19"/>
        <v xml:space="preserve"> 65206-032-68(Т5)
</v>
      </c>
      <c r="D315" s="7">
        <f>LOOKUP(99^99,--LEFT(MID(AD315,MIN(FIND({0,1,2,3,4,5,6,7,8,9},AD315&amp;"0123456789")),15),{1,2,3,4,5,6,7,8,9,10,11,12,13,14,15}))</f>
        <v>2022</v>
      </c>
      <c r="E315" s="7">
        <f t="shared" si="18"/>
        <v>1</v>
      </c>
      <c r="F315" s="7">
        <f>LOOKUP(99^99,--LEFT(MID(BG315,MIN(FIND({0,1,2,3,4,5,6,7,8,9},BG315&amp;"0123456789")),15),{1,2,3,4,5,6,7,8,9,10,11,12,13,14,15}))</f>
        <v>10900000</v>
      </c>
      <c r="G315" s="7">
        <f>LOOKUP(99^99,--LEFT(MID(Y315,MIN(FIND({0,1,2,3,4,5,6,7,8,9},Y315&amp;"0123456789")),15),{1,2,3,4,5,6,7,8,9,10,11,12,13,14,15}))</f>
        <v>12</v>
      </c>
      <c r="H315" s="7">
        <f>LOOKUP(99^99,--LEFT(MID(Z315,MIN(FIND({0,1,2,3,4,5,6,7,8,9},Z315&amp;"0123456789")),15),{1,2,3,4,5,6,7,8,9,10,11,12,13,14,15}))</f>
        <v>401</v>
      </c>
      <c r="I315" s="9" t="s">
        <v>2526</v>
      </c>
      <c r="J315" s="9" t="s">
        <v>2527</v>
      </c>
      <c r="K315" s="9" t="s">
        <v>2561</v>
      </c>
      <c r="L315" s="9"/>
      <c r="M315" s="11"/>
      <c r="N315" s="11"/>
      <c r="O315" s="11"/>
      <c r="P315" s="11"/>
      <c r="Q315" s="11"/>
      <c r="R315" s="11"/>
      <c r="S315" s="11"/>
      <c r="T315" s="11"/>
      <c r="U315" s="11"/>
      <c r="V315" s="11"/>
      <c r="W315" s="11"/>
      <c r="X315" t="s">
        <v>11</v>
      </c>
      <c r="Y315" t="s">
        <v>4794</v>
      </c>
      <c r="Z315" t="s">
        <v>2529</v>
      </c>
      <c r="AA315" t="s">
        <v>2526</v>
      </c>
      <c r="AB315" t="s">
        <v>2527</v>
      </c>
      <c r="AC315" t="s">
        <v>2561</v>
      </c>
      <c r="AD315" t="s">
        <v>162</v>
      </c>
      <c r="AE315" t="s">
        <v>3626</v>
      </c>
      <c r="AF315" t="s">
        <v>3720</v>
      </c>
      <c r="AG315" t="s">
        <v>3721</v>
      </c>
      <c r="AH315" t="s">
        <v>3629</v>
      </c>
      <c r="AI315" t="s">
        <v>3630</v>
      </c>
      <c r="AJ315" t="s">
        <v>3704</v>
      </c>
      <c r="AK315" t="s">
        <v>3705</v>
      </c>
      <c r="AL315" t="s">
        <v>3633</v>
      </c>
      <c r="AM315" t="s">
        <v>3653</v>
      </c>
      <c r="AN315" t="s">
        <v>3635</v>
      </c>
      <c r="AO315" t="s">
        <v>3636</v>
      </c>
      <c r="AP315" t="s">
        <v>3637</v>
      </c>
      <c r="AQ315" t="s">
        <v>3662</v>
      </c>
      <c r="AR315" t="s">
        <v>3707</v>
      </c>
      <c r="AS315" t="s">
        <v>3640</v>
      </c>
      <c r="AT315" t="s">
        <v>3641</v>
      </c>
      <c r="AU315" t="s">
        <v>3710</v>
      </c>
      <c r="AV315" t="s">
        <v>3643</v>
      </c>
      <c r="BE315" t="s">
        <v>2844</v>
      </c>
      <c r="BG315" t="s">
        <v>560</v>
      </c>
      <c r="BH315" s="2" t="s">
        <v>1079</v>
      </c>
      <c r="BI315" t="s">
        <v>2071</v>
      </c>
    </row>
    <row r="316" spans="1:61" customFormat="1" x14ac:dyDescent="0.25">
      <c r="A316" s="1">
        <v>336</v>
      </c>
      <c r="B316" s="7" t="s">
        <v>4757</v>
      </c>
      <c r="C316" s="7" t="str">
        <f t="shared" si="19"/>
        <v xml:space="preserve"> 65116-48(A5)
</v>
      </c>
      <c r="D316" s="7">
        <f>LOOKUP(99^99,--LEFT(MID(AD316,MIN(FIND({0,1,2,3,4,5,6,7,8,9},AD316&amp;"0123456789")),15),{1,2,3,4,5,6,7,8,9,10,11,12,13,14,15}))</f>
        <v>2022</v>
      </c>
      <c r="E316" s="7">
        <f t="shared" si="18"/>
        <v>1</v>
      </c>
      <c r="F316" s="7">
        <f>LOOKUP(99^99,--LEFT(MID(BG316,MIN(FIND({0,1,2,3,4,5,6,7,8,9},BG316&amp;"0123456789")),15),{1,2,3,4,5,6,7,8,9,10,11,12,13,14,15}))</f>
        <v>5190000</v>
      </c>
      <c r="G316" s="7">
        <f>LOOKUP(99^99,--LEFT(MID(Y316,MIN(FIND({0,1,2,3,4,5,6,7,8,9},Y316&amp;"0123456789")),15),{1,2,3,4,5,6,7,8,9,10,11,12,13,14,15}))</f>
        <v>11.9</v>
      </c>
      <c r="H316" s="7">
        <f>LOOKUP(99^99,--LEFT(MID(Z316,MIN(FIND({0,1,2,3,4,5,6,7,8,9},Z316&amp;"0123456789")),15),{1,2,3,4,5,6,7,8,9,10,11,12,13,14,15}))</f>
        <v>450</v>
      </c>
      <c r="I316" s="9" t="s">
        <v>2526</v>
      </c>
      <c r="J316" s="9" t="s">
        <v>2527</v>
      </c>
      <c r="K316" s="9" t="s">
        <v>2528</v>
      </c>
      <c r="L316" s="9"/>
      <c r="M316" s="11"/>
      <c r="N316" s="11"/>
      <c r="O316" s="11"/>
      <c r="P316" s="11"/>
      <c r="Q316" s="11"/>
      <c r="R316" s="11"/>
      <c r="S316" s="11"/>
      <c r="T316" s="11"/>
      <c r="U316" s="11"/>
      <c r="V316" s="11"/>
      <c r="W316" s="11"/>
      <c r="X316" t="s">
        <v>34</v>
      </c>
      <c r="Y316" t="s">
        <v>4796</v>
      </c>
      <c r="Z316" t="s">
        <v>2525</v>
      </c>
      <c r="AA316" t="s">
        <v>2526</v>
      </c>
      <c r="AB316" t="s">
        <v>2527</v>
      </c>
      <c r="AC316" t="s">
        <v>2528</v>
      </c>
      <c r="AD316" t="s">
        <v>205</v>
      </c>
      <c r="AE316" t="s">
        <v>3626</v>
      </c>
      <c r="AF316" t="s">
        <v>3828</v>
      </c>
      <c r="AG316" t="s">
        <v>3985</v>
      </c>
      <c r="AH316" t="s">
        <v>3629</v>
      </c>
      <c r="AI316" t="s">
        <v>3630</v>
      </c>
      <c r="AJ316" t="s">
        <v>3704</v>
      </c>
      <c r="AK316" t="s">
        <v>3660</v>
      </c>
      <c r="AL316" t="s">
        <v>3633</v>
      </c>
      <c r="AM316" t="s">
        <v>3653</v>
      </c>
      <c r="AN316" t="s">
        <v>3635</v>
      </c>
      <c r="AO316" t="s">
        <v>3858</v>
      </c>
      <c r="AP316" t="s">
        <v>3637</v>
      </c>
      <c r="AQ316" t="s">
        <v>3662</v>
      </c>
      <c r="AR316" t="s">
        <v>4007</v>
      </c>
      <c r="AS316" t="s">
        <v>3640</v>
      </c>
      <c r="AT316" t="s">
        <v>3641</v>
      </c>
      <c r="AU316" t="s">
        <v>3710</v>
      </c>
      <c r="AV316" t="s">
        <v>3643</v>
      </c>
      <c r="BE316" t="s">
        <v>2845</v>
      </c>
      <c r="BG316" t="s">
        <v>561</v>
      </c>
      <c r="BH316" s="2" t="s">
        <v>1080</v>
      </c>
      <c r="BI316" t="s">
        <v>2120</v>
      </c>
    </row>
    <row r="317" spans="1:61" customFormat="1" x14ac:dyDescent="0.25">
      <c r="A317" s="1">
        <v>337</v>
      </c>
      <c r="B317" s="7" t="s">
        <v>4757</v>
      </c>
      <c r="C317" s="7" t="str">
        <f t="shared" si="19"/>
        <v xml:space="preserve"> 54901
</v>
      </c>
      <c r="D317" s="7">
        <f>LOOKUP(99^99,--LEFT(MID(AD317,MIN(FIND({0,1,2,3,4,5,6,7,8,9},AD317&amp;"0123456789")),15),{1,2,3,4,5,6,7,8,9,10,11,12,13,14,15}))</f>
        <v>2022</v>
      </c>
      <c r="E317" s="7">
        <f t="shared" si="18"/>
        <v>1</v>
      </c>
      <c r="F317" s="7">
        <f>LOOKUP(99^99,--LEFT(MID(BG317,MIN(FIND({0,1,2,3,4,5,6,7,8,9},BG317&amp;"0123456789")),15),{1,2,3,4,5,6,7,8,9,10,11,12,13,14,15}))</f>
        <v>11500000</v>
      </c>
      <c r="G317" s="7">
        <f>LOOKUP(99^99,--LEFT(MID(Y317,MIN(FIND({0,1,2,3,4,5,6,7,8,9},Y317&amp;"0123456789")),15),{1,2,3,4,5,6,7,8,9,10,11,12,13,14,15}))</f>
        <v>12</v>
      </c>
      <c r="H317" s="7">
        <f>LOOKUP(99^99,--LEFT(MID(Z317,MIN(FIND({0,1,2,3,4,5,6,7,8,9},Z317&amp;"0123456789")),15),{1,2,3,4,5,6,7,8,9,10,11,12,13,14,15}))</f>
        <v>401</v>
      </c>
      <c r="I317" s="9" t="s">
        <v>2526</v>
      </c>
      <c r="J317" s="9" t="s">
        <v>2527</v>
      </c>
      <c r="K317" s="9" t="s">
        <v>2528</v>
      </c>
      <c r="L317" s="9"/>
      <c r="M317" s="11"/>
      <c r="N317" s="11"/>
      <c r="O317" s="11"/>
      <c r="P317" s="11"/>
      <c r="Q317" s="11"/>
      <c r="R317" s="11"/>
      <c r="S317" s="11"/>
      <c r="T317" s="11"/>
      <c r="U317" s="11"/>
      <c r="V317" s="11"/>
      <c r="W317" s="11"/>
      <c r="X317" t="s">
        <v>8</v>
      </c>
      <c r="Y317" t="s">
        <v>4794</v>
      </c>
      <c r="Z317" t="s">
        <v>2529</v>
      </c>
      <c r="AA317" t="s">
        <v>2526</v>
      </c>
      <c r="AB317" t="s">
        <v>2527</v>
      </c>
      <c r="AC317" t="s">
        <v>2528</v>
      </c>
      <c r="AD317" t="s">
        <v>98</v>
      </c>
      <c r="AE317" t="s">
        <v>3626</v>
      </c>
      <c r="AF317" t="s">
        <v>3689</v>
      </c>
      <c r="AG317" t="s">
        <v>3690</v>
      </c>
      <c r="AH317" t="s">
        <v>3629</v>
      </c>
      <c r="AI317" t="s">
        <v>3630</v>
      </c>
      <c r="AJ317" t="s">
        <v>3631</v>
      </c>
      <c r="AK317" t="s">
        <v>3879</v>
      </c>
      <c r="AL317" t="s">
        <v>3634</v>
      </c>
      <c r="AM317" t="s">
        <v>3635</v>
      </c>
      <c r="AN317" t="s">
        <v>3691</v>
      </c>
      <c r="AO317" t="s">
        <v>3880</v>
      </c>
      <c r="AP317" t="s">
        <v>3640</v>
      </c>
      <c r="AQ317" t="s">
        <v>3641</v>
      </c>
      <c r="AR317" t="s">
        <v>3642</v>
      </c>
      <c r="AS317" t="s">
        <v>3643</v>
      </c>
      <c r="BE317" t="s">
        <v>2846</v>
      </c>
      <c r="BG317" t="s">
        <v>398</v>
      </c>
      <c r="BH317" s="2" t="s">
        <v>1081</v>
      </c>
      <c r="BI317" t="s">
        <v>2011</v>
      </c>
    </row>
    <row r="318" spans="1:61" customFormat="1" x14ac:dyDescent="0.25">
      <c r="A318" s="1">
        <v>338</v>
      </c>
      <c r="B318" s="7" t="s">
        <v>4757</v>
      </c>
      <c r="C318" s="7" t="str">
        <f t="shared" si="19"/>
        <v xml:space="preserve"> 5490 NEO
</v>
      </c>
      <c r="D318" s="7">
        <f>LOOKUP(99^99,--LEFT(MID(AD318,MIN(FIND({0,1,2,3,4,5,6,7,8,9},AD318&amp;"0123456789")),15),{1,2,3,4,5,6,7,8,9,10,11,12,13,14,15}))</f>
        <v>2022</v>
      </c>
      <c r="E318" s="7">
        <f t="shared" si="18"/>
        <v>1</v>
      </c>
      <c r="F318" s="7">
        <f>LOOKUP(99^99,--LEFT(MID(BG318,MIN(FIND({0,1,2,3,4,5,6,7,8,9},BG318&amp;"0123456789")),15),{1,2,3,4,5,6,7,8,9,10,11,12,13,14,15}))</f>
        <v>10200000</v>
      </c>
      <c r="G318" s="7">
        <f>LOOKUP(99^99,--LEFT(MID(Y318,MIN(FIND({0,1,2,3,4,5,6,7,8,9},Y318&amp;"0123456789")),15),{1,2,3,4,5,6,7,8,9,10,11,12,13,14,15}))</f>
        <v>11.8</v>
      </c>
      <c r="H318" s="7">
        <f>LOOKUP(99^99,--LEFT(MID(Z318,MIN(FIND({0,1,2,3,4,5,6,7,8,9},Z318&amp;"0123456789")),15),{1,2,3,4,5,6,7,8,9,10,11,12,13,14,15}))</f>
        <v>450</v>
      </c>
      <c r="I318" s="9" t="s">
        <v>2526</v>
      </c>
      <c r="J318" s="9" t="s">
        <v>2527</v>
      </c>
      <c r="K318" s="9" t="s">
        <v>2561</v>
      </c>
      <c r="L318" s="9"/>
      <c r="M318" s="11"/>
      <c r="N318" s="11"/>
      <c r="O318" s="11"/>
      <c r="P318" s="11"/>
      <c r="Q318" s="11"/>
      <c r="R318" s="11"/>
      <c r="S318" s="11"/>
      <c r="T318" s="11"/>
      <c r="U318" s="11"/>
      <c r="V318" s="11"/>
      <c r="W318" s="11"/>
      <c r="X318" t="s">
        <v>6</v>
      </c>
      <c r="Y318" t="s">
        <v>4795</v>
      </c>
      <c r="Z318" t="s">
        <v>2525</v>
      </c>
      <c r="AA318" t="s">
        <v>2526</v>
      </c>
      <c r="AB318" t="s">
        <v>2527</v>
      </c>
      <c r="AC318" t="s">
        <v>2561</v>
      </c>
      <c r="AD318" t="s">
        <v>206</v>
      </c>
      <c r="AE318" t="s">
        <v>3626</v>
      </c>
      <c r="AF318" t="s">
        <v>3627</v>
      </c>
      <c r="AG318" t="s">
        <v>3671</v>
      </c>
      <c r="AH318" t="s">
        <v>3629</v>
      </c>
      <c r="AI318" t="s">
        <v>3630</v>
      </c>
      <c r="AJ318" t="s">
        <v>3631</v>
      </c>
      <c r="AK318" t="s">
        <v>3705</v>
      </c>
      <c r="AL318" t="s">
        <v>3633</v>
      </c>
      <c r="AM318" t="s">
        <v>3653</v>
      </c>
      <c r="AN318" t="s">
        <v>3635</v>
      </c>
      <c r="AO318" t="s">
        <v>3636</v>
      </c>
      <c r="AP318" t="s">
        <v>3738</v>
      </c>
      <c r="AQ318" t="s">
        <v>3695</v>
      </c>
      <c r="AR318" t="s">
        <v>3640</v>
      </c>
      <c r="AS318" t="s">
        <v>3641</v>
      </c>
      <c r="AT318" t="s">
        <v>3642</v>
      </c>
      <c r="AU318" t="s">
        <v>3643</v>
      </c>
      <c r="BE318" t="s">
        <v>2847</v>
      </c>
      <c r="BG318" t="s">
        <v>562</v>
      </c>
      <c r="BH318" s="2" t="s">
        <v>1082</v>
      </c>
      <c r="BI318" t="s">
        <v>2121</v>
      </c>
    </row>
    <row r="319" spans="1:61" customFormat="1" x14ac:dyDescent="0.25">
      <c r="A319" s="1">
        <v>339</v>
      </c>
      <c r="B319" s="7" t="s">
        <v>4757</v>
      </c>
      <c r="C319" s="7" t="str">
        <f t="shared" si="19"/>
        <v xml:space="preserve"> 54901-004-92
</v>
      </c>
      <c r="D319" s="7">
        <f>LOOKUP(99^99,--LEFT(MID(AD319,MIN(FIND({0,1,2,3,4,5,6,7,8,9},AD319&amp;"0123456789")),15),{1,2,3,4,5,6,7,8,9,10,11,12,13,14,15}))</f>
        <v>2022</v>
      </c>
      <c r="E319" s="7">
        <f t="shared" si="18"/>
        <v>1</v>
      </c>
      <c r="F319" s="7">
        <f>LOOKUP(99^99,--LEFT(MID(BG319,MIN(FIND({0,1,2,3,4,5,6,7,8,9},BG319&amp;"0123456789")),15),{1,2,3,4,5,6,7,8,9,10,11,12,13,14,15}))</f>
        <v>10500000</v>
      </c>
      <c r="G319" s="7">
        <f>LOOKUP(99^99,--LEFT(MID(Y319,MIN(FIND({0,1,2,3,4,5,6,7,8,9},Y319&amp;"0123456789")),15),{1,2,3,4,5,6,7,8,9,10,11,12,13,14,15}))</f>
        <v>12</v>
      </c>
      <c r="H319" s="7">
        <f>LOOKUP(99^99,--LEFT(MID(Z319,MIN(FIND({0,1,2,3,4,5,6,7,8,9},Z319&amp;"0123456789")),15),{1,2,3,4,5,6,7,8,9,10,11,12,13,14,15}))</f>
        <v>401</v>
      </c>
      <c r="I319" s="9" t="s">
        <v>2526</v>
      </c>
      <c r="J319" s="9" t="s">
        <v>2527</v>
      </c>
      <c r="K319" s="9" t="s">
        <v>2528</v>
      </c>
      <c r="L319" s="9"/>
      <c r="M319" s="11"/>
      <c r="N319" s="11"/>
      <c r="O319" s="11"/>
      <c r="P319" s="11"/>
      <c r="Q319" s="11"/>
      <c r="R319" s="11"/>
      <c r="S319" s="11"/>
      <c r="T319" s="11"/>
      <c r="U319" s="11"/>
      <c r="V319" s="11"/>
      <c r="W319" s="11"/>
      <c r="X319" t="s">
        <v>20</v>
      </c>
      <c r="Y319" t="s">
        <v>4794</v>
      </c>
      <c r="Z319" t="s">
        <v>2529</v>
      </c>
      <c r="AA319" t="s">
        <v>2526</v>
      </c>
      <c r="AB319" t="s">
        <v>2527</v>
      </c>
      <c r="AC319" t="s">
        <v>2528</v>
      </c>
      <c r="AD319" t="s">
        <v>162</v>
      </c>
      <c r="AE319" t="s">
        <v>3626</v>
      </c>
      <c r="AF319" t="s">
        <v>3689</v>
      </c>
      <c r="AG319" t="s">
        <v>3767</v>
      </c>
      <c r="AH319" t="s">
        <v>3629</v>
      </c>
      <c r="AI319" t="s">
        <v>3630</v>
      </c>
      <c r="AJ319" t="s">
        <v>3631</v>
      </c>
      <c r="AK319" t="s">
        <v>3632</v>
      </c>
      <c r="AL319" t="s">
        <v>3633</v>
      </c>
      <c r="AM319" t="s">
        <v>3634</v>
      </c>
      <c r="AN319" t="s">
        <v>3635</v>
      </c>
      <c r="AO319" t="s">
        <v>3691</v>
      </c>
      <c r="AP319" t="s">
        <v>3692</v>
      </c>
      <c r="AQ319" t="s">
        <v>3662</v>
      </c>
      <c r="AR319" t="s">
        <v>3695</v>
      </c>
      <c r="AS319" t="s">
        <v>3640</v>
      </c>
      <c r="AT319" t="s">
        <v>3641</v>
      </c>
      <c r="AU319" t="s">
        <v>3642</v>
      </c>
      <c r="AV319" t="s">
        <v>3643</v>
      </c>
      <c r="BE319" t="s">
        <v>2848</v>
      </c>
      <c r="BG319" t="s">
        <v>501</v>
      </c>
      <c r="BH319" s="2" t="s">
        <v>1083</v>
      </c>
      <c r="BI319" t="s">
        <v>2071</v>
      </c>
    </row>
    <row r="320" spans="1:61" customFormat="1" x14ac:dyDescent="0.25">
      <c r="A320" s="1">
        <v>340</v>
      </c>
      <c r="B320" s="7" t="s">
        <v>4757</v>
      </c>
      <c r="C320" s="7" t="str">
        <f t="shared" si="19"/>
        <v xml:space="preserve"> 65206
</v>
      </c>
      <c r="D320" s="7">
        <f>LOOKUP(99^99,--LEFT(MID(AD320,MIN(FIND({0,1,2,3,4,5,6,7,8,9},AD320&amp;"0123456789")),15),{1,2,3,4,5,6,7,8,9,10,11,12,13,14,15}))</f>
        <v>2021</v>
      </c>
      <c r="E320" s="7">
        <f t="shared" si="18"/>
        <v>2</v>
      </c>
      <c r="F320" s="7">
        <f>LOOKUP(99^99,--LEFT(MID(BG320,MIN(FIND({0,1,2,3,4,5,6,7,8,9},BG320&amp;"0123456789")),15),{1,2,3,4,5,6,7,8,9,10,11,12,13,14,15}))</f>
        <v>9240000</v>
      </c>
      <c r="G320" s="7">
        <f>LOOKUP(99^99,--LEFT(MID(Y320,MIN(FIND({0,1,2,3,4,5,6,7,8,9},Y320&amp;"0123456789")),15),{1,2,3,4,5,6,7,8,9,10,11,12,13,14,15}))</f>
        <v>12</v>
      </c>
      <c r="H320" s="7">
        <f>LOOKUP(99^99,--LEFT(MID(Z320,MIN(FIND({0,1,2,3,4,5,6,7,8,9},Z320&amp;"0123456789")),15),{1,2,3,4,5,6,7,8,9,10,11,12,13,14,15}))</f>
        <v>428</v>
      </c>
      <c r="I320" s="9" t="s">
        <v>2546</v>
      </c>
      <c r="J320" s="9" t="s">
        <v>2544</v>
      </c>
      <c r="K320" s="9" t="s">
        <v>2528</v>
      </c>
      <c r="L320" s="9">
        <v>121192</v>
      </c>
      <c r="M320" s="11"/>
      <c r="N320" s="11"/>
      <c r="O320" s="11"/>
      <c r="P320" s="11"/>
      <c r="Q320" s="11"/>
      <c r="R320" s="11"/>
      <c r="S320" s="11"/>
      <c r="T320" s="11"/>
      <c r="U320" s="11">
        <f>IF(LOOKUP(99^99,--LEFT(MID(AR320,MIN(FIND({0,1,2,3,4,5,6,7,8,9},AR320&amp;"0123456789")),15),{1,2,3,4,5,6,7,8,9,10,11,12,13,14,15}))&gt;2000,LOOKUP(99^99,--LEFT(MID(AR320,MIN(FIND({0,1,2,3,4,5,6,7,8,9},AR320&amp;"0123456789")),15),{1,2,3,4,5,6,7,8,9,10,11,12,13,14,15})),0)</f>
        <v>121192</v>
      </c>
      <c r="V320" s="11"/>
      <c r="W320" s="11"/>
      <c r="X320" t="s">
        <v>19</v>
      </c>
      <c r="Y320">
        <v>12</v>
      </c>
      <c r="Z320" t="s">
        <v>4766</v>
      </c>
      <c r="AA320" t="s">
        <v>2546</v>
      </c>
      <c r="AB320" t="s">
        <v>2544</v>
      </c>
      <c r="AC320" t="s">
        <v>2528</v>
      </c>
      <c r="AD320" t="s">
        <v>73</v>
      </c>
      <c r="AE320" t="s">
        <v>3626</v>
      </c>
      <c r="AF320" t="s">
        <v>3720</v>
      </c>
      <c r="AG320" t="s">
        <v>3763</v>
      </c>
      <c r="AH320" t="s">
        <v>3629</v>
      </c>
      <c r="AI320" t="s">
        <v>3680</v>
      </c>
      <c r="AJ320" t="s">
        <v>3704</v>
      </c>
      <c r="AK320" t="s">
        <v>3705</v>
      </c>
      <c r="AL320" t="s">
        <v>3633</v>
      </c>
      <c r="AM320" t="s">
        <v>3653</v>
      </c>
      <c r="AN320" t="s">
        <v>3635</v>
      </c>
      <c r="AO320" t="s">
        <v>3636</v>
      </c>
      <c r="AP320" t="s">
        <v>3654</v>
      </c>
      <c r="AQ320" t="s">
        <v>3649</v>
      </c>
      <c r="AR320" t="s">
        <v>4010</v>
      </c>
      <c r="AS320" t="s">
        <v>3641</v>
      </c>
      <c r="AT320" t="s">
        <v>3710</v>
      </c>
      <c r="AU320" t="s">
        <v>3643</v>
      </c>
      <c r="BE320" t="s">
        <v>2849</v>
      </c>
      <c r="BG320" t="s">
        <v>563</v>
      </c>
      <c r="BH320" s="2" t="s">
        <v>1084</v>
      </c>
      <c r="BI320" t="s">
        <v>1981</v>
      </c>
    </row>
    <row r="321" spans="1:61" x14ac:dyDescent="0.25">
      <c r="A321" s="4">
        <v>341</v>
      </c>
      <c r="B321" s="13" t="s">
        <v>4757</v>
      </c>
      <c r="C321" s="13" t="str">
        <f t="shared" si="19"/>
        <v xml:space="preserve"> 5490
</v>
      </c>
      <c r="D321" s="13">
        <f>LOOKUP(99^99,--LEFT(MID(AD321,MIN(FIND({0,1,2,3,4,5,6,7,8,9},AD321&amp;"0123456789")),15),{1,2,3,4,5,6,7,8,9,10,11,12,13,14,15}))</f>
        <v>2015</v>
      </c>
      <c r="E321" s="13">
        <f t="shared" si="18"/>
        <v>8</v>
      </c>
      <c r="F321" s="13">
        <f>LOOKUP(99^99,--LEFT(MID(BG321,MIN(FIND({0,1,2,3,4,5,6,7,8,9},BG321&amp;"0123456789")),15),{1,2,3,4,5,6,7,8,9,10,11,12,13,14,15}))</f>
        <v>50000</v>
      </c>
      <c r="G321" s="13">
        <f>LOOKUP(99^99,--LEFT(MID(Y321,MIN(FIND({0,1,2,3,4,5,6,7,8,9},Y321&amp;"0123456789")),15),{1,2,3,4,5,6,7,8,9,10,11,12,13,14,15}))</f>
        <v>11.8</v>
      </c>
      <c r="H321" s="13">
        <f>LOOKUP(99^99,--LEFT(MID(Z321,MIN(FIND({0,1,2,3,4,5,6,7,8,9},Z321&amp;"0123456789")),15),{1,2,3,4,5,6,7,8,9,10,11,12,13,14,15}))</f>
        <v>260</v>
      </c>
      <c r="I321" s="10" t="s">
        <v>2536</v>
      </c>
      <c r="J321" s="10" t="s">
        <v>2527</v>
      </c>
      <c r="K321" s="10" t="s">
        <v>2552</v>
      </c>
      <c r="L321" s="9">
        <v>600000</v>
      </c>
      <c r="M321" s="11"/>
      <c r="N321" s="12"/>
      <c r="O321" s="12"/>
      <c r="P321" s="12"/>
      <c r="Q321" s="12"/>
      <c r="R321" s="12">
        <f>IF(LOOKUP(99^99,--LEFT(MID(AO321,MIN(FIND({0,1,2,3,4,5,6,7,8,9},AO321&amp;"0123456789")),15),{1,2,3,4,5,6,7,8,9,10,11,12,13,14,15}))&gt;2000,LOOKUP(99^99,--LEFT(MID(AO321,MIN(FIND({0,1,2,3,4,5,6,7,8,9},AO321&amp;"0123456789")),15),{1,2,3,4,5,6,7,8,9,10,11,12,13,14,15})),0)</f>
        <v>600000</v>
      </c>
      <c r="S321" s="12"/>
      <c r="T321" s="12"/>
      <c r="U321" s="12"/>
      <c r="V321" s="12"/>
      <c r="W321" s="12"/>
      <c r="X321" s="5" t="s">
        <v>2</v>
      </c>
      <c r="Y321" s="5" t="s">
        <v>4795</v>
      </c>
      <c r="Z321" s="5" t="s">
        <v>2549</v>
      </c>
      <c r="AA321" s="5" t="s">
        <v>2536</v>
      </c>
      <c r="AB321" s="5" t="s">
        <v>2527</v>
      </c>
      <c r="AC321" s="5" t="s">
        <v>2552</v>
      </c>
      <c r="AD321" s="5" t="s">
        <v>207</v>
      </c>
      <c r="AE321" s="5" t="s">
        <v>3626</v>
      </c>
      <c r="AF321" s="5" t="s">
        <v>3627</v>
      </c>
      <c r="AG321" s="5" t="s">
        <v>3628</v>
      </c>
      <c r="AH321" s="5" t="s">
        <v>3629</v>
      </c>
      <c r="AI321" s="5" t="s">
        <v>3667</v>
      </c>
      <c r="AJ321" s="5" t="s">
        <v>3631</v>
      </c>
      <c r="AK321" s="5" t="s">
        <v>3718</v>
      </c>
      <c r="AL321" s="5" t="s">
        <v>3635</v>
      </c>
      <c r="AM321" s="5" t="s">
        <v>3687</v>
      </c>
      <c r="AN321" s="5" t="s">
        <v>3649</v>
      </c>
      <c r="AO321" s="5" t="s">
        <v>3779</v>
      </c>
      <c r="AP321" s="5" t="s">
        <v>3641</v>
      </c>
      <c r="AQ321" s="5" t="s">
        <v>3642</v>
      </c>
      <c r="AR321" s="5" t="s">
        <v>3643</v>
      </c>
      <c r="BE321" s="5" t="s">
        <v>2850</v>
      </c>
      <c r="BG321" s="5" t="s">
        <v>564</v>
      </c>
      <c r="BH321" s="6" t="s">
        <v>1085</v>
      </c>
      <c r="BI321" s="5" t="s">
        <v>2055</v>
      </c>
    </row>
    <row r="322" spans="1:61" customFormat="1" x14ac:dyDescent="0.25">
      <c r="A322" s="1">
        <v>342</v>
      </c>
      <c r="B322" s="7" t="s">
        <v>4757</v>
      </c>
      <c r="C322" s="7" t="str">
        <f t="shared" si="19"/>
        <v xml:space="preserve"> 43118
</v>
      </c>
      <c r="D322" s="7">
        <f>LOOKUP(99^99,--LEFT(MID(AD322,MIN(FIND({0,1,2,3,4,5,6,7,8,9},AD322&amp;"0123456789")),15),{1,2,3,4,5,6,7,8,9,10,11,12,13,14,15}))</f>
        <v>2022</v>
      </c>
      <c r="E322" s="7">
        <f t="shared" si="18"/>
        <v>1</v>
      </c>
      <c r="F322" s="7">
        <f>LOOKUP(99^99,--LEFT(MID(BG322,MIN(FIND({0,1,2,3,4,5,6,7,8,9},BG322&amp;"0123456789")),15),{1,2,3,4,5,6,7,8,9,10,11,12,13,14,15}))</f>
        <v>9000000</v>
      </c>
      <c r="G322" s="7">
        <f>LOOKUP(99^99,--LEFT(MID(Y322,MIN(FIND({0,1,2,3,4,5,6,7,8,9},Y322&amp;"0123456789")),15),{1,2,3,4,5,6,7,8,9,10,11,12,13,14,15}))</f>
        <v>12</v>
      </c>
      <c r="H322" s="7">
        <f>LOOKUP(99^99,--LEFT(MID(Z322,MIN(FIND({0,1,2,3,4,5,6,7,8,9},Z322&amp;"0123456789")),15),{1,2,3,4,5,6,7,8,9,10,11,12,13,14,15}))</f>
        <v>300</v>
      </c>
      <c r="I322" s="9" t="s">
        <v>2546</v>
      </c>
      <c r="J322" s="9" t="s">
        <v>4771</v>
      </c>
      <c r="K322" s="9" t="s">
        <v>2528</v>
      </c>
      <c r="L322" s="9"/>
      <c r="M322" s="11"/>
      <c r="N322" s="11"/>
      <c r="O322" s="11"/>
      <c r="P322" s="11"/>
      <c r="Q322" s="11"/>
      <c r="R322" s="11"/>
      <c r="S322" s="11"/>
      <c r="T322" s="11"/>
      <c r="U322" s="11"/>
      <c r="V322" s="11"/>
      <c r="W322" s="11"/>
      <c r="X322" t="s">
        <v>15</v>
      </c>
      <c r="Y322">
        <v>12</v>
      </c>
      <c r="Z322" t="s">
        <v>4763</v>
      </c>
      <c r="AA322" t="s">
        <v>2546</v>
      </c>
      <c r="AB322" t="s">
        <v>4771</v>
      </c>
      <c r="AD322" t="s">
        <v>111</v>
      </c>
      <c r="AE322" t="s">
        <v>3626</v>
      </c>
      <c r="AF322" t="s">
        <v>3745</v>
      </c>
      <c r="AG322" t="s">
        <v>3746</v>
      </c>
      <c r="AH322" t="s">
        <v>3629</v>
      </c>
      <c r="AI322" t="s">
        <v>3630</v>
      </c>
      <c r="AJ322" t="s">
        <v>3659</v>
      </c>
      <c r="AK322" t="s">
        <v>3668</v>
      </c>
      <c r="AL322" t="s">
        <v>3635</v>
      </c>
      <c r="AM322" t="s">
        <v>3669</v>
      </c>
      <c r="AN322" t="s">
        <v>3654</v>
      </c>
      <c r="AO322" t="s">
        <v>3640</v>
      </c>
      <c r="AP322" t="s">
        <v>3641</v>
      </c>
      <c r="AQ322" t="s">
        <v>4011</v>
      </c>
      <c r="AR322" t="s">
        <v>3799</v>
      </c>
      <c r="AS322" t="s">
        <v>4012</v>
      </c>
      <c r="AT322" t="s">
        <v>3643</v>
      </c>
      <c r="BE322" t="s">
        <v>2676</v>
      </c>
      <c r="BG322" t="s">
        <v>565</v>
      </c>
      <c r="BH322" s="2" t="s">
        <v>1086</v>
      </c>
      <c r="BI322" t="s">
        <v>2068</v>
      </c>
    </row>
    <row r="323" spans="1:61" customFormat="1" x14ac:dyDescent="0.25">
      <c r="A323" s="1">
        <v>343</v>
      </c>
      <c r="B323" s="7" t="s">
        <v>4757</v>
      </c>
      <c r="C323" s="7" t="str">
        <f t="shared" si="19"/>
        <v xml:space="preserve"> 54901
</v>
      </c>
      <c r="D323" s="7">
        <f>LOOKUP(99^99,--LEFT(MID(AD323,MIN(FIND({0,1,2,3,4,5,6,7,8,9},AD323&amp;"0123456789")),15),{1,2,3,4,5,6,7,8,9,10,11,12,13,14,15}))</f>
        <v>2022</v>
      </c>
      <c r="E323" s="7">
        <f t="shared" si="18"/>
        <v>1</v>
      </c>
      <c r="F323" s="7">
        <f>LOOKUP(99^99,--LEFT(MID(BG323,MIN(FIND({0,1,2,3,4,5,6,7,8,9},BG323&amp;"0123456789")),15),{1,2,3,4,5,6,7,8,9,10,11,12,13,14,15}))</f>
        <v>12500000</v>
      </c>
      <c r="G323" s="7">
        <f>LOOKUP(99^99,--LEFT(MID(Y323,MIN(FIND({0,1,2,3,4,5,6,7,8,9},Y323&amp;"0123456789")),15),{1,2,3,4,5,6,7,8,9,10,11,12,13,14,15}))</f>
        <v>12</v>
      </c>
      <c r="H323" s="7">
        <f>LOOKUP(99^99,--LEFT(MID(Z323,MIN(FIND({0,1,2,3,4,5,6,7,8,9},Z323&amp;"0123456789")),15),{1,2,3,4,5,6,7,8,9,10,11,12,13,14,15}))</f>
        <v>401</v>
      </c>
      <c r="I323" s="9" t="s">
        <v>2526</v>
      </c>
      <c r="J323" s="9" t="s">
        <v>2527</v>
      </c>
      <c r="K323" s="9" t="s">
        <v>2528</v>
      </c>
      <c r="L323" s="9"/>
      <c r="M323" s="11"/>
      <c r="N323" s="11"/>
      <c r="O323" s="11"/>
      <c r="P323" s="11"/>
      <c r="Q323" s="11"/>
      <c r="R323" s="11"/>
      <c r="S323" s="11"/>
      <c r="T323" s="11"/>
      <c r="U323" s="11"/>
      <c r="V323" s="11"/>
      <c r="W323" s="11"/>
      <c r="X323" t="s">
        <v>8</v>
      </c>
      <c r="Y323" t="s">
        <v>4794</v>
      </c>
      <c r="Z323" t="s">
        <v>2529</v>
      </c>
      <c r="AA323" t="s">
        <v>2526</v>
      </c>
      <c r="AB323" t="s">
        <v>2527</v>
      </c>
      <c r="AC323" t="s">
        <v>2528</v>
      </c>
      <c r="AD323" t="s">
        <v>170</v>
      </c>
      <c r="AE323" t="s">
        <v>3626</v>
      </c>
      <c r="AF323" t="s">
        <v>3689</v>
      </c>
      <c r="AG323" t="s">
        <v>3690</v>
      </c>
      <c r="AH323" t="s">
        <v>3629</v>
      </c>
      <c r="AI323" t="s">
        <v>3630</v>
      </c>
      <c r="AJ323" t="s">
        <v>3631</v>
      </c>
      <c r="AK323" t="s">
        <v>3632</v>
      </c>
      <c r="AL323" t="s">
        <v>3633</v>
      </c>
      <c r="AM323" t="s">
        <v>3647</v>
      </c>
      <c r="AN323" t="s">
        <v>3635</v>
      </c>
      <c r="AO323" t="s">
        <v>3691</v>
      </c>
      <c r="AP323" t="s">
        <v>3692</v>
      </c>
      <c r="AQ323" t="s">
        <v>3648</v>
      </c>
      <c r="AR323" t="s">
        <v>3640</v>
      </c>
      <c r="AS323" t="s">
        <v>3641</v>
      </c>
      <c r="AT323" t="s">
        <v>3642</v>
      </c>
      <c r="AU323" t="s">
        <v>3643</v>
      </c>
      <c r="BE323" t="s">
        <v>2851</v>
      </c>
      <c r="BG323" t="s">
        <v>506</v>
      </c>
      <c r="BH323" s="2" t="s">
        <v>999</v>
      </c>
      <c r="BI323" t="s">
        <v>2078</v>
      </c>
    </row>
    <row r="324" spans="1:61" customFormat="1" x14ac:dyDescent="0.25">
      <c r="A324" s="1">
        <v>344</v>
      </c>
      <c r="B324" s="7" t="s">
        <v>4757</v>
      </c>
      <c r="C324" s="7" t="str">
        <f t="shared" si="19"/>
        <v xml:space="preserve"> 5490
</v>
      </c>
      <c r="D324" s="7">
        <f>LOOKUP(99^99,--LEFT(MID(AD324,MIN(FIND({0,1,2,3,4,5,6,7,8,9},AD324&amp;"0123456789")),15),{1,2,3,4,5,6,7,8,9,10,11,12,13,14,15}))</f>
        <v>2020</v>
      </c>
      <c r="E324" s="7">
        <f t="shared" si="18"/>
        <v>3</v>
      </c>
      <c r="F324" s="7">
        <f>LOOKUP(99^99,--LEFT(MID(BG324,MIN(FIND({0,1,2,3,4,5,6,7,8,9},BG324&amp;"0123456789")),15),{1,2,3,4,5,6,7,8,9,10,11,12,13,14,15}))</f>
        <v>6240000</v>
      </c>
      <c r="G324" s="7">
        <f>LOOKUP(99^99,--LEFT(MID(Y324,MIN(FIND({0,1,2,3,4,5,6,7,8,9},Y324&amp;"0123456789")),15),{1,2,3,4,5,6,7,8,9,10,11,12,13,14,15}))</f>
        <v>11</v>
      </c>
      <c r="H324" s="7">
        <f>LOOKUP(99^99,--LEFT(MID(Z324,MIN(FIND({0,1,2,3,4,5,6,7,8,9},Z324&amp;"0123456789")),15),{1,2,3,4,5,6,7,8,9,10,11,12,13,14,15}))</f>
        <v>300</v>
      </c>
      <c r="I324" s="9" t="s">
        <v>2531</v>
      </c>
      <c r="J324" s="9" t="s">
        <v>2527</v>
      </c>
      <c r="K324" s="9" t="s">
        <v>2528</v>
      </c>
      <c r="L324" s="9">
        <v>230838</v>
      </c>
      <c r="M324" s="11"/>
      <c r="N324" s="11"/>
      <c r="O324" s="11"/>
      <c r="P324" s="11"/>
      <c r="Q324" s="11"/>
      <c r="R324" s="11"/>
      <c r="S324" s="11"/>
      <c r="T324" s="11">
        <f>IF(LOOKUP(99^99,--LEFT(MID(AQ324,MIN(FIND({0,1,2,3,4,5,6,7,8,9},AQ324&amp;"0123456789")),15),{1,2,3,4,5,6,7,8,9,10,11,12,13,14,15}))&gt;2000,LOOKUP(99^99,--LEFT(MID(AQ324,MIN(FIND({0,1,2,3,4,5,6,7,8,9},AQ324&amp;"0123456789")),15),{1,2,3,4,5,6,7,8,9,10,11,12,13,14,15})),0)</f>
        <v>230838</v>
      </c>
      <c r="U324" s="11"/>
      <c r="V324" s="11"/>
      <c r="W324" s="11"/>
      <c r="X324" t="s">
        <v>2</v>
      </c>
      <c r="Y324" t="s">
        <v>4797</v>
      </c>
      <c r="Z324" t="s">
        <v>2530</v>
      </c>
      <c r="AA324" t="s">
        <v>2531</v>
      </c>
      <c r="AB324" t="s">
        <v>2527</v>
      </c>
      <c r="AC324" t="s">
        <v>2528</v>
      </c>
      <c r="AD324" t="s">
        <v>171</v>
      </c>
      <c r="AE324" t="s">
        <v>3626</v>
      </c>
      <c r="AF324" t="s">
        <v>3627</v>
      </c>
      <c r="AG324" t="s">
        <v>3628</v>
      </c>
      <c r="AH324" t="s">
        <v>3629</v>
      </c>
      <c r="AI324" t="s">
        <v>3645</v>
      </c>
      <c r="AJ324" t="s">
        <v>3631</v>
      </c>
      <c r="AK324" t="s">
        <v>3718</v>
      </c>
      <c r="AL324" t="s">
        <v>3635</v>
      </c>
      <c r="AM324" t="s">
        <v>3636</v>
      </c>
      <c r="AN324" t="s">
        <v>3738</v>
      </c>
      <c r="AO324" t="s">
        <v>3695</v>
      </c>
      <c r="AP324" t="s">
        <v>3649</v>
      </c>
      <c r="AQ324" t="s">
        <v>3938</v>
      </c>
      <c r="AR324" t="s">
        <v>3641</v>
      </c>
      <c r="AS324" t="s">
        <v>3642</v>
      </c>
      <c r="AT324" t="s">
        <v>3643</v>
      </c>
      <c r="BE324" t="s">
        <v>2852</v>
      </c>
      <c r="BG324" t="s">
        <v>508</v>
      </c>
      <c r="BH324" s="2" t="s">
        <v>1001</v>
      </c>
      <c r="BI324" t="s">
        <v>2079</v>
      </c>
    </row>
    <row r="325" spans="1:61" customFormat="1" x14ac:dyDescent="0.25">
      <c r="A325" s="1">
        <v>345</v>
      </c>
      <c r="B325" s="7" t="s">
        <v>4757</v>
      </c>
      <c r="C325" s="7" t="str">
        <f t="shared" si="19"/>
        <v xml:space="preserve"> 5490
</v>
      </c>
      <c r="D325" s="7">
        <f>LOOKUP(99^99,--LEFT(MID(AD325,MIN(FIND({0,1,2,3,4,5,6,7,8,9},AD325&amp;"0123456789")),15),{1,2,3,4,5,6,7,8,9,10,11,12,13,14,15}))</f>
        <v>2022</v>
      </c>
      <c r="E325" s="7">
        <f t="shared" si="18"/>
        <v>1</v>
      </c>
      <c r="F325" s="7">
        <f>LOOKUP(99^99,--LEFT(MID(BG325,MIN(FIND({0,1,2,3,4,5,6,7,8,9},BG325&amp;"0123456789")),15),{1,2,3,4,5,6,7,8,9,10,11,12,13,14,15}))</f>
        <v>11550000</v>
      </c>
      <c r="G325" s="7">
        <f>LOOKUP(99^99,--LEFT(MID(Y325,MIN(FIND({0,1,2,3,4,5,6,7,8,9},Y325&amp;"0123456789")),15),{1,2,3,4,5,6,7,8,9,10,11,12,13,14,15}))</f>
        <v>12</v>
      </c>
      <c r="H325" s="7">
        <f>LOOKUP(99^99,--LEFT(MID(Z325,MIN(FIND({0,1,2,3,4,5,6,7,8,9},Z325&amp;"0123456789")),15),{1,2,3,4,5,6,7,8,9,10,11,12,13,14,15}))</f>
        <v>401</v>
      </c>
      <c r="I325" s="9" t="s">
        <v>2526</v>
      </c>
      <c r="J325" s="9" t="s">
        <v>4771</v>
      </c>
      <c r="K325" s="9" t="s">
        <v>2528</v>
      </c>
      <c r="L325" s="9"/>
      <c r="M325" s="11"/>
      <c r="N325" s="11"/>
      <c r="O325" s="11"/>
      <c r="P325" s="11"/>
      <c r="Q325" s="11"/>
      <c r="R325" s="11"/>
      <c r="S325" s="11"/>
      <c r="T325" s="11"/>
      <c r="U325" s="11"/>
      <c r="V325" s="11"/>
      <c r="W325" s="11"/>
      <c r="X325" t="s">
        <v>2</v>
      </c>
      <c r="Y325" t="s">
        <v>4794</v>
      </c>
      <c r="Z325" t="s">
        <v>2532</v>
      </c>
      <c r="AA325" t="s">
        <v>2526</v>
      </c>
      <c r="AB325" t="s">
        <v>4771</v>
      </c>
      <c r="AC325" t="s">
        <v>2528</v>
      </c>
      <c r="AD325" t="s">
        <v>172</v>
      </c>
      <c r="AE325" t="s">
        <v>3626</v>
      </c>
      <c r="AF325" t="s">
        <v>3627</v>
      </c>
      <c r="AG325" t="s">
        <v>3628</v>
      </c>
      <c r="AH325" t="s">
        <v>3629</v>
      </c>
      <c r="AI325" t="s">
        <v>3630</v>
      </c>
      <c r="AJ325" t="s">
        <v>3631</v>
      </c>
      <c r="AK325" t="s">
        <v>3646</v>
      </c>
      <c r="AL325" t="s">
        <v>3634</v>
      </c>
      <c r="AM325" t="s">
        <v>3635</v>
      </c>
      <c r="AN325" t="s">
        <v>3636</v>
      </c>
      <c r="AO325" t="s">
        <v>3637</v>
      </c>
      <c r="AP325" t="s">
        <v>3648</v>
      </c>
      <c r="AQ325" t="s">
        <v>3640</v>
      </c>
      <c r="AR325" t="s">
        <v>3641</v>
      </c>
      <c r="AS325" t="s">
        <v>3642</v>
      </c>
      <c r="AT325" t="s">
        <v>3643</v>
      </c>
      <c r="BE325" t="s">
        <v>2853</v>
      </c>
      <c r="BG325" t="s">
        <v>509</v>
      </c>
      <c r="BH325" s="2" t="s">
        <v>1002</v>
      </c>
      <c r="BI325" t="s">
        <v>2080</v>
      </c>
    </row>
    <row r="326" spans="1:61" x14ac:dyDescent="0.25">
      <c r="A326" s="4">
        <v>346</v>
      </c>
      <c r="B326" s="13" t="s">
        <v>4757</v>
      </c>
      <c r="C326" s="13" t="str">
        <f t="shared" si="19"/>
        <v xml:space="preserve"> 54901
</v>
      </c>
      <c r="D326" s="13">
        <f>LOOKUP(99^99,--LEFT(MID(AD326,MIN(FIND({0,1,2,3,4,5,6,7,8,9},AD326&amp;"0123456789")),15),{1,2,3,4,5,6,7,8,9,10,11,12,13,14,15}))</f>
        <v>2022</v>
      </c>
      <c r="E326" s="13">
        <f t="shared" si="18"/>
        <v>1</v>
      </c>
      <c r="F326" s="13">
        <f>LOOKUP(99^99,--LEFT(MID(BG326,MIN(FIND({0,1,2,3,4,5,6,7,8,9},BG326&amp;"0123456789")),15),{1,2,3,4,5,6,7,8,9,10,11,12,13,14,15}))</f>
        <v>10990000</v>
      </c>
      <c r="G326" s="13">
        <f>LOOKUP(99^99,--LEFT(MID(Y326,MIN(FIND({0,1,2,3,4,5,6,7,8,9},Y326&amp;"0123456789")),15),{1,2,3,4,5,6,7,8,9,10,11,12,13,14,15}))</f>
        <v>12</v>
      </c>
      <c r="H326" s="13">
        <f>LOOKUP(99^99,--LEFT(MID(Z326,MIN(FIND({0,1,2,3,4,5,6,7,8,9},Z326&amp;"0123456789")),15),{1,2,3,4,5,6,7,8,9,10,11,12,13,14,15}))</f>
        <v>401</v>
      </c>
      <c r="I326" s="10" t="s">
        <v>2526</v>
      </c>
      <c r="J326" s="10" t="s">
        <v>4771</v>
      </c>
      <c r="K326" s="10" t="s">
        <v>2528</v>
      </c>
      <c r="L326" s="9"/>
      <c r="M326" s="11"/>
      <c r="N326" s="12"/>
      <c r="O326" s="12"/>
      <c r="P326" s="12"/>
      <c r="Q326" s="12"/>
      <c r="R326" s="12"/>
      <c r="S326" s="12"/>
      <c r="T326" s="12"/>
      <c r="U326" s="12"/>
      <c r="V326" s="12"/>
      <c r="W326" s="12"/>
      <c r="X326" s="5" t="s">
        <v>8</v>
      </c>
      <c r="Y326" s="5" t="s">
        <v>4794</v>
      </c>
      <c r="Z326" s="5" t="s">
        <v>2529</v>
      </c>
      <c r="AA326" s="5" t="s">
        <v>2526</v>
      </c>
      <c r="AB326" s="5" t="s">
        <v>4771</v>
      </c>
      <c r="AC326" s="5" t="s">
        <v>2528</v>
      </c>
      <c r="AD326" s="5" t="s">
        <v>140</v>
      </c>
      <c r="AE326" s="5" t="s">
        <v>3626</v>
      </c>
      <c r="AF326" s="5" t="s">
        <v>3689</v>
      </c>
      <c r="AG326" s="5" t="s">
        <v>3690</v>
      </c>
      <c r="AH326" s="5" t="s">
        <v>3629</v>
      </c>
      <c r="AI326" s="5" t="s">
        <v>3630</v>
      </c>
      <c r="AJ326" s="5" t="s">
        <v>3631</v>
      </c>
      <c r="AK326" s="5" t="s">
        <v>3632</v>
      </c>
      <c r="AL326" s="5" t="s">
        <v>3633</v>
      </c>
      <c r="AM326" s="5" t="s">
        <v>3653</v>
      </c>
      <c r="AN326" s="5" t="s">
        <v>3635</v>
      </c>
      <c r="AO326" s="5" t="s">
        <v>3691</v>
      </c>
      <c r="AP326" s="5" t="s">
        <v>3880</v>
      </c>
      <c r="AQ326" s="5" t="s">
        <v>3640</v>
      </c>
      <c r="AR326" s="5" t="s">
        <v>3641</v>
      </c>
      <c r="AS326" s="5" t="s">
        <v>3881</v>
      </c>
      <c r="AT326" s="5" t="s">
        <v>3643</v>
      </c>
      <c r="BE326" s="5" t="s">
        <v>2854</v>
      </c>
      <c r="BG326" s="5" t="s">
        <v>478</v>
      </c>
      <c r="BH326" s="6" t="s">
        <v>951</v>
      </c>
      <c r="BI326" s="5" t="s">
        <v>2048</v>
      </c>
    </row>
    <row r="327" spans="1:61" customFormat="1" x14ac:dyDescent="0.25">
      <c r="A327" s="1">
        <v>347</v>
      </c>
      <c r="B327" s="7" t="s">
        <v>4757</v>
      </c>
      <c r="C327" s="7" t="str">
        <f t="shared" si="19"/>
        <v xml:space="preserve"> 5490-032-87(S5) NEO 2
</v>
      </c>
      <c r="D327" s="7">
        <f>LOOKUP(99^99,--LEFT(MID(AD327,MIN(FIND({0,1,2,3,4,5,6,7,8,9},AD327&amp;"0123456789")),15),{1,2,3,4,5,6,7,8,9,10,11,12,13,14,15}))</f>
        <v>2020</v>
      </c>
      <c r="E327" s="7">
        <f t="shared" si="18"/>
        <v>3</v>
      </c>
      <c r="F327" s="7">
        <f>LOOKUP(99^99,--LEFT(MID(BG327,MIN(FIND({0,1,2,3,4,5,6,7,8,9},BG327&amp;"0123456789")),15),{1,2,3,4,5,6,7,8,9,10,11,12,13,14,15}))</f>
        <v>7680000</v>
      </c>
      <c r="G327" s="7">
        <f>LOOKUP(99^99,--LEFT(MID(Y327,MIN(FIND({0,1,2,3,4,5,6,7,8,9},Y327&amp;"0123456789")),15),{1,2,3,4,5,6,7,8,9,10,11,12,13,14,15}))</f>
        <v>12</v>
      </c>
      <c r="H327" s="7">
        <f>LOOKUP(99^99,--LEFT(MID(Z327,MIN(FIND({0,1,2,3,4,5,6,7,8,9},Z327&amp;"0123456789")),15),{1,2,3,4,5,6,7,8,9,10,11,12,13,14,15}))</f>
        <v>401</v>
      </c>
      <c r="I327" s="9" t="s">
        <v>2526</v>
      </c>
      <c r="J327" s="9" t="s">
        <v>2527</v>
      </c>
      <c r="K327" s="9" t="s">
        <v>2528</v>
      </c>
      <c r="L327" s="9">
        <v>156712</v>
      </c>
      <c r="M327" s="11"/>
      <c r="N327" s="11"/>
      <c r="O327" s="11"/>
      <c r="P327" s="11"/>
      <c r="Q327" s="11"/>
      <c r="R327" s="11"/>
      <c r="S327" s="11"/>
      <c r="T327" s="11"/>
      <c r="U327" s="11"/>
      <c r="V327" s="11"/>
      <c r="W327" s="11">
        <f>IF(LOOKUP(99^99,--LEFT(MID(AT327,MIN(FIND({0,1,2,3,4,5,6,7,8,9},AT327&amp;"0123456789")),15),{1,2,3,4,5,6,7,8,9,10,11,12,13,14,15}))&gt;2000,LOOKUP(99^99,--LEFT(MID(AT327,MIN(FIND({0,1,2,3,4,5,6,7,8,9},AT327&amp;"0123456789")),15),{1,2,3,4,5,6,7,8,9,10,11,12,13,14,15})),0)</f>
        <v>156712</v>
      </c>
      <c r="X327" t="s">
        <v>7</v>
      </c>
      <c r="Y327" t="s">
        <v>4794</v>
      </c>
      <c r="Z327" t="s">
        <v>2529</v>
      </c>
      <c r="AA327" t="s">
        <v>2526</v>
      </c>
      <c r="AB327" t="s">
        <v>2527</v>
      </c>
      <c r="AC327" t="s">
        <v>2528</v>
      </c>
      <c r="AD327" t="s">
        <v>141</v>
      </c>
      <c r="AE327" t="s">
        <v>3626</v>
      </c>
      <c r="AF327" t="s">
        <v>3627</v>
      </c>
      <c r="AG327" t="s">
        <v>3686</v>
      </c>
      <c r="AH327" t="s">
        <v>3629</v>
      </c>
      <c r="AI327" t="s">
        <v>3645</v>
      </c>
      <c r="AJ327" t="s">
        <v>3631</v>
      </c>
      <c r="AK327" t="s">
        <v>3652</v>
      </c>
      <c r="AL327" t="s">
        <v>3633</v>
      </c>
      <c r="AM327" t="s">
        <v>3653</v>
      </c>
      <c r="AN327" t="s">
        <v>3635</v>
      </c>
      <c r="AO327" t="s">
        <v>3636</v>
      </c>
      <c r="AP327" t="s">
        <v>3637</v>
      </c>
      <c r="AQ327" t="s">
        <v>3662</v>
      </c>
      <c r="AR327" t="s">
        <v>3695</v>
      </c>
      <c r="AS327" t="s">
        <v>3649</v>
      </c>
      <c r="AT327" t="s">
        <v>4013</v>
      </c>
      <c r="AU327" t="s">
        <v>3641</v>
      </c>
      <c r="AV327" t="s">
        <v>3642</v>
      </c>
      <c r="AW327" t="s">
        <v>3643</v>
      </c>
      <c r="BE327" t="s">
        <v>2850</v>
      </c>
      <c r="BG327" t="s">
        <v>566</v>
      </c>
      <c r="BH327" s="2" t="s">
        <v>1087</v>
      </c>
      <c r="BI327" t="s">
        <v>2004</v>
      </c>
    </row>
    <row r="328" spans="1:61" x14ac:dyDescent="0.25">
      <c r="A328" s="4">
        <v>348</v>
      </c>
      <c r="B328" s="13" t="s">
        <v>4757</v>
      </c>
      <c r="C328" s="13" t="str">
        <f t="shared" si="19"/>
        <v xml:space="preserve"> 54901
</v>
      </c>
      <c r="D328" s="13">
        <f>LOOKUP(99^99,--LEFT(MID(AD328,MIN(FIND({0,1,2,3,4,5,6,7,8,9},AD328&amp;"0123456789")),15),{1,2,3,4,5,6,7,8,9,10,11,12,13,14,15}))</f>
        <v>2021</v>
      </c>
      <c r="E328" s="13">
        <f t="shared" si="18"/>
        <v>2</v>
      </c>
      <c r="F328" s="13">
        <f>LOOKUP(99^99,--LEFT(MID(BG328,MIN(FIND({0,1,2,3,4,5,6,7,8,9},BG328&amp;"0123456789")),15),{1,2,3,4,5,6,7,8,9,10,11,12,13,14,15}))</f>
        <v>10990000</v>
      </c>
      <c r="G328" s="13">
        <f>LOOKUP(99^99,--LEFT(MID(Y328,MIN(FIND({0,1,2,3,4,5,6,7,8,9},Y328&amp;"0123456789")),15),{1,2,3,4,5,6,7,8,9,10,11,12,13,14,15}))</f>
        <v>12</v>
      </c>
      <c r="H328" s="13">
        <f>LOOKUP(99^99,--LEFT(MID(Z328,MIN(FIND({0,1,2,3,4,5,6,7,8,9},Z328&amp;"0123456789")),15),{1,2,3,4,5,6,7,8,9,10,11,12,13,14,15}))</f>
        <v>450</v>
      </c>
      <c r="I328" s="10" t="s">
        <v>2539</v>
      </c>
      <c r="J328" s="10" t="s">
        <v>2527</v>
      </c>
      <c r="K328" s="10" t="s">
        <v>2528</v>
      </c>
      <c r="L328" s="9"/>
      <c r="M328" s="11"/>
      <c r="N328" s="12"/>
      <c r="O328" s="12"/>
      <c r="P328" s="12"/>
      <c r="Q328" s="12"/>
      <c r="R328" s="12"/>
      <c r="S328" s="12"/>
      <c r="T328" s="12"/>
      <c r="U328" s="12"/>
      <c r="V328" s="12"/>
      <c r="W328" s="12"/>
      <c r="X328" s="5" t="s">
        <v>8</v>
      </c>
      <c r="Y328" s="5" t="s">
        <v>4794</v>
      </c>
      <c r="Z328" s="5" t="s">
        <v>2525</v>
      </c>
      <c r="AA328" s="5" t="s">
        <v>2539</v>
      </c>
      <c r="AB328" s="5" t="s">
        <v>2527</v>
      </c>
      <c r="AC328" s="5" t="s">
        <v>2528</v>
      </c>
      <c r="AD328" s="5" t="s">
        <v>62</v>
      </c>
      <c r="AE328" s="5" t="s">
        <v>3626</v>
      </c>
      <c r="AF328" s="5" t="s">
        <v>3689</v>
      </c>
      <c r="AG328" s="5" t="s">
        <v>3690</v>
      </c>
      <c r="AH328" s="5" t="s">
        <v>3629</v>
      </c>
      <c r="AI328" s="5" t="s">
        <v>3680</v>
      </c>
      <c r="AJ328" s="5" t="s">
        <v>3631</v>
      </c>
      <c r="AK328" s="5" t="s">
        <v>3919</v>
      </c>
      <c r="AL328" s="5" t="s">
        <v>3635</v>
      </c>
      <c r="AM328" s="5" t="s">
        <v>3669</v>
      </c>
      <c r="AN328" s="5" t="s">
        <v>3880</v>
      </c>
      <c r="AO328" s="5" t="s">
        <v>3640</v>
      </c>
      <c r="AP328" s="5" t="s">
        <v>3641</v>
      </c>
      <c r="AQ328" s="5" t="s">
        <v>4014</v>
      </c>
      <c r="AR328" s="5" t="s">
        <v>3643</v>
      </c>
      <c r="BE328" s="5" t="s">
        <v>2855</v>
      </c>
      <c r="BG328" s="5" t="s">
        <v>478</v>
      </c>
      <c r="BH328" s="6" t="s">
        <v>1088</v>
      </c>
      <c r="BI328" s="5" t="s">
        <v>2122</v>
      </c>
    </row>
    <row r="329" spans="1:61" customFormat="1" x14ac:dyDescent="0.25">
      <c r="A329" s="1">
        <v>349</v>
      </c>
      <c r="B329" s="7" t="s">
        <v>4757</v>
      </c>
      <c r="C329" s="7" t="str">
        <f t="shared" si="19"/>
        <v xml:space="preserve"> 5490-023-87(S5) NEO
</v>
      </c>
      <c r="D329" s="7">
        <f>LOOKUP(99^99,--LEFT(MID(AD329,MIN(FIND({0,1,2,3,4,5,6,7,8,9},AD329&amp;"0123456789")),15),{1,2,3,4,5,6,7,8,9,10,11,12,13,14,15}))</f>
        <v>2017</v>
      </c>
      <c r="E329" s="7">
        <f t="shared" si="18"/>
        <v>6</v>
      </c>
      <c r="F329" s="7">
        <f>LOOKUP(99^99,--LEFT(MID(BG329,MIN(FIND({0,1,2,3,4,5,6,7,8,9},BG329&amp;"0123456789")),15),{1,2,3,4,5,6,7,8,9,10,11,12,13,14,15}))</f>
        <v>3000000</v>
      </c>
      <c r="G329" s="7">
        <f>LOOKUP(99^99,--LEFT(MID(Y329,MIN(FIND({0,1,2,3,4,5,6,7,8,9},Y329&amp;"0123456789")),15),{1,2,3,4,5,6,7,8,9,10,11,12,13,14,15}))</f>
        <v>12</v>
      </c>
      <c r="H329" s="7">
        <f>LOOKUP(99^99,--LEFT(MID(Z329,MIN(FIND({0,1,2,3,4,5,6,7,8,9},Z329&amp;"0123456789")),15),{1,2,3,4,5,6,7,8,9,10,11,12,13,14,15}))</f>
        <v>401</v>
      </c>
      <c r="I329" s="9" t="s">
        <v>2526</v>
      </c>
      <c r="J329" s="9" t="s">
        <v>2527</v>
      </c>
      <c r="K329" s="9" t="s">
        <v>2528</v>
      </c>
      <c r="L329" s="9">
        <v>207572</v>
      </c>
      <c r="M329" s="11"/>
      <c r="N329" s="11"/>
      <c r="O329" s="11"/>
      <c r="P329" s="11"/>
      <c r="Q329" s="11"/>
      <c r="R329" s="11"/>
      <c r="S329" s="11"/>
      <c r="T329" s="11"/>
      <c r="U329" s="11"/>
      <c r="V329" s="11"/>
      <c r="W329" s="11">
        <f>IF(LOOKUP(99^99,--LEFT(MID(AT329,MIN(FIND({0,1,2,3,4,5,6,7,8,9},AT329&amp;"0123456789")),15),{1,2,3,4,5,6,7,8,9,10,11,12,13,14,15}))&gt;2000,LOOKUP(99^99,--LEFT(MID(AT329,MIN(FIND({0,1,2,3,4,5,6,7,8,9},AT329&amp;"0123456789")),15),{1,2,3,4,5,6,7,8,9,10,11,12,13,14,15})),0)</f>
        <v>207572</v>
      </c>
      <c r="X329" t="s">
        <v>4</v>
      </c>
      <c r="Y329" t="s">
        <v>4794</v>
      </c>
      <c r="Z329" t="s">
        <v>2529</v>
      </c>
      <c r="AA329" t="s">
        <v>2526</v>
      </c>
      <c r="AB329" t="s">
        <v>2527</v>
      </c>
      <c r="AC329" t="s">
        <v>2528</v>
      </c>
      <c r="AD329" t="s">
        <v>208</v>
      </c>
      <c r="AE329" t="s">
        <v>3626</v>
      </c>
      <c r="AF329" t="s">
        <v>3627</v>
      </c>
      <c r="AG329" t="s">
        <v>3651</v>
      </c>
      <c r="AH329" t="s">
        <v>3629</v>
      </c>
      <c r="AI329" t="s">
        <v>3703</v>
      </c>
      <c r="AJ329" t="s">
        <v>3631</v>
      </c>
      <c r="AK329" t="s">
        <v>3652</v>
      </c>
      <c r="AL329" t="s">
        <v>3633</v>
      </c>
      <c r="AM329" t="s">
        <v>3653</v>
      </c>
      <c r="AN329" t="s">
        <v>3635</v>
      </c>
      <c r="AO329" t="s">
        <v>3636</v>
      </c>
      <c r="AP329" t="s">
        <v>3637</v>
      </c>
      <c r="AQ329" t="s">
        <v>3662</v>
      </c>
      <c r="AR329" t="s">
        <v>4015</v>
      </c>
      <c r="AS329" t="s">
        <v>3649</v>
      </c>
      <c r="AT329" t="s">
        <v>4016</v>
      </c>
      <c r="AU329" t="s">
        <v>3641</v>
      </c>
      <c r="AV329" t="s">
        <v>3642</v>
      </c>
      <c r="AW329" t="s">
        <v>3643</v>
      </c>
      <c r="BE329" t="s">
        <v>2856</v>
      </c>
      <c r="BG329" t="s">
        <v>395</v>
      </c>
      <c r="BH329" s="2" t="s">
        <v>1089</v>
      </c>
      <c r="BI329" t="s">
        <v>2123</v>
      </c>
    </row>
    <row r="330" spans="1:61" x14ac:dyDescent="0.25">
      <c r="A330" s="4">
        <v>350</v>
      </c>
      <c r="B330" s="13" t="s">
        <v>4757</v>
      </c>
      <c r="C330" s="13" t="str">
        <f t="shared" si="19"/>
        <v xml:space="preserve"> 5490-80802-5P NEO 2
</v>
      </c>
      <c r="D330" s="13">
        <f>LOOKUP(99^99,--LEFT(MID(AD330,MIN(FIND({0,1,2,3,4,5,6,7,8,9},AD330&amp;"0123456789")),15),{1,2,3,4,5,6,7,8,9,10,11,12,13,14,15}))</f>
        <v>2022</v>
      </c>
      <c r="E330" s="13">
        <f t="shared" si="18"/>
        <v>1</v>
      </c>
      <c r="F330" s="13">
        <f>LOOKUP(99^99,--LEFT(MID(BG330,MIN(FIND({0,1,2,3,4,5,6,7,8,9},BG330&amp;"0123456789")),15),{1,2,3,4,5,6,7,8,9,10,11,12,13,14,15}))</f>
        <v>8800000</v>
      </c>
      <c r="G330" s="13">
        <f>LOOKUP(99^99,--LEFT(MID(Y330,MIN(FIND({0,1,2,3,4,5,6,7,8,9},Y330&amp;"0123456789")),15),{1,2,3,4,5,6,7,8,9,10,11,12,13,14,15}))</f>
        <v>12</v>
      </c>
      <c r="H330" s="13">
        <f>LOOKUP(99^99,--LEFT(MID(Z330,MIN(FIND({0,1,2,3,4,5,6,7,8,9},Z330&amp;"0123456789")),15),{1,2,3,4,5,6,7,8,9,10,11,12,13,14,15}))</f>
        <v>550</v>
      </c>
      <c r="I330" s="10" t="s">
        <v>2526</v>
      </c>
      <c r="J330" s="10" t="s">
        <v>2527</v>
      </c>
      <c r="K330" s="10" t="s">
        <v>2528</v>
      </c>
      <c r="L330" s="9"/>
      <c r="M330" s="11"/>
      <c r="N330" s="12"/>
      <c r="O330" s="12"/>
      <c r="P330" s="12"/>
      <c r="Q330" s="12"/>
      <c r="R330" s="12"/>
      <c r="S330" s="12"/>
      <c r="T330" s="12"/>
      <c r="U330" s="12"/>
      <c r="V330" s="12"/>
      <c r="W330" s="12"/>
      <c r="X330" s="5" t="s">
        <v>30</v>
      </c>
      <c r="Y330" s="5">
        <v>12</v>
      </c>
      <c r="Z330" s="5" t="s">
        <v>2560</v>
      </c>
      <c r="AA330" s="5" t="s">
        <v>2526</v>
      </c>
      <c r="AB330" s="5" t="s">
        <v>2527</v>
      </c>
      <c r="AC330" s="5" t="s">
        <v>2528</v>
      </c>
      <c r="AD330" s="5" t="s">
        <v>172</v>
      </c>
      <c r="AE330" s="5" t="s">
        <v>3626</v>
      </c>
      <c r="AF330" s="5" t="s">
        <v>3627</v>
      </c>
      <c r="AG330" s="5" t="s">
        <v>3942</v>
      </c>
      <c r="AH330" s="5" t="s">
        <v>3629</v>
      </c>
      <c r="AI330" s="5" t="s">
        <v>3630</v>
      </c>
      <c r="AJ330" s="5" t="s">
        <v>3841</v>
      </c>
      <c r="AK330" s="5" t="s">
        <v>3633</v>
      </c>
      <c r="AL330" s="5" t="s">
        <v>3653</v>
      </c>
      <c r="AM330" s="5" t="s">
        <v>3943</v>
      </c>
      <c r="AN330" s="5" t="s">
        <v>3654</v>
      </c>
      <c r="AO330" s="5" t="s">
        <v>3640</v>
      </c>
      <c r="AP330" s="5" t="s">
        <v>3641</v>
      </c>
      <c r="AQ330" s="5" t="s">
        <v>3944</v>
      </c>
      <c r="AR330" s="5" t="s">
        <v>3643</v>
      </c>
      <c r="BE330" s="5" t="s">
        <v>2857</v>
      </c>
      <c r="BG330" s="5" t="s">
        <v>513</v>
      </c>
      <c r="BH330" s="6" t="s">
        <v>1007</v>
      </c>
      <c r="BI330" s="5" t="s">
        <v>2080</v>
      </c>
    </row>
    <row r="331" spans="1:61" customFormat="1" x14ac:dyDescent="0.25">
      <c r="A331" s="1">
        <v>351</v>
      </c>
      <c r="B331" s="7" t="s">
        <v>4757</v>
      </c>
      <c r="C331" s="7" t="str">
        <f t="shared" si="19"/>
        <v xml:space="preserve"> 65116
</v>
      </c>
      <c r="D331" s="7">
        <f>LOOKUP(99^99,--LEFT(MID(AD331,MIN(FIND({0,1,2,3,4,5,6,7,8,9},AD331&amp;"0123456789")),15),{1,2,3,4,5,6,7,8,9,10,11,12,13,14,15}))</f>
        <v>2022</v>
      </c>
      <c r="E331" s="7">
        <f t="shared" si="18"/>
        <v>1</v>
      </c>
      <c r="F331" s="7">
        <f>LOOKUP(99^99,--LEFT(MID(BG331,MIN(FIND({0,1,2,3,4,5,6,7,8,9},BG331&amp;"0123456789")),15),{1,2,3,4,5,6,7,8,9,10,11,12,13,14,15}))</f>
        <v>5300000</v>
      </c>
      <c r="G331" s="7">
        <f>LOOKUP(99^99,--LEFT(MID(Y331,MIN(FIND({0,1,2,3,4,5,6,7,8,9},Y331&amp;"0123456789")),15),{1,2,3,4,5,6,7,8,9,10,11,12,13,14,15}))</f>
        <v>6.7</v>
      </c>
      <c r="H331" s="7">
        <f>LOOKUP(99^99,--LEFT(MID(Z331,MIN(FIND({0,1,2,3,4,5,6,7,8,9},Z331&amp;"0123456789")),15),{1,2,3,4,5,6,7,8,9,10,11,12,13,14,15}))</f>
        <v>280</v>
      </c>
      <c r="I331" s="9" t="s">
        <v>2536</v>
      </c>
      <c r="J331" s="9" t="s">
        <v>2527</v>
      </c>
      <c r="K331" s="9" t="s">
        <v>4774</v>
      </c>
      <c r="L331" s="9"/>
      <c r="M331" s="11"/>
      <c r="N331" s="11"/>
      <c r="O331" s="11"/>
      <c r="P331" s="11"/>
      <c r="Q331" s="11"/>
      <c r="R331" s="11"/>
      <c r="S331" s="11"/>
      <c r="T331" s="11"/>
      <c r="U331" s="11"/>
      <c r="V331" s="11"/>
      <c r="W331" s="11"/>
      <c r="X331" t="s">
        <v>24</v>
      </c>
      <c r="Y331" t="s">
        <v>4800</v>
      </c>
      <c r="Z331" t="s">
        <v>2548</v>
      </c>
      <c r="AA331" t="s">
        <v>2536</v>
      </c>
      <c r="AB331" t="s">
        <v>2527</v>
      </c>
      <c r="AC331" t="s">
        <v>4774</v>
      </c>
      <c r="AD331" t="s">
        <v>162</v>
      </c>
      <c r="AE331" t="s">
        <v>3626</v>
      </c>
      <c r="AF331" t="s">
        <v>3828</v>
      </c>
      <c r="AG331" t="s">
        <v>3829</v>
      </c>
      <c r="AH331" t="s">
        <v>3629</v>
      </c>
      <c r="AI331" t="s">
        <v>3630</v>
      </c>
      <c r="AJ331" t="s">
        <v>3704</v>
      </c>
      <c r="AK331" t="s">
        <v>3887</v>
      </c>
      <c r="AL331" t="s">
        <v>3947</v>
      </c>
      <c r="AM331" t="s">
        <v>3653</v>
      </c>
      <c r="AN331" t="s">
        <v>3635</v>
      </c>
      <c r="AO331" t="s">
        <v>3669</v>
      </c>
      <c r="AP331" t="s">
        <v>3637</v>
      </c>
      <c r="AQ331" t="s">
        <v>3662</v>
      </c>
      <c r="AR331" t="s">
        <v>3707</v>
      </c>
      <c r="AS331" t="s">
        <v>3640</v>
      </c>
      <c r="AT331" t="s">
        <v>3641</v>
      </c>
      <c r="AU331" t="s">
        <v>3710</v>
      </c>
      <c r="AV331" t="s">
        <v>3643</v>
      </c>
      <c r="BE331" t="s">
        <v>2858</v>
      </c>
      <c r="BG331" t="s">
        <v>515</v>
      </c>
      <c r="BH331" s="2" t="s">
        <v>1010</v>
      </c>
      <c r="BI331" t="s">
        <v>2071</v>
      </c>
    </row>
    <row r="332" spans="1:61" customFormat="1" x14ac:dyDescent="0.25">
      <c r="A332" s="1">
        <v>352</v>
      </c>
      <c r="B332" s="7" t="s">
        <v>4757</v>
      </c>
      <c r="C332" s="7" t="str">
        <f t="shared" si="19"/>
        <v xml:space="preserve"> 5490 NEO
</v>
      </c>
      <c r="D332" s="7">
        <f>LOOKUP(99^99,--LEFT(MID(AD332,MIN(FIND({0,1,2,3,4,5,6,7,8,9},AD332&amp;"0123456789")),15),{1,2,3,4,5,6,7,8,9,10,11,12,13,14,15}))</f>
        <v>2022</v>
      </c>
      <c r="E332" s="7">
        <f t="shared" si="18"/>
        <v>1</v>
      </c>
      <c r="F332" s="7">
        <f>LOOKUP(99^99,--LEFT(MID(BG332,MIN(FIND({0,1,2,3,4,5,6,7,8,9},BG332&amp;"0123456789")),15),{1,2,3,4,5,6,7,8,9,10,11,12,13,14,15}))</f>
        <v>8500000</v>
      </c>
      <c r="G332" s="7">
        <f>LOOKUP(99^99,--LEFT(MID(Y332,MIN(FIND({0,1,2,3,4,5,6,7,8,9},Y332&amp;"0123456789")),15),{1,2,3,4,5,6,7,8,9,10,11,12,13,14,15}))</f>
        <v>12</v>
      </c>
      <c r="H332" s="7">
        <v>401</v>
      </c>
      <c r="I332" s="9" t="s">
        <v>2526</v>
      </c>
      <c r="J332" s="9" t="s">
        <v>4773</v>
      </c>
      <c r="K332" s="9" t="s">
        <v>2561</v>
      </c>
      <c r="L332" s="9"/>
      <c r="M332" s="11"/>
      <c r="N332" s="11"/>
      <c r="O332" s="11"/>
      <c r="P332" s="11"/>
      <c r="Q332" s="11"/>
      <c r="R332" s="11"/>
      <c r="S332" s="11"/>
      <c r="T332" s="11"/>
      <c r="U332" s="11"/>
      <c r="V332" s="11"/>
      <c r="W332" s="11"/>
      <c r="X332" t="s">
        <v>6</v>
      </c>
      <c r="Y332">
        <v>12</v>
      </c>
      <c r="AA332" t="s">
        <v>2526</v>
      </c>
      <c r="AB332" t="s">
        <v>4773</v>
      </c>
      <c r="AC332" t="s">
        <v>2561</v>
      </c>
      <c r="AD332" t="s">
        <v>135</v>
      </c>
      <c r="AE332" t="s">
        <v>3626</v>
      </c>
      <c r="AF332" t="s">
        <v>3627</v>
      </c>
      <c r="AG332" t="s">
        <v>3671</v>
      </c>
      <c r="AH332" t="s">
        <v>3629</v>
      </c>
      <c r="AI332" t="s">
        <v>3630</v>
      </c>
      <c r="AJ332" t="s">
        <v>3873</v>
      </c>
      <c r="AK332" t="s">
        <v>3640</v>
      </c>
      <c r="AL332" t="s">
        <v>3641</v>
      </c>
      <c r="AM332" t="s">
        <v>3642</v>
      </c>
      <c r="AN332" t="s">
        <v>3643</v>
      </c>
      <c r="BE332" t="s">
        <v>2859</v>
      </c>
      <c r="BG332" t="s">
        <v>474</v>
      </c>
      <c r="BH332" s="2" t="s">
        <v>946</v>
      </c>
      <c r="BI332" t="s">
        <v>2044</v>
      </c>
    </row>
    <row r="333" spans="1:61" customFormat="1" x14ac:dyDescent="0.25">
      <c r="A333" s="1">
        <v>353</v>
      </c>
      <c r="B333" s="7" t="s">
        <v>4757</v>
      </c>
      <c r="C333" s="7" t="str">
        <f t="shared" si="19"/>
        <v xml:space="preserve"> 5490 NEO
</v>
      </c>
      <c r="D333" s="7">
        <f>LOOKUP(99^99,--LEFT(MID(AD333,MIN(FIND({0,1,2,3,4,5,6,7,8,9},AD333&amp;"0123456789")),15),{1,2,3,4,5,6,7,8,9,10,11,12,13,14,15}))</f>
        <v>2018</v>
      </c>
      <c r="E333" s="7">
        <f t="shared" si="18"/>
        <v>5</v>
      </c>
      <c r="F333" s="7">
        <f>LOOKUP(99^99,--LEFT(MID(BG333,MIN(FIND({0,1,2,3,4,5,6,7,8,9},BG333&amp;"0123456789")),15),{1,2,3,4,5,6,7,8,9,10,11,12,13,14,15}))</f>
        <v>4200000</v>
      </c>
      <c r="G333" s="7">
        <f>LOOKUP(99^99,--LEFT(MID(Y333,MIN(FIND({0,1,2,3,4,5,6,7,8,9},Y333&amp;"0123456789")),15),{1,2,3,4,5,6,7,8,9,10,11,12,13,14,15}))</f>
        <v>8.9</v>
      </c>
      <c r="H333" s="7">
        <f>LOOKUP(99^99,--LEFT(MID(Z333,MIN(FIND({0,1,2,3,4,5,6,7,8,9},Z333&amp;"0123456789")),15),{1,2,3,4,5,6,7,8,9,10,11,12,13,14,15}))</f>
        <v>258</v>
      </c>
      <c r="I333" s="9" t="s">
        <v>2536</v>
      </c>
      <c r="J333" s="9" t="s">
        <v>2527</v>
      </c>
      <c r="K333" s="9" t="s">
        <v>2528</v>
      </c>
      <c r="L333" s="9">
        <v>320000</v>
      </c>
      <c r="M333" s="11"/>
      <c r="N333" s="11"/>
      <c r="O333" s="11"/>
      <c r="P333" s="11"/>
      <c r="Q333" s="11"/>
      <c r="R333" s="11"/>
      <c r="S333" s="11"/>
      <c r="T333" s="11"/>
      <c r="U333" s="11">
        <f>IF(LOOKUP(99^99,--LEFT(MID(AR333,MIN(FIND({0,1,2,3,4,5,6,7,8,9},AR333&amp;"0123456789")),15),{1,2,3,4,5,6,7,8,9,10,11,12,13,14,15}))&gt;2000,LOOKUP(99^99,--LEFT(MID(AR333,MIN(FIND({0,1,2,3,4,5,6,7,8,9},AR333&amp;"0123456789")),15),{1,2,3,4,5,6,7,8,9,10,11,12,13,14,15})),0)</f>
        <v>320000</v>
      </c>
      <c r="V333" s="11"/>
      <c r="W333" s="11"/>
      <c r="X333" t="s">
        <v>6</v>
      </c>
      <c r="Y333" t="s">
        <v>4802</v>
      </c>
      <c r="Z333" t="s">
        <v>2562</v>
      </c>
      <c r="AA333" t="s">
        <v>2536</v>
      </c>
      <c r="AB333" t="s">
        <v>2527</v>
      </c>
      <c r="AC333" t="s">
        <v>2528</v>
      </c>
      <c r="AD333" t="s">
        <v>165</v>
      </c>
      <c r="AE333" t="s">
        <v>3626</v>
      </c>
      <c r="AF333" t="s">
        <v>3627</v>
      </c>
      <c r="AG333" t="s">
        <v>3671</v>
      </c>
      <c r="AH333" t="s">
        <v>3629</v>
      </c>
      <c r="AI333" t="s">
        <v>3658</v>
      </c>
      <c r="AJ333" t="s">
        <v>3631</v>
      </c>
      <c r="AK333" t="s">
        <v>3652</v>
      </c>
      <c r="AL333" t="s">
        <v>3633</v>
      </c>
      <c r="AM333" t="s">
        <v>3653</v>
      </c>
      <c r="AN333" t="s">
        <v>3635</v>
      </c>
      <c r="AO333" t="s">
        <v>3636</v>
      </c>
      <c r="AP333" t="s">
        <v>3654</v>
      </c>
      <c r="AQ333" t="s">
        <v>3649</v>
      </c>
      <c r="AR333" t="s">
        <v>3724</v>
      </c>
      <c r="AS333" t="s">
        <v>3641</v>
      </c>
      <c r="AT333" t="s">
        <v>3642</v>
      </c>
      <c r="AU333" t="s">
        <v>3643</v>
      </c>
      <c r="BE333" t="s">
        <v>2860</v>
      </c>
      <c r="BG333" t="s">
        <v>567</v>
      </c>
      <c r="BH333" s="2" t="s">
        <v>1090</v>
      </c>
      <c r="BI333" t="s">
        <v>2124</v>
      </c>
    </row>
    <row r="334" spans="1:61" customFormat="1" x14ac:dyDescent="0.25">
      <c r="A334" s="1">
        <v>354</v>
      </c>
      <c r="B334" s="7" t="s">
        <v>4757</v>
      </c>
      <c r="C334" s="7" t="str">
        <f t="shared" si="19"/>
        <v xml:space="preserve"> 43118
</v>
      </c>
      <c r="D334" s="7">
        <f>LOOKUP(99^99,--LEFT(MID(AD334,MIN(FIND({0,1,2,3,4,5,6,7,8,9},AD334&amp;"0123456789")),15),{1,2,3,4,5,6,7,8,9,10,11,12,13,14,15}))</f>
        <v>2022</v>
      </c>
      <c r="E334" s="7">
        <f t="shared" si="18"/>
        <v>1</v>
      </c>
      <c r="F334" s="7">
        <f>LOOKUP(99^99,--LEFT(MID(BG334,MIN(FIND({0,1,2,3,4,5,6,7,8,9},BG334&amp;"0123456789")),15),{1,2,3,4,5,6,7,8,9,10,11,12,13,14,15}))</f>
        <v>9090000</v>
      </c>
      <c r="G334" s="7">
        <f>LOOKUP(99^99,--LEFT(MID(Y334,MIN(FIND({0,1,2,3,4,5,6,7,8,9},Y334&amp;"0123456789")),15),{1,2,3,4,5,6,7,8,9,10,11,12,13,14,15}))</f>
        <v>6.7</v>
      </c>
      <c r="H334" s="7">
        <f>LOOKUP(99^99,--LEFT(MID(Z334,MIN(FIND({0,1,2,3,4,5,6,7,8,9},Z334&amp;"0123456789")),15),{1,2,3,4,5,6,7,8,9,10,11,12,13,14,15}))</f>
        <v>292</v>
      </c>
      <c r="I334" s="9" t="s">
        <v>2536</v>
      </c>
      <c r="J334" s="9" t="s">
        <v>2527</v>
      </c>
      <c r="K334" s="9" t="s">
        <v>2528</v>
      </c>
      <c r="L334" s="9"/>
      <c r="M334" s="11"/>
      <c r="N334" s="11"/>
      <c r="O334" s="11"/>
      <c r="P334" s="11"/>
      <c r="Q334" s="11"/>
      <c r="R334" s="11"/>
      <c r="S334" s="11"/>
      <c r="T334" s="11"/>
      <c r="U334" s="11"/>
      <c r="V334" s="11"/>
      <c r="W334" s="11"/>
      <c r="X334" t="s">
        <v>15</v>
      </c>
      <c r="Y334" t="s">
        <v>4800</v>
      </c>
      <c r="Z334" t="s">
        <v>2558</v>
      </c>
      <c r="AA334" t="s">
        <v>2536</v>
      </c>
      <c r="AB334" t="s">
        <v>2527</v>
      </c>
      <c r="AC334" t="s">
        <v>2528</v>
      </c>
      <c r="AD334" t="s">
        <v>111</v>
      </c>
      <c r="AE334" t="s">
        <v>3626</v>
      </c>
      <c r="AF334" t="s">
        <v>3745</v>
      </c>
      <c r="AG334" t="s">
        <v>3746</v>
      </c>
      <c r="AH334" t="s">
        <v>3629</v>
      </c>
      <c r="AI334" t="s">
        <v>3630</v>
      </c>
      <c r="AJ334" t="s">
        <v>3659</v>
      </c>
      <c r="AK334" t="s">
        <v>3660</v>
      </c>
      <c r="AL334" t="s">
        <v>3633</v>
      </c>
      <c r="AM334" t="s">
        <v>3653</v>
      </c>
      <c r="AN334" t="s">
        <v>3635</v>
      </c>
      <c r="AO334" t="s">
        <v>3706</v>
      </c>
      <c r="AP334" t="s">
        <v>3850</v>
      </c>
      <c r="AQ334" t="s">
        <v>3662</v>
      </c>
      <c r="AR334" t="s">
        <v>3723</v>
      </c>
      <c r="AS334" t="s">
        <v>3640</v>
      </c>
      <c r="AT334" t="s">
        <v>3641</v>
      </c>
      <c r="AU334" t="s">
        <v>4017</v>
      </c>
      <c r="AV334" t="s">
        <v>4018</v>
      </c>
      <c r="AW334" t="s">
        <v>4019</v>
      </c>
      <c r="AX334" t="s">
        <v>3643</v>
      </c>
      <c r="BE334" t="s">
        <v>2861</v>
      </c>
      <c r="BG334" t="s">
        <v>568</v>
      </c>
      <c r="BH334" s="2" t="s">
        <v>1091</v>
      </c>
      <c r="BI334">
        <v>9999</v>
      </c>
    </row>
    <row r="335" spans="1:61" customFormat="1" x14ac:dyDescent="0.25">
      <c r="A335" s="1">
        <v>355</v>
      </c>
      <c r="B335" s="7" t="s">
        <v>4757</v>
      </c>
      <c r="C335" s="7" t="s">
        <v>4781</v>
      </c>
      <c r="D335" s="7">
        <f>LOOKUP(99^99,--LEFT(MID(AD335,MIN(FIND({0,1,2,3,4,5,6,7,8,9},AD335&amp;"0123456789")),15),{1,2,3,4,5,6,7,8,9,10,11,12,13,14,15}))</f>
        <v>2019</v>
      </c>
      <c r="E335" s="7">
        <f t="shared" si="18"/>
        <v>4</v>
      </c>
      <c r="F335" s="7">
        <f>LOOKUP(99^99,--LEFT(MID(BG335,MIN(FIND({0,1,2,3,4,5,6,7,8,9},BG335&amp;"0123456789")),15),{1,2,3,4,5,6,7,8,9,10,11,12,13,14,15}))</f>
        <v>6100000</v>
      </c>
      <c r="G335" s="7">
        <f>LOOKUP(99^99,--LEFT(MID(Y335,MIN(FIND({0,1,2,3,4,5,6,7,8,9},Y335&amp;"0123456789")),15),{1,2,3,4,5,6,7,8,9,10,11,12,13,14,15}))</f>
        <v>6.7</v>
      </c>
      <c r="H335" s="7">
        <f>LOOKUP(99^99,--LEFT(MID(Z335,MIN(FIND({0,1,2,3,4,5,6,7,8,9},Z335&amp;"0123456789")),15),{1,2,3,4,5,6,7,8,9,10,11,12,13,14,15}))</f>
        <v>300</v>
      </c>
      <c r="I335" s="9" t="s">
        <v>2536</v>
      </c>
      <c r="J335" s="9" t="s">
        <v>2527</v>
      </c>
      <c r="K335" s="9" t="s">
        <v>2528</v>
      </c>
      <c r="L335" s="9"/>
      <c r="M335" s="11"/>
      <c r="N335" s="11"/>
      <c r="O335" s="11"/>
      <c r="P335" s="11"/>
      <c r="Q335" s="11"/>
      <c r="R335" s="11"/>
      <c r="S335" s="11"/>
      <c r="T335" s="11"/>
      <c r="U335" s="11"/>
      <c r="V335" s="11"/>
      <c r="W335" s="11"/>
      <c r="X335" t="s">
        <v>35</v>
      </c>
      <c r="Y335" t="s">
        <v>4800</v>
      </c>
      <c r="Z335" t="s">
        <v>2530</v>
      </c>
      <c r="AA335" t="s">
        <v>2536</v>
      </c>
      <c r="AB335" t="s">
        <v>2527</v>
      </c>
      <c r="AC335" t="s">
        <v>2528</v>
      </c>
      <c r="AD335" t="s">
        <v>209</v>
      </c>
      <c r="BE335" t="s">
        <v>2862</v>
      </c>
      <c r="BG335" t="s">
        <v>569</v>
      </c>
      <c r="BH335" s="2" t="s">
        <v>1092</v>
      </c>
      <c r="BI335">
        <v>9999</v>
      </c>
    </row>
    <row r="336" spans="1:61" customFormat="1" x14ac:dyDescent="0.25">
      <c r="A336" s="1">
        <v>356</v>
      </c>
      <c r="B336" s="7" t="s">
        <v>4757</v>
      </c>
      <c r="C336" s="7" t="s">
        <v>4775</v>
      </c>
      <c r="D336" s="7">
        <f>LOOKUP(99^99,--LEFT(MID(AD336,MIN(FIND({0,1,2,3,4,5,6,7,8,9},AD336&amp;"0123456789")),15),{1,2,3,4,5,6,7,8,9,10,11,12,13,14,15}))</f>
        <v>2017</v>
      </c>
      <c r="E336" s="7">
        <f t="shared" si="18"/>
        <v>6</v>
      </c>
      <c r="F336" s="7">
        <f>LOOKUP(99^99,--LEFT(MID(BG336,MIN(FIND({0,1,2,3,4,5,6,7,8,9},BG336&amp;"0123456789")),15),{1,2,3,4,5,6,7,8,9,10,11,12,13,14,15}))</f>
        <v>3100000</v>
      </c>
      <c r="G336" s="7">
        <f>LOOKUP(99^99,--LEFT(MID(Y336,MIN(FIND({0,1,2,3,4,5,6,7,8,9},Y336&amp;"0123456789")),15),{1,2,3,4,5,6,7,8,9,10,11,12,13,14,15}))</f>
        <v>12</v>
      </c>
      <c r="H336" s="7">
        <f>LOOKUP(99^99,--LEFT(MID(Z336,MIN(FIND({0,1,2,3,4,5,6,7,8,9},Z336&amp;"0123456789")),15),{1,2,3,4,5,6,7,8,9,10,11,12,13,14,15}))</f>
        <v>401</v>
      </c>
      <c r="I336" s="9" t="s">
        <v>2526</v>
      </c>
      <c r="J336" s="9" t="s">
        <v>2527</v>
      </c>
      <c r="K336" s="9" t="s">
        <v>2528</v>
      </c>
      <c r="L336" s="9"/>
      <c r="M336" s="11"/>
      <c r="N336" s="11"/>
      <c r="O336" s="11"/>
      <c r="P336" s="11"/>
      <c r="Q336" s="11"/>
      <c r="R336" s="11"/>
      <c r="S336" s="11"/>
      <c r="T336" s="11"/>
      <c r="U336" s="11"/>
      <c r="V336" s="11"/>
      <c r="W336" s="11"/>
      <c r="X336" t="s">
        <v>4</v>
      </c>
      <c r="Y336" t="s">
        <v>4794</v>
      </c>
      <c r="Z336" t="s">
        <v>2532</v>
      </c>
      <c r="AA336" t="s">
        <v>2526</v>
      </c>
      <c r="AD336" t="s">
        <v>210</v>
      </c>
      <c r="BE336" t="s">
        <v>2863</v>
      </c>
      <c r="BG336" t="s">
        <v>497</v>
      </c>
      <c r="BH336" s="2" t="s">
        <v>1093</v>
      </c>
      <c r="BI336">
        <v>9999</v>
      </c>
    </row>
    <row r="337" spans="1:61" customFormat="1" x14ac:dyDescent="0.25">
      <c r="A337" s="1">
        <v>357</v>
      </c>
      <c r="B337" s="7" t="s">
        <v>4757</v>
      </c>
      <c r="C337" s="7">
        <v>5490</v>
      </c>
      <c r="D337" s="7">
        <f>LOOKUP(99^99,--LEFT(MID(AD337,MIN(FIND({0,1,2,3,4,5,6,7,8,9},AD337&amp;"0123456789")),15),{1,2,3,4,5,6,7,8,9,10,11,12,13,14,15}))</f>
        <v>2016</v>
      </c>
      <c r="E337" s="7">
        <f t="shared" si="18"/>
        <v>7</v>
      </c>
      <c r="F337" s="7">
        <f>LOOKUP(99^99,--LEFT(MID(BG337,MIN(FIND({0,1,2,3,4,5,6,7,8,9},BG337&amp;"0123456789")),15),{1,2,3,4,5,6,7,8,9,10,11,12,13,14,15}))</f>
        <v>2250000</v>
      </c>
      <c r="G337" s="7">
        <f>LOOKUP(99^99,--LEFT(MID(Y337,MIN(FIND({0,1,2,3,4,5,6,7,8,9},Y337&amp;"0123456789")),15),{1,2,3,4,5,6,7,8,9,10,11,12,13,14,15}))</f>
        <v>12</v>
      </c>
      <c r="H337" s="7">
        <f>LOOKUP(99^99,--LEFT(MID(Z337,MIN(FIND({0,1,2,3,4,5,6,7,8,9},Z337&amp;"0123456789")),15),{1,2,3,4,5,6,7,8,9,10,11,12,13,14,15}))</f>
        <v>401</v>
      </c>
      <c r="I337" s="9" t="s">
        <v>2526</v>
      </c>
      <c r="J337" s="9" t="s">
        <v>2527</v>
      </c>
      <c r="K337" s="9" t="s">
        <v>2528</v>
      </c>
      <c r="L337" s="9"/>
      <c r="M337" s="11"/>
      <c r="N337" s="11"/>
      <c r="O337" s="11"/>
      <c r="P337" s="11"/>
      <c r="Q337" s="11"/>
      <c r="R337" s="11"/>
      <c r="S337" s="11"/>
      <c r="T337" s="11"/>
      <c r="U337" s="11"/>
      <c r="V337" s="11"/>
      <c r="W337" s="11"/>
      <c r="X337" t="s">
        <v>2</v>
      </c>
      <c r="Y337" t="s">
        <v>4794</v>
      </c>
      <c r="Z337" t="s">
        <v>2529</v>
      </c>
      <c r="AA337" t="s">
        <v>2526</v>
      </c>
      <c r="AB337" t="s">
        <v>2527</v>
      </c>
      <c r="AC337" t="s">
        <v>2528</v>
      </c>
      <c r="AD337" t="s">
        <v>115</v>
      </c>
      <c r="BE337" t="s">
        <v>2864</v>
      </c>
      <c r="BG337" t="s">
        <v>432</v>
      </c>
      <c r="BH337" s="2" t="s">
        <v>1094</v>
      </c>
      <c r="BI337">
        <v>9999</v>
      </c>
    </row>
    <row r="338" spans="1:61" customFormat="1" x14ac:dyDescent="0.25">
      <c r="A338" s="1">
        <v>359</v>
      </c>
      <c r="B338" s="7" t="s">
        <v>4757</v>
      </c>
      <c r="C338" s="7" t="str">
        <f t="shared" ref="C338:C351" si="20">LEFT(AG338,FIND("Тип",AG338,FIND("Тип",AG338)+0)-1)</f>
        <v xml:space="preserve"> 5490-022-87(S5)
</v>
      </c>
      <c r="D338" s="7">
        <f>LOOKUP(99^99,--LEFT(MID(AD338,MIN(FIND({0,1,2,3,4,5,6,7,8,9},AD338&amp;"0123456789")),15),{1,2,3,4,5,6,7,8,9,10,11,12,13,14,15}))</f>
        <v>2020</v>
      </c>
      <c r="E338" s="7">
        <f t="shared" si="18"/>
        <v>3</v>
      </c>
      <c r="F338" s="7">
        <f>LOOKUP(99^99,--LEFT(MID(BG338,MIN(FIND({0,1,2,3,4,5,6,7,8,9},BG338&amp;"0123456789")),15),{1,2,3,4,5,6,7,8,9,10,11,12,13,14,15}))</f>
        <v>6440000</v>
      </c>
      <c r="G338" s="7">
        <f>LOOKUP(99^99,--LEFT(MID(Y338,MIN(FIND({0,1,2,3,4,5,6,7,8,9},Y338&amp;"0123456789")),15),{1,2,3,4,5,6,7,8,9,10,11,12,13,14,15}))</f>
        <v>12</v>
      </c>
      <c r="H338" s="7">
        <f>LOOKUP(99^99,--LEFT(MID(Z338,MIN(FIND({0,1,2,3,4,5,6,7,8,9},Z338&amp;"0123456789")),15),{1,2,3,4,5,6,7,8,9,10,11,12,13,14,15}))</f>
        <v>401</v>
      </c>
      <c r="I338" s="9" t="s">
        <v>2526</v>
      </c>
      <c r="J338" s="9" t="s">
        <v>2527</v>
      </c>
      <c r="K338" s="9" t="s">
        <v>2561</v>
      </c>
      <c r="L338" s="9">
        <v>201868</v>
      </c>
      <c r="M338" s="11"/>
      <c r="N338" s="11"/>
      <c r="O338" s="11"/>
      <c r="P338" s="11"/>
      <c r="Q338" s="11"/>
      <c r="R338" s="11"/>
      <c r="S338" s="11"/>
      <c r="T338" s="11"/>
      <c r="U338" s="11"/>
      <c r="V338" s="11">
        <f>IF(LOOKUP(99^99,--LEFT(MID(AS338,MIN(FIND({0,1,2,3,4,5,6,7,8,9},AS338&amp;"0123456789")),15),{1,2,3,4,5,6,7,8,9,10,11,12,13,14,15}))&gt;2000,LOOKUP(99^99,--LEFT(MID(AS338,MIN(FIND({0,1,2,3,4,5,6,7,8,9},AS338&amp;"0123456789")),15),{1,2,3,4,5,6,7,8,9,10,11,12,13,14,15})),0)</f>
        <v>201868</v>
      </c>
      <c r="W338" s="11"/>
      <c r="X338" t="s">
        <v>14</v>
      </c>
      <c r="Y338" t="s">
        <v>4794</v>
      </c>
      <c r="Z338" t="s">
        <v>2529</v>
      </c>
      <c r="AA338" t="s">
        <v>2526</v>
      </c>
      <c r="AB338" t="s">
        <v>2527</v>
      </c>
      <c r="AC338" t="s">
        <v>2561</v>
      </c>
      <c r="AD338" t="s">
        <v>212</v>
      </c>
      <c r="AE338" t="s">
        <v>3626</v>
      </c>
      <c r="AF338" t="s">
        <v>3627</v>
      </c>
      <c r="AG338" t="s">
        <v>3741</v>
      </c>
      <c r="AH338" t="s">
        <v>3629</v>
      </c>
      <c r="AI338" t="s">
        <v>3645</v>
      </c>
      <c r="AJ338" t="s">
        <v>3631</v>
      </c>
      <c r="AK338" t="s">
        <v>3652</v>
      </c>
      <c r="AL338" t="s">
        <v>3633</v>
      </c>
      <c r="AM338" t="s">
        <v>3653</v>
      </c>
      <c r="AN338" t="s">
        <v>3635</v>
      </c>
      <c r="AO338" t="s">
        <v>3636</v>
      </c>
      <c r="AP338" t="s">
        <v>3738</v>
      </c>
      <c r="AQ338" t="s">
        <v>3695</v>
      </c>
      <c r="AR338" t="s">
        <v>3649</v>
      </c>
      <c r="AS338" t="s">
        <v>4022</v>
      </c>
      <c r="AT338" t="s">
        <v>3641</v>
      </c>
      <c r="AU338" t="s">
        <v>3642</v>
      </c>
      <c r="AV338" t="s">
        <v>3643</v>
      </c>
      <c r="BE338" t="s">
        <v>2865</v>
      </c>
      <c r="BG338" t="s">
        <v>570</v>
      </c>
      <c r="BH338" s="2" t="s">
        <v>1095</v>
      </c>
      <c r="BI338" t="s">
        <v>2125</v>
      </c>
    </row>
    <row r="339" spans="1:61" customFormat="1" x14ac:dyDescent="0.25">
      <c r="A339" s="1">
        <v>360</v>
      </c>
      <c r="B339" s="7" t="s">
        <v>4757</v>
      </c>
      <c r="C339" s="7" t="str">
        <f t="shared" si="20"/>
        <v xml:space="preserve"> 54901-004-92
</v>
      </c>
      <c r="D339" s="7">
        <f>LOOKUP(99^99,--LEFT(MID(AD339,MIN(FIND({0,1,2,3,4,5,6,7,8,9},AD339&amp;"0123456789")),15),{1,2,3,4,5,6,7,8,9,10,11,12,13,14,15}))</f>
        <v>2022</v>
      </c>
      <c r="E339" s="7">
        <f t="shared" si="18"/>
        <v>1</v>
      </c>
      <c r="F339" s="7">
        <f>LOOKUP(99^99,--LEFT(MID(BG339,MIN(FIND({0,1,2,3,4,5,6,7,8,9},BG339&amp;"0123456789")),15),{1,2,3,4,5,6,7,8,9,10,11,12,13,14,15}))</f>
        <v>12500000</v>
      </c>
      <c r="G339" s="7">
        <f>LOOKUP(99^99,--LEFT(MID(Y339,MIN(FIND({0,1,2,3,4,5,6,7,8,9},Y339&amp;"0123456789")),15),{1,2,3,4,5,6,7,8,9,10,11,12,13,14,15}))</f>
        <v>12</v>
      </c>
      <c r="H339" s="7">
        <f>LOOKUP(99^99,--LEFT(MID(Z339,MIN(FIND({0,1,2,3,4,5,6,7,8,9},Z339&amp;"0123456789")),15),{1,2,3,4,5,6,7,8,9,10,11,12,13,14,15}))</f>
        <v>450</v>
      </c>
      <c r="I339" s="9" t="s">
        <v>2526</v>
      </c>
      <c r="J339" s="9" t="s">
        <v>2527</v>
      </c>
      <c r="K339" s="9" t="s">
        <v>2528</v>
      </c>
      <c r="L339" s="9"/>
      <c r="M339" s="11"/>
      <c r="N339" s="11"/>
      <c r="O339" s="11"/>
      <c r="P339" s="11"/>
      <c r="Q339" s="11"/>
      <c r="R339" s="11"/>
      <c r="S339" s="11"/>
      <c r="T339" s="11"/>
      <c r="U339" s="11"/>
      <c r="V339" s="11"/>
      <c r="W339" s="11"/>
      <c r="X339" t="s">
        <v>20</v>
      </c>
      <c r="Y339" t="s">
        <v>4794</v>
      </c>
      <c r="Z339" t="s">
        <v>2525</v>
      </c>
      <c r="AA339" t="s">
        <v>2526</v>
      </c>
      <c r="AB339" t="s">
        <v>2527</v>
      </c>
      <c r="AC339" t="s">
        <v>2528</v>
      </c>
      <c r="AD339" t="s">
        <v>213</v>
      </c>
      <c r="AE339" t="s">
        <v>3626</v>
      </c>
      <c r="AF339" t="s">
        <v>3689</v>
      </c>
      <c r="AG339" t="s">
        <v>3767</v>
      </c>
      <c r="AH339" t="s">
        <v>3629</v>
      </c>
      <c r="AI339" t="s">
        <v>3630</v>
      </c>
      <c r="AJ339" t="s">
        <v>3631</v>
      </c>
      <c r="AK339" t="s">
        <v>4023</v>
      </c>
      <c r="AL339" t="s">
        <v>3775</v>
      </c>
      <c r="AM339" t="s">
        <v>3674</v>
      </c>
      <c r="AN339" t="s">
        <v>3637</v>
      </c>
      <c r="AO339" t="s">
        <v>3638</v>
      </c>
      <c r="AP339" t="s">
        <v>3695</v>
      </c>
      <c r="AQ339" t="s">
        <v>3640</v>
      </c>
      <c r="AR339" t="s">
        <v>3641</v>
      </c>
      <c r="AS339" t="s">
        <v>4024</v>
      </c>
      <c r="AT339" t="s">
        <v>3643</v>
      </c>
      <c r="BE339" t="s">
        <v>2866</v>
      </c>
      <c r="BG339" t="s">
        <v>469</v>
      </c>
      <c r="BH339" s="2" t="s">
        <v>1096</v>
      </c>
      <c r="BI339" t="s">
        <v>2126</v>
      </c>
    </row>
    <row r="340" spans="1:61" customFormat="1" x14ac:dyDescent="0.25">
      <c r="A340" s="1">
        <v>361</v>
      </c>
      <c r="B340" s="7" t="s">
        <v>4757</v>
      </c>
      <c r="C340" s="7" t="str">
        <f t="shared" si="20"/>
        <v xml:space="preserve"> 65116
</v>
      </c>
      <c r="D340" s="7">
        <f>LOOKUP(99^99,--LEFT(MID(AD340,MIN(FIND({0,1,2,3,4,5,6,7,8,9},AD340&amp;"0123456789")),15),{1,2,3,4,5,6,7,8,9,10,11,12,13,14,15}))</f>
        <v>2022</v>
      </c>
      <c r="E340" s="7">
        <f t="shared" si="18"/>
        <v>1</v>
      </c>
      <c r="F340" s="7">
        <f>LOOKUP(99^99,--LEFT(MID(BG340,MIN(FIND({0,1,2,3,4,5,6,7,8,9},BG340&amp;"0123456789")),15),{1,2,3,4,5,6,7,8,9,10,11,12,13,14,15}))</f>
        <v>5370000</v>
      </c>
      <c r="G340" s="7">
        <f>LOOKUP(99^99,--LEFT(MID(Y340,MIN(FIND({0,1,2,3,4,5,6,7,8,9},Y340&amp;"0123456789")),15),{1,2,3,4,5,6,7,8,9,10,11,12,13,14,15}))</f>
        <v>11.8</v>
      </c>
      <c r="H340" s="7">
        <f>LOOKUP(99^99,--LEFT(MID(Z340,MIN(FIND({0,1,2,3,4,5,6,7,8,9},Z340&amp;"0123456789")),15),{1,2,3,4,5,6,7,8,9,10,11,12,13,14,15}))</f>
        <v>300</v>
      </c>
      <c r="I340" s="9" t="s">
        <v>2531</v>
      </c>
      <c r="J340" s="9" t="s">
        <v>2527</v>
      </c>
      <c r="K340" s="9" t="s">
        <v>2528</v>
      </c>
      <c r="L340" s="9"/>
      <c r="M340" s="11"/>
      <c r="N340" s="11"/>
      <c r="O340" s="11"/>
      <c r="P340" s="11"/>
      <c r="Q340" s="11"/>
      <c r="R340" s="11"/>
      <c r="S340" s="11"/>
      <c r="T340" s="11"/>
      <c r="U340" s="11"/>
      <c r="V340" s="11"/>
      <c r="W340" s="11"/>
      <c r="X340" t="s">
        <v>24</v>
      </c>
      <c r="Y340" t="s">
        <v>4795</v>
      </c>
      <c r="Z340" t="s">
        <v>2530</v>
      </c>
      <c r="AA340" t="s">
        <v>2531</v>
      </c>
      <c r="AB340" t="s">
        <v>2527</v>
      </c>
      <c r="AC340" t="s">
        <v>2528</v>
      </c>
      <c r="AD340" t="s">
        <v>214</v>
      </c>
      <c r="AE340" t="s">
        <v>3626</v>
      </c>
      <c r="AF340" t="s">
        <v>3828</v>
      </c>
      <c r="AG340" t="s">
        <v>3829</v>
      </c>
      <c r="AH340" t="s">
        <v>3629</v>
      </c>
      <c r="AI340" t="s">
        <v>3630</v>
      </c>
      <c r="AJ340" t="s">
        <v>3704</v>
      </c>
      <c r="AK340" t="s">
        <v>3857</v>
      </c>
      <c r="AL340" t="s">
        <v>3635</v>
      </c>
      <c r="AM340" t="s">
        <v>3858</v>
      </c>
      <c r="AN340" t="s">
        <v>3654</v>
      </c>
      <c r="AO340" t="s">
        <v>3640</v>
      </c>
      <c r="AP340" t="s">
        <v>3641</v>
      </c>
      <c r="AQ340" t="s">
        <v>3710</v>
      </c>
      <c r="AR340" t="s">
        <v>3643</v>
      </c>
      <c r="BE340" t="s">
        <v>2867</v>
      </c>
      <c r="BG340" t="s">
        <v>571</v>
      </c>
      <c r="BH340" s="2" t="s">
        <v>1097</v>
      </c>
      <c r="BI340" t="s">
        <v>2127</v>
      </c>
    </row>
    <row r="341" spans="1:61" customFormat="1" x14ac:dyDescent="0.25">
      <c r="A341" s="1">
        <v>362</v>
      </c>
      <c r="B341" s="7" t="s">
        <v>4757</v>
      </c>
      <c r="C341" s="7" t="str">
        <f t="shared" si="20"/>
        <v xml:space="preserve"> 5490-037-87
</v>
      </c>
      <c r="D341" s="7">
        <f>LOOKUP(99^99,--LEFT(MID(AD341,MIN(FIND({0,1,2,3,4,5,6,7,8,9},AD341&amp;"0123456789")),15),{1,2,3,4,5,6,7,8,9,10,11,12,13,14,15}))</f>
        <v>2022</v>
      </c>
      <c r="E341" s="7">
        <f t="shared" si="18"/>
        <v>1</v>
      </c>
      <c r="F341" s="7">
        <f>LOOKUP(99^99,--LEFT(MID(BG341,MIN(FIND({0,1,2,3,4,5,6,7,8,9},BG341&amp;"0123456789")),15),{1,2,3,4,5,6,7,8,9,10,11,12,13,14,15}))</f>
        <v>9200000</v>
      </c>
      <c r="G341" s="7">
        <f>LOOKUP(99^99,--LEFT(MID(Y341,MIN(FIND({0,1,2,3,4,5,6,7,8,9},Y341&amp;"0123456789")),15),{1,2,3,4,5,6,7,8,9,10,11,12,13,14,15}))</f>
        <v>12</v>
      </c>
      <c r="H341" s="7">
        <v>401</v>
      </c>
      <c r="I341" s="9" t="s">
        <v>2546</v>
      </c>
      <c r="J341" s="9" t="s">
        <v>2527</v>
      </c>
      <c r="K341" s="9" t="s">
        <v>2528</v>
      </c>
      <c r="L341" s="9"/>
      <c r="M341" s="11"/>
      <c r="N341" s="11"/>
      <c r="O341" s="11"/>
      <c r="P341" s="11"/>
      <c r="Q341" s="11"/>
      <c r="R341" s="11"/>
      <c r="S341" s="11"/>
      <c r="T341" s="11"/>
      <c r="U341" s="11"/>
      <c r="V341" s="11"/>
      <c r="W341" s="11"/>
      <c r="X341" t="s">
        <v>36</v>
      </c>
      <c r="Y341">
        <v>12</v>
      </c>
      <c r="AA341" t="s">
        <v>2546</v>
      </c>
      <c r="AD341" t="s">
        <v>215</v>
      </c>
      <c r="AE341" t="s">
        <v>3626</v>
      </c>
      <c r="AF341" t="s">
        <v>3627</v>
      </c>
      <c r="AG341" t="s">
        <v>4025</v>
      </c>
      <c r="AH341" t="s">
        <v>3629</v>
      </c>
      <c r="AI341" t="s">
        <v>4026</v>
      </c>
      <c r="AJ341" t="s">
        <v>3633</v>
      </c>
      <c r="AK341" t="s">
        <v>4027</v>
      </c>
      <c r="AL341" t="s">
        <v>3640</v>
      </c>
      <c r="AM341" t="s">
        <v>3641</v>
      </c>
      <c r="AN341" t="s">
        <v>3642</v>
      </c>
      <c r="AO341" t="s">
        <v>3643</v>
      </c>
      <c r="BE341" t="s">
        <v>2868</v>
      </c>
      <c r="BG341" t="s">
        <v>572</v>
      </c>
      <c r="BH341" s="2" t="s">
        <v>1098</v>
      </c>
      <c r="BI341" t="s">
        <v>2128</v>
      </c>
    </row>
    <row r="342" spans="1:61" customFormat="1" x14ac:dyDescent="0.25">
      <c r="A342" s="1">
        <v>364</v>
      </c>
      <c r="B342" s="7" t="s">
        <v>4757</v>
      </c>
      <c r="C342" s="7" t="str">
        <f t="shared" si="20"/>
        <v xml:space="preserve"> 65116
</v>
      </c>
      <c r="D342" s="7">
        <f>LOOKUP(99^99,--LEFT(MID(AD342,MIN(FIND({0,1,2,3,4,5,6,7,8,9},AD342&amp;"0123456789")),15),{1,2,3,4,5,6,7,8,9,10,11,12,13,14,15}))</f>
        <v>2022</v>
      </c>
      <c r="E342" s="7">
        <f t="shared" si="18"/>
        <v>1</v>
      </c>
      <c r="F342" s="7">
        <f>LOOKUP(99^99,--LEFT(MID(BG342,MIN(FIND({0,1,2,3,4,5,6,7,8,9},BG342&amp;"0123456789")),15),{1,2,3,4,5,6,7,8,9,10,11,12,13,14,15}))</f>
        <v>5315000</v>
      </c>
      <c r="G342" s="7">
        <f>LOOKUP(99^99,--LEFT(MID(Y342,MIN(FIND({0,1,2,3,4,5,6,7,8,9},Y342&amp;"0123456789")),15),{1,2,3,4,5,6,7,8,9,10,11,12,13,14,15}))</f>
        <v>11.9</v>
      </c>
      <c r="H342" s="7">
        <f>LOOKUP(99^99,--LEFT(MID(Z342,MIN(FIND({0,1,2,3,4,5,6,7,8,9},Z342&amp;"0123456789")),15),{1,2,3,4,5,6,7,8,9,10,11,12,13,14,15}))</f>
        <v>450</v>
      </c>
      <c r="I342" s="9" t="s">
        <v>2526</v>
      </c>
      <c r="J342" s="9" t="s">
        <v>2527</v>
      </c>
      <c r="K342" s="9" t="s">
        <v>2528</v>
      </c>
      <c r="L342" s="9"/>
      <c r="M342" s="11"/>
      <c r="N342" s="11"/>
      <c r="O342" s="11"/>
      <c r="P342" s="11"/>
      <c r="Q342" s="11"/>
      <c r="R342" s="11"/>
      <c r="S342" s="11"/>
      <c r="T342" s="11"/>
      <c r="U342" s="11"/>
      <c r="V342" s="11"/>
      <c r="W342" s="11"/>
      <c r="X342" t="s">
        <v>24</v>
      </c>
      <c r="Y342" t="s">
        <v>4796</v>
      </c>
      <c r="Z342" t="s">
        <v>2525</v>
      </c>
      <c r="AA342" t="s">
        <v>2526</v>
      </c>
      <c r="AB342" t="s">
        <v>2527</v>
      </c>
      <c r="AC342" t="s">
        <v>2528</v>
      </c>
      <c r="AD342" t="s">
        <v>206</v>
      </c>
      <c r="AE342" t="s">
        <v>3626</v>
      </c>
      <c r="AF342" t="s">
        <v>3828</v>
      </c>
      <c r="AG342" t="s">
        <v>3829</v>
      </c>
      <c r="AH342" t="s">
        <v>3629</v>
      </c>
      <c r="AI342" t="s">
        <v>3630</v>
      </c>
      <c r="AJ342" t="s">
        <v>3704</v>
      </c>
      <c r="AK342" t="s">
        <v>3986</v>
      </c>
      <c r="AL342" t="s">
        <v>3633</v>
      </c>
      <c r="AM342" t="s">
        <v>3653</v>
      </c>
      <c r="AN342" t="s">
        <v>3635</v>
      </c>
      <c r="AO342" t="s">
        <v>3858</v>
      </c>
      <c r="AP342" t="s">
        <v>3738</v>
      </c>
      <c r="AQ342" t="s">
        <v>4007</v>
      </c>
      <c r="AR342" t="s">
        <v>3640</v>
      </c>
      <c r="AS342" t="s">
        <v>3641</v>
      </c>
      <c r="AT342" t="s">
        <v>3710</v>
      </c>
      <c r="AU342" t="s">
        <v>3643</v>
      </c>
      <c r="BE342" t="s">
        <v>2869</v>
      </c>
      <c r="BG342" t="s">
        <v>573</v>
      </c>
      <c r="BH342" s="2" t="s">
        <v>1099</v>
      </c>
      <c r="BI342" t="s">
        <v>2121</v>
      </c>
    </row>
    <row r="343" spans="1:61" customFormat="1" x14ac:dyDescent="0.25">
      <c r="A343" s="1">
        <v>365</v>
      </c>
      <c r="B343" s="7" t="s">
        <v>4757</v>
      </c>
      <c r="C343" s="7" t="str">
        <f t="shared" si="20"/>
        <v xml:space="preserve"> 65116-48(A5)
</v>
      </c>
      <c r="D343" s="7">
        <f>LOOKUP(99^99,--LEFT(MID(AD343,MIN(FIND({0,1,2,3,4,5,6,7,8,9},AD343&amp;"0123456789")),15),{1,2,3,4,5,6,7,8,9,10,11,12,13,14,15}))</f>
        <v>2022</v>
      </c>
      <c r="E343" s="7">
        <f t="shared" si="18"/>
        <v>1</v>
      </c>
      <c r="F343" s="7">
        <f>LOOKUP(99^99,--LEFT(MID(BG343,MIN(FIND({0,1,2,3,4,5,6,7,8,9},BG343&amp;"0123456789")),15),{1,2,3,4,5,6,7,8,9,10,11,12,13,14,15}))</f>
        <v>6100000</v>
      </c>
      <c r="G343" s="7">
        <f>LOOKUP(99^99,--LEFT(MID(Y343,MIN(FIND({0,1,2,3,4,5,6,7,8,9},Y343&amp;"0123456789")),15),{1,2,3,4,5,6,7,8,9,10,11,12,13,14,15}))</f>
        <v>12</v>
      </c>
      <c r="H343" s="7">
        <f>LOOKUP(99^99,--LEFT(MID(Z343,MIN(FIND({0,1,2,3,4,5,6,7,8,9},Z343&amp;"0123456789")),15),{1,2,3,4,5,6,7,8,9,10,11,12,13,14,15}))</f>
        <v>401</v>
      </c>
      <c r="I343" s="9" t="s">
        <v>2526</v>
      </c>
      <c r="J343" s="9" t="s">
        <v>2527</v>
      </c>
      <c r="K343" s="9" t="s">
        <v>2528</v>
      </c>
      <c r="L343" s="9"/>
      <c r="M343" s="11"/>
      <c r="N343" s="11"/>
      <c r="O343" s="11"/>
      <c r="P343" s="11"/>
      <c r="Q343" s="11"/>
      <c r="R343" s="11"/>
      <c r="S343" s="11"/>
      <c r="T343" s="11"/>
      <c r="U343" s="11"/>
      <c r="V343" s="11"/>
      <c r="W343" s="11"/>
      <c r="X343" t="s">
        <v>34</v>
      </c>
      <c r="Y343" t="s">
        <v>4794</v>
      </c>
      <c r="Z343" t="s">
        <v>2529</v>
      </c>
      <c r="AA343" t="s">
        <v>2526</v>
      </c>
      <c r="AB343" t="s">
        <v>2527</v>
      </c>
      <c r="AC343" t="s">
        <v>2528</v>
      </c>
      <c r="AD343" t="s">
        <v>111</v>
      </c>
      <c r="AE343" t="s">
        <v>3626</v>
      </c>
      <c r="AF343" t="s">
        <v>3828</v>
      </c>
      <c r="AG343" t="s">
        <v>3985</v>
      </c>
      <c r="AH343" t="s">
        <v>3629</v>
      </c>
      <c r="AI343" t="s">
        <v>3630</v>
      </c>
      <c r="AJ343" t="s">
        <v>3704</v>
      </c>
      <c r="AK343" t="s">
        <v>3660</v>
      </c>
      <c r="AL343" t="s">
        <v>3633</v>
      </c>
      <c r="AM343" t="s">
        <v>3653</v>
      </c>
      <c r="AN343" t="s">
        <v>3635</v>
      </c>
      <c r="AO343" t="s">
        <v>3858</v>
      </c>
      <c r="AP343" t="s">
        <v>3637</v>
      </c>
      <c r="AQ343" t="s">
        <v>3662</v>
      </c>
      <c r="AR343" t="s">
        <v>4007</v>
      </c>
      <c r="AS343" t="s">
        <v>3640</v>
      </c>
      <c r="AT343" t="s">
        <v>3641</v>
      </c>
      <c r="AU343" t="s">
        <v>3710</v>
      </c>
      <c r="AV343" t="s">
        <v>3643</v>
      </c>
      <c r="BE343" t="s">
        <v>2870</v>
      </c>
      <c r="BG343" t="s">
        <v>569</v>
      </c>
      <c r="BH343" s="2" t="s">
        <v>1100</v>
      </c>
      <c r="BI343" t="s">
        <v>2087</v>
      </c>
    </row>
    <row r="344" spans="1:61" x14ac:dyDescent="0.25">
      <c r="A344" s="4">
        <v>366</v>
      </c>
      <c r="B344" s="13" t="s">
        <v>4757</v>
      </c>
      <c r="C344" s="13" t="str">
        <f t="shared" si="20"/>
        <v xml:space="preserve"> 5490-DC
</v>
      </c>
      <c r="D344" s="13">
        <f>LOOKUP(99^99,--LEFT(MID(AD344,MIN(FIND({0,1,2,3,4,5,6,7,8,9},AD344&amp;"0123456789")),15),{1,2,3,4,5,6,7,8,9,10,11,12,13,14,15}))</f>
        <v>2019</v>
      </c>
      <c r="E344" s="13">
        <f t="shared" si="18"/>
        <v>4</v>
      </c>
      <c r="F344" s="13">
        <f>LOOKUP(99^99,--LEFT(MID(BG344,MIN(FIND({0,1,2,3,4,5,6,7,8,9},BG344&amp;"0123456789")),15),{1,2,3,4,5,6,7,8,9,10,11,12,13,14,15}))</f>
        <v>6100000</v>
      </c>
      <c r="G344" s="13">
        <f>LOOKUP(99^99,--LEFT(MID(Y344,MIN(FIND({0,1,2,3,4,5,6,7,8,9},Y344&amp;"0123456789")),15),{1,2,3,4,5,6,7,8,9,10,11,12,13,14,15}))</f>
        <v>12</v>
      </c>
      <c r="H344" s="13">
        <f>LOOKUP(99^99,--LEFT(MID(Z344,MIN(FIND({0,1,2,3,4,5,6,7,8,9},Z344&amp;"0123456789")),15),{1,2,3,4,5,6,7,8,9,10,11,12,13,14,15}))</f>
        <v>401</v>
      </c>
      <c r="I344" s="10" t="s">
        <v>2546</v>
      </c>
      <c r="J344" s="9" t="s">
        <v>2527</v>
      </c>
      <c r="K344" s="9" t="s">
        <v>2528</v>
      </c>
      <c r="L344" s="9">
        <v>66495</v>
      </c>
      <c r="M344" s="11"/>
      <c r="N344" s="12"/>
      <c r="O344" s="12"/>
      <c r="P344" s="12"/>
      <c r="Q344" s="12"/>
      <c r="R344" s="12">
        <f>IF(LOOKUP(99^99,--LEFT(MID(AO344,MIN(FIND({0,1,2,3,4,5,6,7,8,9},AO344&amp;"0123456789")),15),{1,2,3,4,5,6,7,8,9,10,11,12,13,14,15}))&gt;2000,LOOKUP(99^99,--LEFT(MID(AO344,MIN(FIND({0,1,2,3,4,5,6,7,8,9},AO344&amp;"0123456789")),15),{1,2,3,4,5,6,7,8,9,10,11,12,13,14,15})),0)</f>
        <v>66495</v>
      </c>
      <c r="S344" s="12"/>
      <c r="T344" s="12"/>
      <c r="U344" s="12"/>
      <c r="V344" s="12"/>
      <c r="W344" s="12"/>
      <c r="X344" s="5" t="s">
        <v>9</v>
      </c>
      <c r="Y344" s="5">
        <v>12</v>
      </c>
      <c r="Z344" s="5" t="s">
        <v>4765</v>
      </c>
      <c r="AA344" s="5" t="s">
        <v>2546</v>
      </c>
      <c r="AD344" s="5" t="s">
        <v>182</v>
      </c>
      <c r="AE344" s="5" t="s">
        <v>3626</v>
      </c>
      <c r="AF344" s="5" t="s">
        <v>3627</v>
      </c>
      <c r="AG344" s="5" t="s">
        <v>3693</v>
      </c>
      <c r="AH344" s="5" t="s">
        <v>3629</v>
      </c>
      <c r="AI344" s="5" t="s">
        <v>3694</v>
      </c>
      <c r="AJ344" s="5" t="s">
        <v>3631</v>
      </c>
      <c r="AK344" s="5" t="s">
        <v>3646</v>
      </c>
      <c r="AL344" s="5" t="s">
        <v>4030</v>
      </c>
      <c r="AM344" s="5" t="s">
        <v>3695</v>
      </c>
      <c r="AN344" s="5" t="s">
        <v>3649</v>
      </c>
      <c r="AO344" s="5" t="s">
        <v>4031</v>
      </c>
      <c r="AP344" s="5" t="s">
        <v>3641</v>
      </c>
      <c r="AQ344" s="5" t="s">
        <v>3642</v>
      </c>
      <c r="AR344" s="5" t="s">
        <v>3643</v>
      </c>
      <c r="BE344" s="5" t="s">
        <v>2871</v>
      </c>
      <c r="BG344" s="5" t="s">
        <v>481</v>
      </c>
      <c r="BH344" s="6" t="s">
        <v>1101</v>
      </c>
      <c r="BI344" s="5" t="s">
        <v>2129</v>
      </c>
    </row>
    <row r="345" spans="1:61" customFormat="1" x14ac:dyDescent="0.25">
      <c r="A345" s="1">
        <v>367</v>
      </c>
      <c r="B345" s="7" t="s">
        <v>4757</v>
      </c>
      <c r="C345" s="7" t="str">
        <f t="shared" si="20"/>
        <v xml:space="preserve"> 5490-033-87 NEO 2
</v>
      </c>
      <c r="D345" s="7">
        <f>LOOKUP(99^99,--LEFT(MID(AD345,MIN(FIND({0,1,2,3,4,5,6,7,8,9},AD345&amp;"0123456789")),15),{1,2,3,4,5,6,7,8,9,10,11,12,13,14,15}))</f>
        <v>2020</v>
      </c>
      <c r="E345" s="7">
        <f t="shared" si="18"/>
        <v>3</v>
      </c>
      <c r="F345" s="7">
        <f>LOOKUP(99^99,--LEFT(MID(BG345,MIN(FIND({0,1,2,3,4,5,6,7,8,9},BG345&amp;"0123456789")),15),{1,2,3,4,5,6,7,8,9,10,11,12,13,14,15}))</f>
        <v>6950000</v>
      </c>
      <c r="G345" s="7">
        <f>LOOKUP(99^99,--LEFT(MID(Y345,MIN(FIND({0,1,2,3,4,5,6,7,8,9},Y345&amp;"0123456789")),15),{1,2,3,4,5,6,7,8,9,10,11,12,13,14,15}))</f>
        <v>11.9</v>
      </c>
      <c r="H345" s="7">
        <f>LOOKUP(99^99,--LEFT(MID(Z345,MIN(FIND({0,1,2,3,4,5,6,7,8,9},Z345&amp;"0123456789")),15),{1,2,3,4,5,6,7,8,9,10,11,12,13,14,15}))</f>
        <v>450</v>
      </c>
      <c r="I345" s="9" t="s">
        <v>2526</v>
      </c>
      <c r="J345" s="9" t="s">
        <v>2527</v>
      </c>
      <c r="K345" s="9" t="s">
        <v>2561</v>
      </c>
      <c r="L345" s="9">
        <v>241749</v>
      </c>
      <c r="M345" s="11"/>
      <c r="N345" s="11"/>
      <c r="O345" s="11"/>
      <c r="P345" s="11"/>
      <c r="Q345" s="11"/>
      <c r="R345" s="11"/>
      <c r="S345" s="11"/>
      <c r="T345" s="11"/>
      <c r="U345" s="11"/>
      <c r="V345" s="11">
        <f>IF(LOOKUP(99^99,--LEFT(MID(AS345,MIN(FIND({0,1,2,3,4,5,6,7,8,9},AS345&amp;"0123456789")),15),{1,2,3,4,5,6,7,8,9,10,11,12,13,14,15}))&gt;2000,LOOKUP(99^99,--LEFT(MID(AS345,MIN(FIND({0,1,2,3,4,5,6,7,8,9},AS345&amp;"0123456789")),15),{1,2,3,4,5,6,7,8,9,10,11,12,13,14,15})),0)</f>
        <v>241749</v>
      </c>
      <c r="W345" s="11"/>
      <c r="X345" t="s">
        <v>26</v>
      </c>
      <c r="Y345" t="s">
        <v>4796</v>
      </c>
      <c r="Z345" t="s">
        <v>2525</v>
      </c>
      <c r="AA345" t="s">
        <v>2526</v>
      </c>
      <c r="AB345" t="s">
        <v>2527</v>
      </c>
      <c r="AC345" t="s">
        <v>2561</v>
      </c>
      <c r="AD345" t="s">
        <v>154</v>
      </c>
      <c r="AE345" t="s">
        <v>3626</v>
      </c>
      <c r="AF345" t="s">
        <v>3627</v>
      </c>
      <c r="AG345" t="s">
        <v>3871</v>
      </c>
      <c r="AH345" t="s">
        <v>3629</v>
      </c>
      <c r="AI345" t="s">
        <v>3645</v>
      </c>
      <c r="AJ345" t="s">
        <v>3631</v>
      </c>
      <c r="AK345" t="s">
        <v>3652</v>
      </c>
      <c r="AL345" t="s">
        <v>3775</v>
      </c>
      <c r="AM345" t="s">
        <v>3635</v>
      </c>
      <c r="AN345" t="s">
        <v>3636</v>
      </c>
      <c r="AO345" t="s">
        <v>3637</v>
      </c>
      <c r="AP345" t="s">
        <v>3638</v>
      </c>
      <c r="AQ345" t="s">
        <v>3695</v>
      </c>
      <c r="AR345" t="s">
        <v>3649</v>
      </c>
      <c r="AS345" t="s">
        <v>4032</v>
      </c>
      <c r="AT345" t="s">
        <v>3641</v>
      </c>
      <c r="AU345" t="s">
        <v>3642</v>
      </c>
      <c r="AV345" t="s">
        <v>3643</v>
      </c>
      <c r="BE345" t="s">
        <v>2872</v>
      </c>
      <c r="BG345" t="s">
        <v>459</v>
      </c>
      <c r="BH345" s="2" t="s">
        <v>1102</v>
      </c>
      <c r="BI345" t="s">
        <v>2062</v>
      </c>
    </row>
    <row r="346" spans="1:61" customFormat="1" x14ac:dyDescent="0.25">
      <c r="A346" s="1">
        <v>368</v>
      </c>
      <c r="B346" s="7" t="s">
        <v>4757</v>
      </c>
      <c r="C346" s="7" t="str">
        <f t="shared" si="20"/>
        <v xml:space="preserve"> 65206-Т5
</v>
      </c>
      <c r="D346" s="7">
        <f>LOOKUP(99^99,--LEFT(MID(AD346,MIN(FIND({0,1,2,3,4,5,6,7,8,9},AD346&amp;"0123456789")),15),{1,2,3,4,5,6,7,8,9,10,11,12,13,14,15}))</f>
        <v>2018</v>
      </c>
      <c r="E346" s="7">
        <f t="shared" si="18"/>
        <v>5</v>
      </c>
      <c r="F346" s="7">
        <f>LOOKUP(99^99,--LEFT(MID(BG346,MIN(FIND({0,1,2,3,4,5,6,7,8,9},BG346&amp;"0123456789")),15),{1,2,3,4,5,6,7,8,9,10,11,12,13,14,15}))</f>
        <v>5980000</v>
      </c>
      <c r="G346" s="7">
        <f>LOOKUP(99^99,--LEFT(MID(Y346,MIN(FIND({0,1,2,3,4,5,6,7,8,9},Y346&amp;"0123456789")),15),{1,2,3,4,5,6,7,8,9,10,11,12,13,14,15}))</f>
        <v>6.7</v>
      </c>
      <c r="H346" s="7">
        <f>LOOKUP(99^99,--LEFT(MID(Z346,MIN(FIND({0,1,2,3,4,5,6,7,8,9},Z346&amp;"0123456789")),15),{1,2,3,4,5,6,7,8,9,10,11,12,13,14,15}))</f>
        <v>292</v>
      </c>
      <c r="I346" s="9" t="s">
        <v>2536</v>
      </c>
      <c r="J346" s="9" t="s">
        <v>2527</v>
      </c>
      <c r="K346" s="9" t="s">
        <v>2528</v>
      </c>
      <c r="L346" s="9">
        <v>211000</v>
      </c>
      <c r="M346" s="11"/>
      <c r="N346" s="11"/>
      <c r="O346" s="11"/>
      <c r="P346" s="11">
        <f>IF(LOOKUP(99^99,--LEFT(MID(AM346,MIN(FIND({0,1,2,3,4,5,6,7,8,9},AM346&amp;"0123456789")),15),{1,2,3,4,5,6,7,8,9,10,11,12,13,14,15}))&gt;2000,LOOKUP(99^99,--LEFT(MID(AM346,MIN(FIND({0,1,2,3,4,5,6,7,8,9},AM346&amp;"0123456789")),15),{1,2,3,4,5,6,7,8,9,10,11,12,13,14,15})),0)</f>
        <v>211000</v>
      </c>
      <c r="Q346" s="11"/>
      <c r="R346" s="11"/>
      <c r="S346" s="11"/>
      <c r="T346" s="11"/>
      <c r="U346" s="11"/>
      <c r="V346" s="11"/>
      <c r="W346" s="11"/>
      <c r="X346" t="s">
        <v>23</v>
      </c>
      <c r="Y346" t="s">
        <v>4800</v>
      </c>
      <c r="Z346" t="s">
        <v>2563</v>
      </c>
      <c r="AA346" t="s">
        <v>2536</v>
      </c>
      <c r="AB346" t="s">
        <v>2527</v>
      </c>
      <c r="AC346" t="s">
        <v>2528</v>
      </c>
      <c r="AD346" t="s">
        <v>216</v>
      </c>
      <c r="AE346" t="s">
        <v>3626</v>
      </c>
      <c r="AF346" t="s">
        <v>3720</v>
      </c>
      <c r="AG346" t="s">
        <v>3816</v>
      </c>
      <c r="AH346" t="s">
        <v>3629</v>
      </c>
      <c r="AI346" t="s">
        <v>3658</v>
      </c>
      <c r="AJ346" t="s">
        <v>3704</v>
      </c>
      <c r="AK346" t="s">
        <v>4033</v>
      </c>
      <c r="AL346" t="s">
        <v>3649</v>
      </c>
      <c r="AM346" t="s">
        <v>4034</v>
      </c>
      <c r="AN346" t="s">
        <v>3641</v>
      </c>
      <c r="AO346" t="s">
        <v>3710</v>
      </c>
      <c r="AP346" t="s">
        <v>3643</v>
      </c>
      <c r="BE346" t="s">
        <v>2873</v>
      </c>
      <c r="BG346" t="s">
        <v>453</v>
      </c>
      <c r="BH346" s="2" t="s">
        <v>1103</v>
      </c>
      <c r="BI346" t="s">
        <v>2119</v>
      </c>
    </row>
    <row r="347" spans="1:61" customFormat="1" x14ac:dyDescent="0.25">
      <c r="A347" s="1">
        <v>369</v>
      </c>
      <c r="B347" s="7" t="s">
        <v>4757</v>
      </c>
      <c r="C347" s="7" t="str">
        <f t="shared" si="20"/>
        <v xml:space="preserve"> 5490
</v>
      </c>
      <c r="D347" s="7">
        <f>LOOKUP(99^99,--LEFT(MID(AD347,MIN(FIND({0,1,2,3,4,5,6,7,8,9},AD347&amp;"0123456789")),15),{1,2,3,4,5,6,7,8,9,10,11,12,13,14,15}))</f>
        <v>2022</v>
      </c>
      <c r="E347" s="7">
        <f t="shared" si="18"/>
        <v>1</v>
      </c>
      <c r="F347" s="7">
        <f>LOOKUP(99^99,--LEFT(MID(BG347,MIN(FIND({0,1,2,3,4,5,6,7,8,9},BG347&amp;"0123456789")),15),{1,2,3,4,5,6,7,8,9,10,11,12,13,14,15}))</f>
        <v>11990000</v>
      </c>
      <c r="G347" s="7">
        <f>LOOKUP(99^99,--LEFT(MID(Y347,MIN(FIND({0,1,2,3,4,5,6,7,8,9},Y347&amp;"0123456789")),15),{1,2,3,4,5,6,7,8,9,10,11,12,13,14,15}))</f>
        <v>8.9</v>
      </c>
      <c r="H347" s="7">
        <f>LOOKUP(99^99,--LEFT(MID(Z347,MIN(FIND({0,1,2,3,4,5,6,7,8,9},Z347&amp;"0123456789")),15),{1,2,3,4,5,6,7,8,9,10,11,12,13,14,15}))</f>
        <v>400</v>
      </c>
      <c r="I347" s="9" t="s">
        <v>2531</v>
      </c>
      <c r="J347" s="9" t="s">
        <v>2527</v>
      </c>
      <c r="K347" s="9" t="s">
        <v>2528</v>
      </c>
      <c r="L347" s="9"/>
      <c r="M347" s="11"/>
      <c r="N347" s="11"/>
      <c r="O347" s="11"/>
      <c r="P347" s="11"/>
      <c r="Q347" s="11"/>
      <c r="R347" s="11"/>
      <c r="S347" s="11"/>
      <c r="T347" s="11"/>
      <c r="U347" s="11"/>
      <c r="V347" s="11"/>
      <c r="W347" s="11"/>
      <c r="X347" t="s">
        <v>2</v>
      </c>
      <c r="Y347" t="s">
        <v>4802</v>
      </c>
      <c r="Z347" t="s">
        <v>2537</v>
      </c>
      <c r="AA347" t="s">
        <v>2531</v>
      </c>
      <c r="AB347" t="s">
        <v>2527</v>
      </c>
      <c r="AC347" t="s">
        <v>2528</v>
      </c>
      <c r="AD347" t="s">
        <v>172</v>
      </c>
      <c r="AE347" t="s">
        <v>3626</v>
      </c>
      <c r="AF347" t="s">
        <v>3627</v>
      </c>
      <c r="AG347" t="s">
        <v>3628</v>
      </c>
      <c r="AH347" t="s">
        <v>3629</v>
      </c>
      <c r="AI347" t="s">
        <v>3630</v>
      </c>
      <c r="AJ347" t="s">
        <v>3631</v>
      </c>
      <c r="AK347" t="s">
        <v>3646</v>
      </c>
      <c r="AL347" t="s">
        <v>3634</v>
      </c>
      <c r="AM347" t="s">
        <v>3635</v>
      </c>
      <c r="AN347" t="s">
        <v>3636</v>
      </c>
      <c r="AO347" t="s">
        <v>3637</v>
      </c>
      <c r="AP347" t="s">
        <v>3648</v>
      </c>
      <c r="AQ347" t="s">
        <v>3640</v>
      </c>
      <c r="AR347" t="s">
        <v>3641</v>
      </c>
      <c r="AS347" t="s">
        <v>3642</v>
      </c>
      <c r="AT347" t="s">
        <v>3643</v>
      </c>
      <c r="BE347" t="s">
        <v>2874</v>
      </c>
      <c r="BG347" t="s">
        <v>574</v>
      </c>
      <c r="BH347" s="2" t="s">
        <v>1104</v>
      </c>
      <c r="BI347" t="s">
        <v>2080</v>
      </c>
    </row>
    <row r="348" spans="1:61" customFormat="1" x14ac:dyDescent="0.25">
      <c r="A348" s="1">
        <v>370</v>
      </c>
      <c r="B348" s="7" t="s">
        <v>4757</v>
      </c>
      <c r="C348" s="7" t="str">
        <f t="shared" si="20"/>
        <v xml:space="preserve"> 5490-DC
</v>
      </c>
      <c r="D348" s="7">
        <f>LOOKUP(99^99,--LEFT(MID(AD348,MIN(FIND({0,1,2,3,4,5,6,7,8,9},AD348&amp;"0123456789")),15),{1,2,3,4,5,6,7,8,9,10,11,12,13,14,15}))</f>
        <v>2019</v>
      </c>
      <c r="E348" s="7">
        <f t="shared" si="18"/>
        <v>4</v>
      </c>
      <c r="F348" s="7">
        <f>LOOKUP(99^99,--LEFT(MID(BG348,MIN(FIND({0,1,2,3,4,5,6,7,8,9},BG348&amp;"0123456789")),15),{1,2,3,4,5,6,7,8,9,10,11,12,13,14,15}))</f>
        <v>6240000</v>
      </c>
      <c r="G348" s="7">
        <f>LOOKUP(99^99,--LEFT(MID(Y348,MIN(FIND({0,1,2,3,4,5,6,7,8,9},Y348&amp;"0123456789")),15),{1,2,3,4,5,6,7,8,9,10,11,12,13,14,15}))</f>
        <v>12</v>
      </c>
      <c r="H348" s="7">
        <f>LOOKUP(99^99,--LEFT(MID(Z348,MIN(FIND({0,1,2,3,4,5,6,7,8,9},Z348&amp;"0123456789")),15),{1,2,3,4,5,6,7,8,9,10,11,12,13,14,15}))</f>
        <v>401</v>
      </c>
      <c r="I348" s="9" t="s">
        <v>2526</v>
      </c>
      <c r="J348" s="9" t="s">
        <v>2527</v>
      </c>
      <c r="K348" s="9" t="s">
        <v>2528</v>
      </c>
      <c r="L348" s="9">
        <v>63596</v>
      </c>
      <c r="M348" s="11"/>
      <c r="N348" s="11">
        <f>IF(LOOKUP(99^99,--LEFT(MID(AK348,MIN(FIND({0,1,2,3,4,5,6,7,8,9},AK348&amp;"0123456789")),15),{1,2,3,4,5,6,7,8,9,10,11,12,13,14,15}))&gt;2000,LOOKUP(99^99,--LEFT(MID(AK348,MIN(FIND({0,1,2,3,4,5,6,7,8,9},AK348&amp;"0123456789")),15),{1,2,3,4,5,6,7,8,9,10,11,12,13,14,15})),0)</f>
        <v>63596</v>
      </c>
      <c r="O348" s="11"/>
      <c r="P348" s="11"/>
      <c r="Q348" s="11"/>
      <c r="R348" s="11"/>
      <c r="S348" s="11"/>
      <c r="T348" s="11"/>
      <c r="U348" s="11"/>
      <c r="V348" s="11"/>
      <c r="W348" s="11"/>
      <c r="X348" t="s">
        <v>9</v>
      </c>
      <c r="Y348" t="s">
        <v>4794</v>
      </c>
      <c r="Z348" t="s">
        <v>2529</v>
      </c>
      <c r="AA348" t="s">
        <v>2526</v>
      </c>
      <c r="AB348" t="s">
        <v>2527</v>
      </c>
      <c r="AC348" t="s">
        <v>2528</v>
      </c>
      <c r="AD348" t="s">
        <v>217</v>
      </c>
      <c r="AE348" t="s">
        <v>3626</v>
      </c>
      <c r="AF348" t="s">
        <v>3627</v>
      </c>
      <c r="AG348" t="s">
        <v>3693</v>
      </c>
      <c r="AH348" t="s">
        <v>3629</v>
      </c>
      <c r="AI348" t="s">
        <v>4035</v>
      </c>
      <c r="AJ348" t="s">
        <v>3649</v>
      </c>
      <c r="AK348" t="s">
        <v>4036</v>
      </c>
      <c r="AL348" t="s">
        <v>3641</v>
      </c>
      <c r="AM348" t="s">
        <v>3642</v>
      </c>
      <c r="AN348" t="s">
        <v>3643</v>
      </c>
      <c r="BE348" t="s">
        <v>2875</v>
      </c>
      <c r="BG348" t="s">
        <v>575</v>
      </c>
      <c r="BH348" s="2" t="s">
        <v>1105</v>
      </c>
      <c r="BI348" t="s">
        <v>2015</v>
      </c>
    </row>
    <row r="349" spans="1:61" x14ac:dyDescent="0.25">
      <c r="A349" s="4">
        <v>371</v>
      </c>
      <c r="B349" s="13" t="s">
        <v>4757</v>
      </c>
      <c r="C349" s="13" t="str">
        <f t="shared" si="20"/>
        <v xml:space="preserve"> 35410
</v>
      </c>
      <c r="D349" s="13">
        <f>LOOKUP(99^99,--LEFT(MID(AD349,MIN(FIND({0,1,2,3,4,5,6,7,8,9},AD349&amp;"0123456789")),15),{1,2,3,4,5,6,7,8,9,10,11,12,13,14,15}))</f>
        <v>2020</v>
      </c>
      <c r="E349" s="13">
        <f t="shared" si="18"/>
        <v>3</v>
      </c>
      <c r="F349" s="13">
        <f>LOOKUP(99^99,--LEFT(MID(BG349,MIN(FIND({0,1,2,3,4,5,6,7,8,9},BG349&amp;"0123456789")),15),{1,2,3,4,5,6,7,8,9,10,11,12,13,14,15}))</f>
        <v>8100000</v>
      </c>
      <c r="G349" s="13">
        <f>LOOKUP(99^99,--LEFT(MID(Y349,MIN(FIND({0,1,2,3,4,5,6,7,8,9},Y349&amp;"0123456789")),15),{1,2,3,4,5,6,7,8,9,10,11,12,13,14,15}))</f>
        <v>6.7</v>
      </c>
      <c r="H349" s="13">
        <f>LOOKUP(99^99,--LEFT(MID(Z349,MIN(FIND({0,1,2,3,4,5,6,7,8,9},Z349&amp;"0123456789")),15),{1,2,3,4,5,6,7,8,9,10,11,12,13,14,15}))</f>
        <v>292</v>
      </c>
      <c r="I349" s="10" t="s">
        <v>2536</v>
      </c>
      <c r="J349" s="10" t="s">
        <v>2527</v>
      </c>
      <c r="K349" s="10" t="s">
        <v>2528</v>
      </c>
      <c r="L349" s="9">
        <v>198502</v>
      </c>
      <c r="M349" s="11"/>
      <c r="N349" s="12"/>
      <c r="O349" s="12"/>
      <c r="P349" s="12"/>
      <c r="Q349" s="12"/>
      <c r="R349" s="12"/>
      <c r="S349" s="12">
        <f>IF(LOOKUP(99^99,--LEFT(MID(AP349,MIN(FIND({0,1,2,3,4,5,6,7,8,9},AP349&amp;"0123456789")),15),{1,2,3,4,5,6,7,8,9,10,11,12,13,14,15}))&gt;2000,LOOKUP(99^99,--LEFT(MID(AP349,MIN(FIND({0,1,2,3,4,5,6,7,8,9},AP349&amp;"0123456789")),15),{1,2,3,4,5,6,7,8,9,10,11,12,13,14,15})),0)</f>
        <v>198502</v>
      </c>
      <c r="T349" s="12"/>
      <c r="U349" s="12"/>
      <c r="V349" s="12"/>
      <c r="W349" s="12"/>
      <c r="X349" s="5" t="s">
        <v>37</v>
      </c>
      <c r="Y349" s="5" t="s">
        <v>4800</v>
      </c>
      <c r="Z349" s="5" t="s">
        <v>2563</v>
      </c>
      <c r="AA349" s="5" t="s">
        <v>2536</v>
      </c>
      <c r="AB349" s="5" t="s">
        <v>2527</v>
      </c>
      <c r="AC349" s="5" t="s">
        <v>2528</v>
      </c>
      <c r="AD349" s="5" t="s">
        <v>55</v>
      </c>
      <c r="AE349" s="5" t="s">
        <v>3626</v>
      </c>
      <c r="AF349" s="5" t="s">
        <v>4037</v>
      </c>
      <c r="AG349" s="5" t="s">
        <v>4038</v>
      </c>
      <c r="AH349" s="5" t="s">
        <v>3629</v>
      </c>
      <c r="AI349" s="5" t="s">
        <v>4039</v>
      </c>
      <c r="AJ349" s="5" t="s">
        <v>3632</v>
      </c>
      <c r="AK349" s="5" t="s">
        <v>3633</v>
      </c>
      <c r="AL349" s="5" t="s">
        <v>3634</v>
      </c>
      <c r="AM349" s="5" t="s">
        <v>3635</v>
      </c>
      <c r="AN349" s="5" t="s">
        <v>3687</v>
      </c>
      <c r="AO349" s="5" t="s">
        <v>3649</v>
      </c>
      <c r="AP349" s="5" t="s">
        <v>4040</v>
      </c>
      <c r="AQ349" s="5" t="s">
        <v>3641</v>
      </c>
      <c r="AR349" s="5" t="s">
        <v>3642</v>
      </c>
      <c r="AS349" s="5" t="s">
        <v>3643</v>
      </c>
      <c r="BE349" s="5" t="s">
        <v>2876</v>
      </c>
      <c r="BG349" s="5" t="s">
        <v>576</v>
      </c>
      <c r="BH349" s="6" t="s">
        <v>1106</v>
      </c>
      <c r="BI349" s="5" t="s">
        <v>2130</v>
      </c>
    </row>
    <row r="350" spans="1:61" customFormat="1" x14ac:dyDescent="0.25">
      <c r="A350" s="1">
        <v>372</v>
      </c>
      <c r="B350" s="7" t="s">
        <v>4757</v>
      </c>
      <c r="C350" s="7" t="str">
        <f t="shared" si="20"/>
        <v xml:space="preserve"> 53504
</v>
      </c>
      <c r="D350" s="7">
        <f>LOOKUP(99^99,--LEFT(MID(AD350,MIN(FIND({0,1,2,3,4,5,6,7,8,9},AD350&amp;"0123456789")),15),{1,2,3,4,5,6,7,8,9,10,11,12,13,14,15}))</f>
        <v>2022</v>
      </c>
      <c r="E350" s="7">
        <f t="shared" si="18"/>
        <v>1</v>
      </c>
      <c r="F350" s="7">
        <f>LOOKUP(99^99,--LEFT(MID(BG350,MIN(FIND({0,1,2,3,4,5,6,7,8,9},BG350&amp;"0123456789")),15),{1,2,3,4,5,6,7,8,9,10,11,12,13,14,15}))</f>
        <v>5400000</v>
      </c>
      <c r="G350" s="7">
        <f>LOOKUP(99^99,--LEFT(MID(Y350,MIN(FIND({0,1,2,3,4,5,6,7,8,9},Y350&amp;"0123456789")),15),{1,2,3,4,5,6,7,8,9,10,11,12,13,14,15}))</f>
        <v>11.8</v>
      </c>
      <c r="H350" s="7">
        <f>LOOKUP(99^99,--LEFT(MID(Z350,MIN(FIND({0,1,2,3,4,5,6,7,8,9},Z350&amp;"0123456789")),15),{1,2,3,4,5,6,7,8,9,10,11,12,13,14,15}))</f>
        <v>450</v>
      </c>
      <c r="I350" s="9" t="s">
        <v>2539</v>
      </c>
      <c r="J350" s="9" t="s">
        <v>2527</v>
      </c>
      <c r="K350" s="9" t="s">
        <v>2528</v>
      </c>
      <c r="L350" s="9"/>
      <c r="M350" s="11"/>
      <c r="N350" s="11"/>
      <c r="O350" s="11"/>
      <c r="P350" s="11"/>
      <c r="Q350" s="11"/>
      <c r="R350" s="11"/>
      <c r="S350" s="11"/>
      <c r="T350" s="11"/>
      <c r="U350" s="11"/>
      <c r="V350" s="11"/>
      <c r="W350" s="11"/>
      <c r="X350" t="s">
        <v>5</v>
      </c>
      <c r="Y350" t="s">
        <v>4795</v>
      </c>
      <c r="Z350" t="s">
        <v>2525</v>
      </c>
      <c r="AA350" t="s">
        <v>2539</v>
      </c>
      <c r="AB350" t="s">
        <v>2527</v>
      </c>
      <c r="AC350" t="s">
        <v>2528</v>
      </c>
      <c r="AD350" t="s">
        <v>54</v>
      </c>
      <c r="AE350" t="s">
        <v>3626</v>
      </c>
      <c r="AF350" t="s">
        <v>3656</v>
      </c>
      <c r="AG350" t="s">
        <v>3657</v>
      </c>
      <c r="AH350" t="s">
        <v>3629</v>
      </c>
      <c r="AI350" t="s">
        <v>3630</v>
      </c>
      <c r="AJ350" t="s">
        <v>3659</v>
      </c>
      <c r="AK350" t="s">
        <v>3660</v>
      </c>
      <c r="AL350" t="s">
        <v>3633</v>
      </c>
      <c r="AM350" t="s">
        <v>3653</v>
      </c>
      <c r="AN350" t="s">
        <v>3635</v>
      </c>
      <c r="AO350" t="s">
        <v>3669</v>
      </c>
      <c r="AP350" t="s">
        <v>3738</v>
      </c>
      <c r="AQ350" t="s">
        <v>4041</v>
      </c>
      <c r="AR350" t="s">
        <v>3640</v>
      </c>
      <c r="AS350" t="s">
        <v>3641</v>
      </c>
      <c r="AT350" t="s">
        <v>4042</v>
      </c>
      <c r="AU350" t="s">
        <v>3643</v>
      </c>
      <c r="BE350" t="s">
        <v>2877</v>
      </c>
      <c r="BG350" t="s">
        <v>577</v>
      </c>
      <c r="BH350" s="2" t="s">
        <v>1107</v>
      </c>
      <c r="BI350" t="s">
        <v>2059</v>
      </c>
    </row>
    <row r="351" spans="1:61" customFormat="1" x14ac:dyDescent="0.25">
      <c r="A351" s="1">
        <v>373</v>
      </c>
      <c r="B351" s="7" t="s">
        <v>4757</v>
      </c>
      <c r="C351" s="7" t="str">
        <f t="shared" si="20"/>
        <v xml:space="preserve"> 5490-DC
</v>
      </c>
      <c r="D351" s="7">
        <f>LOOKUP(99^99,--LEFT(MID(AD351,MIN(FIND({0,1,2,3,4,5,6,7,8,9},AD351&amp;"0123456789")),15),{1,2,3,4,5,6,7,8,9,10,11,12,13,14,15}))</f>
        <v>2019</v>
      </c>
      <c r="E351" s="7">
        <f t="shared" si="18"/>
        <v>4</v>
      </c>
      <c r="F351" s="7">
        <f>LOOKUP(99^99,--LEFT(MID(BG351,MIN(FIND({0,1,2,3,4,5,6,7,8,9},BG351&amp;"0123456789")),15),{1,2,3,4,5,6,7,8,9,10,11,12,13,14,15}))</f>
        <v>5990000</v>
      </c>
      <c r="G351" s="7">
        <f>LOOKUP(99^99,--LEFT(MID(Y351,MIN(FIND({0,1,2,3,4,5,6,7,8,9},Y351&amp;"0123456789")),15),{1,2,3,4,5,6,7,8,9,10,11,12,13,14,15}))</f>
        <v>11.8</v>
      </c>
      <c r="H351" s="7">
        <f>LOOKUP(99^99,--LEFT(MID(Z351,MIN(FIND({0,1,2,3,4,5,6,7,8,9},Z351&amp;"0123456789")),15),{1,2,3,4,5,6,7,8,9,10,11,12,13,14,15}))</f>
        <v>450</v>
      </c>
      <c r="I351" s="9" t="s">
        <v>2526</v>
      </c>
      <c r="J351" s="9" t="s">
        <v>2527</v>
      </c>
      <c r="K351" s="9" t="s">
        <v>2528</v>
      </c>
      <c r="L351" s="9">
        <v>53584</v>
      </c>
      <c r="M351" s="11"/>
      <c r="N351" s="11"/>
      <c r="O351" s="11">
        <f>IF(LOOKUP(99^99,--LEFT(MID(AL351,MIN(FIND({0,1,2,3,4,5,6,7,8,9},AL351&amp;"0123456789")),15),{1,2,3,4,5,6,7,8,9,10,11,12,13,14,15}))&gt;2000,LOOKUP(99^99,--LEFT(MID(AL351,MIN(FIND({0,1,2,3,4,5,6,7,8,9},AL351&amp;"0123456789")),15),{1,2,3,4,5,6,7,8,9,10,11,12,13,14,15})),0)</f>
        <v>53584</v>
      </c>
      <c r="P351" s="11"/>
      <c r="Q351" s="11"/>
      <c r="R351" s="11"/>
      <c r="S351" s="11"/>
      <c r="T351" s="11"/>
      <c r="U351" s="11"/>
      <c r="V351" s="11"/>
      <c r="W351" s="11"/>
      <c r="X351" t="s">
        <v>9</v>
      </c>
      <c r="Y351" t="s">
        <v>4795</v>
      </c>
      <c r="Z351" t="s">
        <v>2525</v>
      </c>
      <c r="AA351" t="s">
        <v>2526</v>
      </c>
      <c r="AB351" t="s">
        <v>2527</v>
      </c>
      <c r="AC351" t="s">
        <v>2528</v>
      </c>
      <c r="AD351" t="s">
        <v>196</v>
      </c>
      <c r="AE351" t="s">
        <v>3626</v>
      </c>
      <c r="AF351" t="s">
        <v>3627</v>
      </c>
      <c r="AG351" t="s">
        <v>3693</v>
      </c>
      <c r="AH351" t="s">
        <v>3629</v>
      </c>
      <c r="AI351" t="s">
        <v>3694</v>
      </c>
      <c r="AJ351" t="s">
        <v>3873</v>
      </c>
      <c r="AK351" t="s">
        <v>3649</v>
      </c>
      <c r="AL351" t="s">
        <v>4043</v>
      </c>
      <c r="AM351" t="s">
        <v>3641</v>
      </c>
      <c r="AN351" t="s">
        <v>3642</v>
      </c>
      <c r="AO351" t="s">
        <v>3643</v>
      </c>
      <c r="BE351" t="s">
        <v>2878</v>
      </c>
      <c r="BG351" t="s">
        <v>399</v>
      </c>
      <c r="BH351" s="2" t="s">
        <v>1108</v>
      </c>
      <c r="BI351">
        <v>9999</v>
      </c>
    </row>
    <row r="352" spans="1:61" customFormat="1" x14ac:dyDescent="0.25">
      <c r="A352" s="1">
        <v>374</v>
      </c>
      <c r="B352" s="7" t="s">
        <v>4757</v>
      </c>
      <c r="C352" s="7" t="s">
        <v>4775</v>
      </c>
      <c r="D352" s="7">
        <f>LOOKUP(99^99,--LEFT(MID(AD352,MIN(FIND({0,1,2,3,4,5,6,7,8,9},AD352&amp;"0123456789")),15),{1,2,3,4,5,6,7,8,9,10,11,12,13,14,15}))</f>
        <v>2017</v>
      </c>
      <c r="E352" s="7">
        <f t="shared" si="18"/>
        <v>6</v>
      </c>
      <c r="F352" s="7">
        <f>LOOKUP(99^99,--LEFT(MID(BG352,MIN(FIND({0,1,2,3,4,5,6,7,8,9},BG352&amp;"0123456789")),15),{1,2,3,4,5,6,7,8,9,10,11,12,13,14,15}))</f>
        <v>3000000</v>
      </c>
      <c r="G352" s="7">
        <f>LOOKUP(99^99,--LEFT(MID(Y352,MIN(FIND({0,1,2,3,4,5,6,7,8,9},Y352&amp;"0123456789")),15),{1,2,3,4,5,6,7,8,9,10,11,12,13,14,15}))</f>
        <v>11.8</v>
      </c>
      <c r="H352" s="7">
        <f>LOOKUP(99^99,--LEFT(MID(Z352,MIN(FIND({0,1,2,3,4,5,6,7,8,9},Z352&amp;"0123456789")),15),{1,2,3,4,5,6,7,8,9,10,11,12,13,14,15}))</f>
        <v>300</v>
      </c>
      <c r="I352" s="9" t="s">
        <v>2531</v>
      </c>
      <c r="J352" s="9" t="s">
        <v>2527</v>
      </c>
      <c r="K352" s="9" t="s">
        <v>2552</v>
      </c>
      <c r="L352" s="9"/>
      <c r="M352" s="11"/>
      <c r="N352" s="11"/>
      <c r="O352" s="11"/>
      <c r="P352" s="11"/>
      <c r="Q352" s="11"/>
      <c r="R352" s="11"/>
      <c r="S352" s="11"/>
      <c r="T352" s="11"/>
      <c r="U352" s="11"/>
      <c r="V352" s="11"/>
      <c r="W352" s="11"/>
      <c r="X352" t="s">
        <v>4</v>
      </c>
      <c r="Y352" t="s">
        <v>4795</v>
      </c>
      <c r="Z352" t="s">
        <v>2530</v>
      </c>
      <c r="AA352" t="s">
        <v>2531</v>
      </c>
      <c r="AB352" t="s">
        <v>2527</v>
      </c>
      <c r="AC352" t="s">
        <v>2552</v>
      </c>
      <c r="AD352" t="s">
        <v>208</v>
      </c>
      <c r="BE352" t="s">
        <v>2879</v>
      </c>
      <c r="BG352" t="s">
        <v>395</v>
      </c>
      <c r="BH352" s="2" t="s">
        <v>1089</v>
      </c>
      <c r="BI352">
        <v>9999</v>
      </c>
    </row>
    <row r="353" spans="1:61" x14ac:dyDescent="0.25">
      <c r="A353" s="4">
        <v>375</v>
      </c>
      <c r="B353" s="13" t="s">
        <v>4757</v>
      </c>
      <c r="C353" s="13" t="str">
        <f>LEFT(AG353,FIND("Тип",AG353,FIND("Тип",AG353)+0)-1)</f>
        <v xml:space="preserve"> 54901
</v>
      </c>
      <c r="D353" s="13">
        <f>LOOKUP(99^99,--LEFT(MID(AD353,MIN(FIND({0,1,2,3,4,5,6,7,8,9},AD353&amp;"0123456789")),15),{1,2,3,4,5,6,7,8,9,10,11,12,13,14,15}))</f>
        <v>2022</v>
      </c>
      <c r="E353" s="13">
        <f t="shared" si="18"/>
        <v>1</v>
      </c>
      <c r="F353" s="13">
        <f>LOOKUP(99^99,--LEFT(MID(BG353,MIN(FIND({0,1,2,3,4,5,6,7,8,9},BG353&amp;"0123456789")),15),{1,2,3,4,5,6,7,8,9,10,11,12,13,14,15}))</f>
        <v>12000000</v>
      </c>
      <c r="G353" s="13">
        <f>LOOKUP(99^99,--LEFT(MID(Y353,MIN(FIND({0,1,2,3,4,5,6,7,8,9},Y353&amp;"0123456789")),15),{1,2,3,4,5,6,7,8,9,10,11,12,13,14,15}))</f>
        <v>6.7</v>
      </c>
      <c r="H353" s="13">
        <f>LOOKUP(99^99,--LEFT(MID(Z353,MIN(FIND({0,1,2,3,4,5,6,7,8,9},Z353&amp;"0123456789")),15),{1,2,3,4,5,6,7,8,9,10,11,12,13,14,15}))</f>
        <v>280</v>
      </c>
      <c r="I353" s="10" t="s">
        <v>2536</v>
      </c>
      <c r="J353" s="10" t="s">
        <v>2527</v>
      </c>
      <c r="K353" s="10" t="s">
        <v>2561</v>
      </c>
      <c r="L353" s="9"/>
      <c r="M353" s="11"/>
      <c r="N353" s="12"/>
      <c r="O353" s="12"/>
      <c r="P353" s="12"/>
      <c r="Q353" s="12"/>
      <c r="R353" s="12"/>
      <c r="S353" s="12"/>
      <c r="T353" s="12"/>
      <c r="U353" s="12"/>
      <c r="V353" s="12"/>
      <c r="W353" s="12"/>
      <c r="X353" s="5" t="s">
        <v>8</v>
      </c>
      <c r="Y353" s="5" t="s">
        <v>4800</v>
      </c>
      <c r="Z353" s="5" t="s">
        <v>2548</v>
      </c>
      <c r="AA353" s="5" t="s">
        <v>2536</v>
      </c>
      <c r="AB353" s="5" t="s">
        <v>2527</v>
      </c>
      <c r="AC353" s="5" t="s">
        <v>2561</v>
      </c>
      <c r="AD353" s="5" t="s">
        <v>149</v>
      </c>
      <c r="AE353" s="5" t="s">
        <v>3626</v>
      </c>
      <c r="AF353" s="5" t="s">
        <v>3689</v>
      </c>
      <c r="AG353" s="5" t="s">
        <v>3690</v>
      </c>
      <c r="AH353" s="5" t="s">
        <v>3629</v>
      </c>
      <c r="AI353" s="5" t="s">
        <v>3630</v>
      </c>
      <c r="AJ353" s="5" t="s">
        <v>3631</v>
      </c>
      <c r="AK353" s="5" t="s">
        <v>3632</v>
      </c>
      <c r="AL353" s="5" t="s">
        <v>3633</v>
      </c>
      <c r="AM353" s="5" t="s">
        <v>3653</v>
      </c>
      <c r="AN353" s="5" t="s">
        <v>3635</v>
      </c>
      <c r="AO353" s="5" t="s">
        <v>3691</v>
      </c>
      <c r="AP353" s="5" t="s">
        <v>3880</v>
      </c>
      <c r="AQ353" s="5" t="s">
        <v>3640</v>
      </c>
      <c r="AR353" s="5" t="s">
        <v>3641</v>
      </c>
      <c r="AS353" s="5" t="s">
        <v>4044</v>
      </c>
      <c r="AT353" s="5" t="s">
        <v>3643</v>
      </c>
      <c r="BE353" s="5" t="s">
        <v>2880</v>
      </c>
      <c r="BG353" s="5" t="s">
        <v>578</v>
      </c>
      <c r="BH353" s="6" t="s">
        <v>1109</v>
      </c>
      <c r="BI353" s="5" t="s">
        <v>2131</v>
      </c>
    </row>
    <row r="354" spans="1:61" customFormat="1" x14ac:dyDescent="0.25">
      <c r="A354" s="1">
        <v>376</v>
      </c>
      <c r="B354" s="7" t="s">
        <v>4757</v>
      </c>
      <c r="C354" s="7" t="str">
        <f>LEFT(AG354,FIND("Тип",AG354,FIND("Тип",AG354)+0)-1)</f>
        <v xml:space="preserve"> 5490
</v>
      </c>
      <c r="D354" s="7">
        <f>LOOKUP(99^99,--LEFT(MID(AD354,MIN(FIND({0,1,2,3,4,5,6,7,8,9},AD354&amp;"0123456789")),15),{1,2,3,4,5,6,7,8,9,10,11,12,13,14,15}))</f>
        <v>2021</v>
      </c>
      <c r="E354" s="7">
        <f t="shared" si="18"/>
        <v>2</v>
      </c>
      <c r="F354" s="7">
        <f>LOOKUP(99^99,--LEFT(MID(BG354,MIN(FIND({0,1,2,3,4,5,6,7,8,9},BG354&amp;"0123456789")),15),{1,2,3,4,5,6,7,8,9,10,11,12,13,14,15}))</f>
        <v>9500000</v>
      </c>
      <c r="G354" s="7">
        <f>LOOKUP(99^99,--LEFT(MID(Y354,MIN(FIND({0,1,2,3,4,5,6,7,8,9},Y354&amp;"0123456789")),15),{1,2,3,4,5,6,7,8,9,10,11,12,13,14,15}))</f>
        <v>12</v>
      </c>
      <c r="H354" s="7">
        <f>LOOKUP(99^99,--LEFT(MID(Z354,MIN(FIND({0,1,2,3,4,5,6,7,8,9},Z354&amp;"0123456789")),15),{1,2,3,4,5,6,7,8,9,10,11,12,13,14,15}))</f>
        <v>401</v>
      </c>
      <c r="I354" s="9" t="s">
        <v>2526</v>
      </c>
      <c r="J354" s="9" t="s">
        <v>2545</v>
      </c>
      <c r="K354" s="9" t="s">
        <v>2528</v>
      </c>
      <c r="L354" s="9"/>
      <c r="M354" s="11"/>
      <c r="N354" s="11"/>
      <c r="O354" s="11"/>
      <c r="P354" s="11"/>
      <c r="Q354" s="11"/>
      <c r="R354" s="11"/>
      <c r="S354" s="11"/>
      <c r="T354" s="11"/>
      <c r="U354" s="11"/>
      <c r="V354" s="11"/>
      <c r="W354" s="11"/>
      <c r="X354" t="s">
        <v>2</v>
      </c>
      <c r="Y354" t="s">
        <v>4794</v>
      </c>
      <c r="Z354" t="s">
        <v>2529</v>
      </c>
      <c r="AA354" t="s">
        <v>2526</v>
      </c>
      <c r="AB354" t="s">
        <v>2545</v>
      </c>
      <c r="AC354" t="s">
        <v>2528</v>
      </c>
      <c r="AD354" t="s">
        <v>108</v>
      </c>
      <c r="AE354" t="s">
        <v>3626</v>
      </c>
      <c r="AF354" t="s">
        <v>3627</v>
      </c>
      <c r="AG354" t="s">
        <v>3628</v>
      </c>
      <c r="AH354" t="s">
        <v>3629</v>
      </c>
      <c r="AI354" t="s">
        <v>3680</v>
      </c>
      <c r="AJ354" t="s">
        <v>3631</v>
      </c>
      <c r="AK354" t="s">
        <v>3652</v>
      </c>
      <c r="AL354" t="s">
        <v>3633</v>
      </c>
      <c r="AM354" t="s">
        <v>3653</v>
      </c>
      <c r="AN354" t="s">
        <v>3635</v>
      </c>
      <c r="AO354" t="s">
        <v>3636</v>
      </c>
      <c r="AP354" t="s">
        <v>3738</v>
      </c>
      <c r="AQ354" t="s">
        <v>3695</v>
      </c>
      <c r="AR354" t="s">
        <v>3649</v>
      </c>
      <c r="AS354" t="s">
        <v>4045</v>
      </c>
      <c r="AT354" t="s">
        <v>3641</v>
      </c>
      <c r="AU354" t="s">
        <v>3642</v>
      </c>
      <c r="AV354" t="s">
        <v>3643</v>
      </c>
      <c r="BE354" t="s">
        <v>2881</v>
      </c>
      <c r="BG354" t="s">
        <v>499</v>
      </c>
      <c r="BH354" s="2" t="s">
        <v>1110</v>
      </c>
      <c r="BI354" t="s">
        <v>2042</v>
      </c>
    </row>
    <row r="355" spans="1:61" customFormat="1" x14ac:dyDescent="0.25">
      <c r="A355" s="1">
        <v>377</v>
      </c>
      <c r="B355" s="7" t="s">
        <v>4757</v>
      </c>
      <c r="C355" s="7" t="s">
        <v>4782</v>
      </c>
      <c r="D355" s="7">
        <f>LOOKUP(99^99,--LEFT(MID(AD355,MIN(FIND({0,1,2,3,4,5,6,7,8,9},AD355&amp;"0123456789")),15),{1,2,3,4,5,6,7,8,9,10,11,12,13,14,15}))</f>
        <v>2022</v>
      </c>
      <c r="E355" s="7">
        <f t="shared" si="18"/>
        <v>1</v>
      </c>
      <c r="F355" s="7">
        <f>LOOKUP(99^99,--LEFT(MID(BG355,MIN(FIND({0,1,2,3,4,5,6,7,8,9},BG355&amp;"0123456789")),15),{1,2,3,4,5,6,7,8,9,10,11,12,13,14,15}))</f>
        <v>6800000</v>
      </c>
      <c r="G355" s="7">
        <f>LOOKUP(99^99,--LEFT(MID(Y355,MIN(FIND({0,1,2,3,4,5,6,7,8,9},Y355&amp;"0123456789")),15),{1,2,3,4,5,6,7,8,9,10,11,12,13,14,15}))</f>
        <v>12</v>
      </c>
      <c r="H355" s="7">
        <v>401</v>
      </c>
      <c r="I355" s="9" t="s">
        <v>2546</v>
      </c>
      <c r="J355" s="9" t="s">
        <v>2527</v>
      </c>
      <c r="K355" s="9" t="s">
        <v>2528</v>
      </c>
      <c r="L355" s="9"/>
      <c r="M355" s="11"/>
      <c r="N355" s="11"/>
      <c r="O355" s="11"/>
      <c r="P355" s="11"/>
      <c r="Q355" s="11"/>
      <c r="R355" s="11"/>
      <c r="S355" s="11"/>
      <c r="T355" s="11"/>
      <c r="U355" s="11"/>
      <c r="V355" s="11"/>
      <c r="W355" s="11"/>
      <c r="X355" t="s">
        <v>3</v>
      </c>
      <c r="Y355">
        <v>12</v>
      </c>
      <c r="AA355" t="s">
        <v>2546</v>
      </c>
      <c r="AD355" t="s">
        <v>140</v>
      </c>
      <c r="BE355" t="s">
        <v>2882</v>
      </c>
      <c r="BG355" t="s">
        <v>386</v>
      </c>
      <c r="BH355" s="2" t="s">
        <v>1111</v>
      </c>
      <c r="BI355">
        <v>9999</v>
      </c>
    </row>
    <row r="356" spans="1:61" customFormat="1" x14ac:dyDescent="0.25">
      <c r="A356" s="1">
        <v>378</v>
      </c>
      <c r="B356" s="7" t="s">
        <v>4757</v>
      </c>
      <c r="C356" s="7">
        <v>54901</v>
      </c>
      <c r="D356" s="7">
        <f>LOOKUP(99^99,--LEFT(MID(AD356,MIN(FIND({0,1,2,3,4,5,6,7,8,9},AD356&amp;"0123456789")),15),{1,2,3,4,5,6,7,8,9,10,11,12,13,14,15}))</f>
        <v>2020</v>
      </c>
      <c r="E356" s="7">
        <f t="shared" si="18"/>
        <v>3</v>
      </c>
      <c r="F356" s="7">
        <f>LOOKUP(99^99,--LEFT(MID(BG356,MIN(FIND({0,1,2,3,4,5,6,7,8,9},BG356&amp;"0123456789")),15),{1,2,3,4,5,6,7,8,9,10,11,12,13,14,15}))</f>
        <v>8300000</v>
      </c>
      <c r="G356" s="7">
        <f>LOOKUP(99^99,--LEFT(MID(Y356,MIN(FIND({0,1,2,3,4,5,6,7,8,9},Y356&amp;"0123456789")),15),{1,2,3,4,5,6,7,8,9,10,11,12,13,14,15}))</f>
        <v>12</v>
      </c>
      <c r="H356" s="7">
        <f>LOOKUP(99^99,--LEFT(MID(Z356,MIN(FIND({0,1,2,3,4,5,6,7,8,9},Z356&amp;"0123456789")),15),{1,2,3,4,5,6,7,8,9,10,11,12,13,14,15}))</f>
        <v>400</v>
      </c>
      <c r="I356" s="9" t="s">
        <v>2526</v>
      </c>
      <c r="J356" s="9" t="s">
        <v>2527</v>
      </c>
      <c r="K356" s="9" t="s">
        <v>2533</v>
      </c>
      <c r="L356" s="9"/>
      <c r="M356" s="11"/>
      <c r="N356" s="11"/>
      <c r="O356" s="11"/>
      <c r="P356" s="11"/>
      <c r="Q356" s="11"/>
      <c r="R356" s="11"/>
      <c r="S356" s="11"/>
      <c r="T356" s="11"/>
      <c r="U356" s="11"/>
      <c r="V356" s="11"/>
      <c r="W356" s="11"/>
      <c r="X356" t="s">
        <v>8</v>
      </c>
      <c r="Y356" t="s">
        <v>4794</v>
      </c>
      <c r="Z356" t="s">
        <v>2537</v>
      </c>
      <c r="AA356" t="s">
        <v>2526</v>
      </c>
      <c r="AB356" t="s">
        <v>2527</v>
      </c>
      <c r="AC356" t="s">
        <v>2533</v>
      </c>
      <c r="AD356" t="s">
        <v>218</v>
      </c>
      <c r="BE356" t="s">
        <v>2883</v>
      </c>
      <c r="BG356" t="s">
        <v>579</v>
      </c>
      <c r="BH356" s="2" t="s">
        <v>1112</v>
      </c>
      <c r="BI356">
        <v>9999</v>
      </c>
    </row>
    <row r="357" spans="1:61" customFormat="1" x14ac:dyDescent="0.25">
      <c r="A357" s="1">
        <v>379</v>
      </c>
      <c r="B357" s="7" t="s">
        <v>4757</v>
      </c>
      <c r="C357" s="7" t="s">
        <v>4783</v>
      </c>
      <c r="D357" s="7">
        <f>LOOKUP(99^99,--LEFT(MID(AD357,MIN(FIND({0,1,2,3,4,5,6,7,8,9},AD357&amp;"0123456789")),15),{1,2,3,4,5,6,7,8,9,10,11,12,13,14,15}))</f>
        <v>2022</v>
      </c>
      <c r="E357" s="7">
        <f t="shared" si="18"/>
        <v>1</v>
      </c>
      <c r="F357" s="7">
        <f>LOOKUP(99^99,--LEFT(MID(BG357,MIN(FIND({0,1,2,3,4,5,6,7,8,9},BG357&amp;"0123456789")),15),{1,2,3,4,5,6,7,8,9,10,11,12,13,14,15}))</f>
        <v>5250000</v>
      </c>
      <c r="G357" s="7">
        <f>LOOKUP(99^99,--LEFT(MID(Y357,MIN(FIND({0,1,2,3,4,5,6,7,8,9},Y357&amp;"0123456789")),15),{1,2,3,4,5,6,7,8,9,10,11,12,13,14,15}))</f>
        <v>12</v>
      </c>
      <c r="H357" s="7">
        <f>LOOKUP(99^99,--LEFT(MID(Z357,MIN(FIND({0,1,2,3,4,5,6,7,8,9},Z357&amp;"0123456789")),15),{1,2,3,4,5,6,7,8,9,10,11,12,13,14,15}))</f>
        <v>401</v>
      </c>
      <c r="I357" s="9" t="s">
        <v>2526</v>
      </c>
      <c r="J357" s="9" t="s">
        <v>2527</v>
      </c>
      <c r="K357" s="9" t="s">
        <v>2528</v>
      </c>
      <c r="L357" s="9"/>
      <c r="M357" s="11"/>
      <c r="N357" s="11"/>
      <c r="O357" s="11"/>
      <c r="P357" s="11"/>
      <c r="Q357" s="11"/>
      <c r="R357" s="11"/>
      <c r="S357" s="11"/>
      <c r="T357" s="11"/>
      <c r="U357" s="11"/>
      <c r="V357" s="11"/>
      <c r="W357" s="11"/>
      <c r="X357" t="s">
        <v>34</v>
      </c>
      <c r="Y357" t="s">
        <v>4794</v>
      </c>
      <c r="Z357" t="s">
        <v>2529</v>
      </c>
      <c r="AA357" t="s">
        <v>2526</v>
      </c>
      <c r="AB357" t="s">
        <v>2527</v>
      </c>
      <c r="AC357" t="s">
        <v>2528</v>
      </c>
      <c r="AD357" t="s">
        <v>219</v>
      </c>
      <c r="BE357" t="s">
        <v>2884</v>
      </c>
      <c r="BG357" t="s">
        <v>540</v>
      </c>
      <c r="BH357" s="2" t="s">
        <v>1113</v>
      </c>
      <c r="BI357">
        <v>9999</v>
      </c>
    </row>
    <row r="358" spans="1:61" customFormat="1" x14ac:dyDescent="0.25">
      <c r="A358" s="1">
        <v>380</v>
      </c>
      <c r="B358" s="7" t="s">
        <v>4757</v>
      </c>
      <c r="C358" s="7" t="str">
        <f>LEFT(AG358,FIND("Тип",AG358,FIND("Тип",AG358)+0)-1)</f>
        <v xml:space="preserve"> 65225
</v>
      </c>
      <c r="D358" s="7">
        <f>LOOKUP(99^99,--LEFT(MID(AD358,MIN(FIND({0,1,2,3,4,5,6,7,8,9},AD358&amp;"0123456789")),15),{1,2,3,4,5,6,7,8,9,10,11,12,13,14,15}))</f>
        <v>2022</v>
      </c>
      <c r="E358" s="7">
        <f t="shared" si="18"/>
        <v>1</v>
      </c>
      <c r="F358" s="7">
        <f>LOOKUP(99^99,--LEFT(MID(BG358,MIN(FIND({0,1,2,3,4,5,6,7,8,9},BG358&amp;"0123456789")),15),{1,2,3,4,5,6,7,8,9,10,11,12,13,14,15}))</f>
        <v>11000000</v>
      </c>
      <c r="G358" s="7">
        <f>LOOKUP(99^99,--LEFT(MID(Y358,MIN(FIND({0,1,2,3,4,5,6,7,8,9},Y358&amp;"0123456789")),15),{1,2,3,4,5,6,7,8,9,10,11,12,13,14,15}))</f>
        <v>6.7</v>
      </c>
      <c r="H358" s="7">
        <f>LOOKUP(99^99,--LEFT(MID(Z358,MIN(FIND({0,1,2,3,4,5,6,7,8,9},Z358&amp;"0123456789")),15),{1,2,3,4,5,6,7,8,9,10,11,12,13,14,15}))</f>
        <v>292</v>
      </c>
      <c r="I358" s="9" t="s">
        <v>2536</v>
      </c>
      <c r="J358" s="9" t="s">
        <v>4771</v>
      </c>
      <c r="K358" s="9" t="s">
        <v>2528</v>
      </c>
      <c r="L358" s="9"/>
      <c r="M358" s="11"/>
      <c r="N358" s="11"/>
      <c r="O358" s="11"/>
      <c r="P358" s="11"/>
      <c r="Q358" s="11"/>
      <c r="R358" s="11"/>
      <c r="S358" s="11"/>
      <c r="T358" s="11"/>
      <c r="U358" s="11"/>
      <c r="V358" s="11"/>
      <c r="W358" s="11"/>
      <c r="X358" t="s">
        <v>18</v>
      </c>
      <c r="Y358" t="s">
        <v>4800</v>
      </c>
      <c r="Z358" t="s">
        <v>2563</v>
      </c>
      <c r="AA358" t="s">
        <v>2536</v>
      </c>
      <c r="AB358" t="s">
        <v>4771</v>
      </c>
      <c r="AC358" t="s">
        <v>2528</v>
      </c>
      <c r="AD358" t="s">
        <v>220</v>
      </c>
      <c r="AE358" t="s">
        <v>3626</v>
      </c>
      <c r="AF358" t="s">
        <v>3757</v>
      </c>
      <c r="AG358" t="s">
        <v>3758</v>
      </c>
      <c r="AH358" t="s">
        <v>3629</v>
      </c>
      <c r="AI358" t="s">
        <v>3630</v>
      </c>
      <c r="AJ358" t="s">
        <v>3659</v>
      </c>
      <c r="AK358" t="s">
        <v>3713</v>
      </c>
      <c r="AL358" t="s">
        <v>3633</v>
      </c>
      <c r="AM358" t="s">
        <v>3653</v>
      </c>
      <c r="AN358" t="s">
        <v>3635</v>
      </c>
      <c r="AO358" t="s">
        <v>3899</v>
      </c>
      <c r="AP358" t="s">
        <v>3637</v>
      </c>
      <c r="AQ358" t="s">
        <v>3638</v>
      </c>
      <c r="AR358" t="s">
        <v>3663</v>
      </c>
      <c r="AS358" t="s">
        <v>3640</v>
      </c>
      <c r="AT358" t="s">
        <v>3641</v>
      </c>
      <c r="AU358" t="s">
        <v>3710</v>
      </c>
      <c r="AV358" t="s">
        <v>3643</v>
      </c>
      <c r="BE358" t="s">
        <v>2885</v>
      </c>
      <c r="BG358" t="s">
        <v>580</v>
      </c>
      <c r="BH358" s="2" t="s">
        <v>1114</v>
      </c>
      <c r="BI358" t="s">
        <v>2132</v>
      </c>
    </row>
    <row r="359" spans="1:61" customFormat="1" x14ac:dyDescent="0.25">
      <c r="A359" s="1">
        <v>381</v>
      </c>
      <c r="B359" s="7" t="s">
        <v>4757</v>
      </c>
      <c r="C359" s="7" t="str">
        <f>LEFT(AG359,FIND("Тип",AG359,FIND("Тип",AG359)+0)-1)</f>
        <v xml:space="preserve"> 5490
</v>
      </c>
      <c r="D359" s="7">
        <f>LOOKUP(99^99,--LEFT(MID(AD359,MIN(FIND({0,1,2,3,4,5,6,7,8,9},AD359&amp;"0123456789")),15),{1,2,3,4,5,6,7,8,9,10,11,12,13,14,15}))</f>
        <v>2022</v>
      </c>
      <c r="E359" s="7">
        <f t="shared" si="18"/>
        <v>1</v>
      </c>
      <c r="F359" s="7">
        <f>LOOKUP(99^99,--LEFT(MID(BG359,MIN(FIND({0,1,2,3,4,5,6,7,8,9},BG359&amp;"0123456789")),15),{1,2,3,4,5,6,7,8,9,10,11,12,13,14,15}))</f>
        <v>9160000</v>
      </c>
      <c r="G359" s="7">
        <f>LOOKUP(99^99,--LEFT(MID(Y359,MIN(FIND({0,1,2,3,4,5,6,7,8,9},Y359&amp;"0123456789")),15),{1,2,3,4,5,6,7,8,9,10,11,12,13,14,15}))</f>
        <v>12</v>
      </c>
      <c r="H359" s="7">
        <f>LOOKUP(99^99,--LEFT(MID(Z359,MIN(FIND({0,1,2,3,4,5,6,7,8,9},Z359&amp;"0123456789")),15),{1,2,3,4,5,6,7,8,9,10,11,12,13,14,15}))</f>
        <v>401</v>
      </c>
      <c r="I359" s="9" t="s">
        <v>2526</v>
      </c>
      <c r="J359" s="9" t="s">
        <v>2527</v>
      </c>
      <c r="K359" s="9" t="s">
        <v>2528</v>
      </c>
      <c r="L359" s="9"/>
      <c r="M359" s="11"/>
      <c r="N359" s="11"/>
      <c r="O359" s="11"/>
      <c r="P359" s="11"/>
      <c r="Q359" s="11"/>
      <c r="R359" s="11"/>
      <c r="S359" s="11"/>
      <c r="T359" s="11"/>
      <c r="U359" s="11"/>
      <c r="V359" s="11"/>
      <c r="W359" s="11"/>
      <c r="X359" t="s">
        <v>2</v>
      </c>
      <c r="Y359" t="s">
        <v>4794</v>
      </c>
      <c r="Z359" t="s">
        <v>2532</v>
      </c>
      <c r="AA359" t="s">
        <v>2526</v>
      </c>
      <c r="AB359" t="s">
        <v>2527</v>
      </c>
      <c r="AC359" t="s">
        <v>2528</v>
      </c>
      <c r="AD359" t="s">
        <v>162</v>
      </c>
      <c r="AE359" t="s">
        <v>3626</v>
      </c>
      <c r="AF359" t="s">
        <v>3627</v>
      </c>
      <c r="AG359" t="s">
        <v>3628</v>
      </c>
      <c r="AH359" t="s">
        <v>3629</v>
      </c>
      <c r="AI359" t="s">
        <v>3630</v>
      </c>
      <c r="AJ359" t="s">
        <v>3631</v>
      </c>
      <c r="AK359" t="s">
        <v>3652</v>
      </c>
      <c r="AL359" t="s">
        <v>3633</v>
      </c>
      <c r="AM359" t="s">
        <v>3634</v>
      </c>
      <c r="AN359" t="s">
        <v>3635</v>
      </c>
      <c r="AO359" t="s">
        <v>3636</v>
      </c>
      <c r="AP359" t="s">
        <v>3654</v>
      </c>
      <c r="AQ359" t="s">
        <v>3640</v>
      </c>
      <c r="AR359" t="s">
        <v>3641</v>
      </c>
      <c r="AS359" t="s">
        <v>4046</v>
      </c>
      <c r="AT359" t="s">
        <v>3643</v>
      </c>
      <c r="BE359" t="s">
        <v>2886</v>
      </c>
      <c r="BG359" t="s">
        <v>581</v>
      </c>
      <c r="BH359" s="2" t="s">
        <v>1115</v>
      </c>
      <c r="BI359" t="s">
        <v>2133</v>
      </c>
    </row>
    <row r="360" spans="1:61" customFormat="1" x14ac:dyDescent="0.25">
      <c r="A360" s="1">
        <v>382</v>
      </c>
      <c r="B360" s="7" t="s">
        <v>4757</v>
      </c>
      <c r="C360" s="7" t="str">
        <f>LEFT(AG360,FIND("Тип",AG360,FIND("Тип",AG360)+0)-1)</f>
        <v xml:space="preserve"> 65116-48(A5)
</v>
      </c>
      <c r="D360" s="7">
        <f>LOOKUP(99^99,--LEFT(MID(AD360,MIN(FIND({0,1,2,3,4,5,6,7,8,9},AD360&amp;"0123456789")),15),{1,2,3,4,5,6,7,8,9,10,11,12,13,14,15}))</f>
        <v>2022</v>
      </c>
      <c r="E360" s="7">
        <f t="shared" si="18"/>
        <v>1</v>
      </c>
      <c r="F360" s="7">
        <f>LOOKUP(99^99,--LEFT(MID(BG360,MIN(FIND({0,1,2,3,4,5,6,7,8,9},BG360&amp;"0123456789")),15),{1,2,3,4,5,6,7,8,9,10,11,12,13,14,15}))</f>
        <v>5263200</v>
      </c>
      <c r="G360" s="7">
        <f>LOOKUP(99^99,--LEFT(MID(Y360,MIN(FIND({0,1,2,3,4,5,6,7,8,9},Y360&amp;"0123456789")),15),{1,2,3,4,5,6,7,8,9,10,11,12,13,14,15}))</f>
        <v>12</v>
      </c>
      <c r="H360" s="7">
        <f>LOOKUP(99^99,--LEFT(MID(Z360,MIN(FIND({0,1,2,3,4,5,6,7,8,9},Z360&amp;"0123456789")),15),{1,2,3,4,5,6,7,8,9,10,11,12,13,14,15}))</f>
        <v>401</v>
      </c>
      <c r="I360" s="9" t="s">
        <v>2526</v>
      </c>
      <c r="J360" s="9" t="s">
        <v>2527</v>
      </c>
      <c r="K360" s="9" t="s">
        <v>2528</v>
      </c>
      <c r="L360" s="9"/>
      <c r="M360" s="11"/>
      <c r="N360" s="11"/>
      <c r="O360" s="11"/>
      <c r="P360" s="11"/>
      <c r="Q360" s="11"/>
      <c r="R360" s="11"/>
      <c r="S360" s="11"/>
      <c r="T360" s="11"/>
      <c r="U360" s="11"/>
      <c r="V360" s="11"/>
      <c r="W360" s="11"/>
      <c r="X360" t="s">
        <v>34</v>
      </c>
      <c r="Y360" t="s">
        <v>4794</v>
      </c>
      <c r="Z360" t="s">
        <v>2529</v>
      </c>
      <c r="AA360" t="s">
        <v>2526</v>
      </c>
      <c r="AB360" t="s">
        <v>2527</v>
      </c>
      <c r="AC360" t="s">
        <v>2528</v>
      </c>
      <c r="AD360" t="s">
        <v>54</v>
      </c>
      <c r="AE360" t="s">
        <v>3626</v>
      </c>
      <c r="AF360" t="s">
        <v>3828</v>
      </c>
      <c r="AG360" t="s">
        <v>3985</v>
      </c>
      <c r="AH360" t="s">
        <v>3629</v>
      </c>
      <c r="AI360" t="s">
        <v>3630</v>
      </c>
      <c r="AJ360" t="s">
        <v>3704</v>
      </c>
      <c r="AK360" t="s">
        <v>3986</v>
      </c>
      <c r="AL360" t="s">
        <v>3775</v>
      </c>
      <c r="AM360" t="s">
        <v>3674</v>
      </c>
      <c r="AN360" t="s">
        <v>3738</v>
      </c>
      <c r="AO360" t="s">
        <v>4047</v>
      </c>
      <c r="AP360" t="s">
        <v>3640</v>
      </c>
      <c r="AQ360" t="s">
        <v>3641</v>
      </c>
      <c r="AR360" t="s">
        <v>4048</v>
      </c>
      <c r="AS360" t="s">
        <v>3643</v>
      </c>
      <c r="BE360" t="s">
        <v>2887</v>
      </c>
      <c r="BG360" t="s">
        <v>582</v>
      </c>
      <c r="BH360" s="2" t="s">
        <v>1116</v>
      </c>
      <c r="BI360" t="s">
        <v>2059</v>
      </c>
    </row>
    <row r="361" spans="1:61" customFormat="1" x14ac:dyDescent="0.25">
      <c r="A361" s="1">
        <v>383</v>
      </c>
      <c r="B361" s="7" t="s">
        <v>4757</v>
      </c>
      <c r="C361" s="7" t="str">
        <f>LEFT(AG361,FIND("Тип",AG361,FIND("Тип",AG361)+0)-1)</f>
        <v xml:space="preserve"> 65659-004-92
</v>
      </c>
      <c r="D361" s="7">
        <f>LOOKUP(99^99,--LEFT(MID(AD361,MIN(FIND({0,1,2,3,4,5,6,7,8,9},AD361&amp;"0123456789")),15),{1,2,3,4,5,6,7,8,9,10,11,12,13,14,15}))</f>
        <v>2022</v>
      </c>
      <c r="E361" s="7">
        <f t="shared" si="18"/>
        <v>1</v>
      </c>
      <c r="F361" s="7">
        <f>LOOKUP(99^99,--LEFT(MID(BG361,MIN(FIND({0,1,2,3,4,5,6,7,8,9},BG361&amp;"0123456789")),15),{1,2,3,4,5,6,7,8,9,10,11,12,13,14,15}))</f>
        <v>14000000</v>
      </c>
      <c r="G361" s="7">
        <f>LOOKUP(99^99,--LEFT(MID(Y361,MIN(FIND({0,1,2,3,4,5,6,7,8,9},Y361&amp;"0123456789")),15),{1,2,3,4,5,6,7,8,9,10,11,12,13,14,15}))</f>
        <v>12</v>
      </c>
      <c r="H361" s="7">
        <f>LOOKUP(99^99,--LEFT(MID(Z361,MIN(FIND({0,1,2,3,4,5,6,7,8,9},Z361&amp;"0123456789")),15),{1,2,3,4,5,6,7,8,9,10,11,12,13,14,15}))</f>
        <v>401</v>
      </c>
      <c r="I361" s="9" t="s">
        <v>2526</v>
      </c>
      <c r="J361" s="9" t="s">
        <v>4771</v>
      </c>
      <c r="K361" s="9" t="s">
        <v>2528</v>
      </c>
      <c r="L361" s="9"/>
      <c r="M361" s="11"/>
      <c r="N361" s="11"/>
      <c r="O361" s="11"/>
      <c r="P361" s="11"/>
      <c r="Q361" s="11"/>
      <c r="R361" s="11"/>
      <c r="S361" s="11"/>
      <c r="T361" s="11"/>
      <c r="U361" s="11"/>
      <c r="V361" s="11"/>
      <c r="W361" s="11"/>
      <c r="X361" t="s">
        <v>38</v>
      </c>
      <c r="Y361" t="s">
        <v>4794</v>
      </c>
      <c r="Z361" t="s">
        <v>2529</v>
      </c>
      <c r="AA361" t="s">
        <v>2526</v>
      </c>
      <c r="AB361" t="s">
        <v>4771</v>
      </c>
      <c r="AC361" t="s">
        <v>2528</v>
      </c>
      <c r="AD361" t="s">
        <v>111</v>
      </c>
      <c r="AE361" t="s">
        <v>3626</v>
      </c>
      <c r="AF361" t="s">
        <v>4020</v>
      </c>
      <c r="AG361" t="s">
        <v>4021</v>
      </c>
      <c r="AH361" t="s">
        <v>3629</v>
      </c>
      <c r="AI361" t="s">
        <v>3630</v>
      </c>
      <c r="AJ361" t="s">
        <v>3727</v>
      </c>
      <c r="AK361" t="s">
        <v>3632</v>
      </c>
      <c r="AL361" t="s">
        <v>3633</v>
      </c>
      <c r="AM361" t="s">
        <v>3634</v>
      </c>
      <c r="AN361" t="s">
        <v>3635</v>
      </c>
      <c r="AO361" t="s">
        <v>3669</v>
      </c>
      <c r="AP361" t="s">
        <v>3692</v>
      </c>
      <c r="AQ361" t="s">
        <v>3638</v>
      </c>
      <c r="AR361" t="s">
        <v>3695</v>
      </c>
      <c r="AS361" t="s">
        <v>3640</v>
      </c>
      <c r="AT361" t="s">
        <v>3641</v>
      </c>
      <c r="AU361" t="s">
        <v>4049</v>
      </c>
      <c r="AV361" t="s">
        <v>3643</v>
      </c>
      <c r="BE361" t="s">
        <v>2850</v>
      </c>
      <c r="BG361" t="s">
        <v>583</v>
      </c>
      <c r="BH361" s="2" t="s">
        <v>1117</v>
      </c>
      <c r="BI361" t="s">
        <v>2068</v>
      </c>
    </row>
    <row r="362" spans="1:61" customFormat="1" x14ac:dyDescent="0.25">
      <c r="A362" s="1">
        <v>385</v>
      </c>
      <c r="B362" s="7" t="s">
        <v>4757</v>
      </c>
      <c r="C362" s="7">
        <v>53504</v>
      </c>
      <c r="D362" s="7">
        <f>LOOKUP(99^99,--LEFT(MID(AD362,MIN(FIND({0,1,2,3,4,5,6,7,8,9},AD362&amp;"0123456789")),15),{1,2,3,4,5,6,7,8,9,10,11,12,13,14,15}))</f>
        <v>2017</v>
      </c>
      <c r="E362" s="7">
        <f t="shared" ref="E362:E420" si="21">2022-D362+1</f>
        <v>6</v>
      </c>
      <c r="F362" s="7">
        <f>LOOKUP(99^99,--LEFT(MID(BG362,MIN(FIND({0,1,2,3,4,5,6,7,8,9},BG362&amp;"0123456789")),15),{1,2,3,4,5,6,7,8,9,10,11,12,13,14,15}))</f>
        <v>3300000</v>
      </c>
      <c r="G362" s="7">
        <f>LOOKUP(99^99,--LEFT(MID(Y362,MIN(FIND({0,1,2,3,4,5,6,7,8,9},Y362&amp;"0123456789")),15),{1,2,3,4,5,6,7,8,9,10,11,12,13,14,15}))</f>
        <v>11.8</v>
      </c>
      <c r="H362" s="7">
        <f>LOOKUP(99^99,--LEFT(MID(Z362,MIN(FIND({0,1,2,3,4,5,6,7,8,9},Z362&amp;"0123456789")),15),{1,2,3,4,5,6,7,8,9,10,11,12,13,14,15}))</f>
        <v>300</v>
      </c>
      <c r="I362" s="9" t="s">
        <v>2531</v>
      </c>
      <c r="J362" s="9" t="s">
        <v>2527</v>
      </c>
      <c r="K362" s="9" t="s">
        <v>2528</v>
      </c>
      <c r="L362" s="9"/>
      <c r="M362" s="11"/>
      <c r="N362" s="11"/>
      <c r="O362" s="11"/>
      <c r="P362" s="11"/>
      <c r="Q362" s="11"/>
      <c r="R362" s="11"/>
      <c r="S362" s="11"/>
      <c r="T362" s="11"/>
      <c r="U362" s="11"/>
      <c r="V362" s="11"/>
      <c r="W362" s="11"/>
      <c r="X362" t="s">
        <v>5</v>
      </c>
      <c r="Y362" t="s">
        <v>4795</v>
      </c>
      <c r="Z362" t="s">
        <v>2530</v>
      </c>
      <c r="AA362" t="s">
        <v>2531</v>
      </c>
      <c r="AB362" t="s">
        <v>2527</v>
      </c>
      <c r="AC362" t="s">
        <v>2528</v>
      </c>
      <c r="AD362" t="s">
        <v>90</v>
      </c>
      <c r="BE362" t="s">
        <v>2888</v>
      </c>
      <c r="BG362" t="s">
        <v>476</v>
      </c>
      <c r="BH362" s="2" t="s">
        <v>1118</v>
      </c>
      <c r="BI362">
        <v>9999</v>
      </c>
    </row>
    <row r="363" spans="1:61" customFormat="1" x14ac:dyDescent="0.25">
      <c r="A363" s="1">
        <v>386</v>
      </c>
      <c r="B363" s="7" t="s">
        <v>4757</v>
      </c>
      <c r="C363" s="7" t="str">
        <f t="shared" ref="C363:C408" si="22">LEFT(AG363,FIND("Тип",AG363,FIND("Тип",AG363)+0)-1)</f>
        <v xml:space="preserve"> 5490
</v>
      </c>
      <c r="D363" s="7">
        <f>LOOKUP(99^99,--LEFT(MID(AD363,MIN(FIND({0,1,2,3,4,5,6,7,8,9},AD363&amp;"0123456789")),15),{1,2,3,4,5,6,7,8,9,10,11,12,13,14,15}))</f>
        <v>2018</v>
      </c>
      <c r="E363" s="7">
        <f t="shared" si="21"/>
        <v>5</v>
      </c>
      <c r="F363" s="7">
        <f>LOOKUP(99^99,--LEFT(MID(BG363,MIN(FIND({0,1,2,3,4,5,6,7,8,9},BG363&amp;"0123456789")),15),{1,2,3,4,5,6,7,8,9,10,11,12,13,14,15}))</f>
        <v>3800000</v>
      </c>
      <c r="G363" s="7">
        <f>LOOKUP(99^99,--LEFT(MID(Y363,MIN(FIND({0,1,2,3,4,5,6,7,8,9},Y363&amp;"0123456789")),15),{1,2,3,4,5,6,7,8,9,10,11,12,13,14,15}))</f>
        <v>11.8</v>
      </c>
      <c r="H363" s="7">
        <f>LOOKUP(99^99,--LEFT(MID(Z363,MIN(FIND({0,1,2,3,4,5,6,7,8,9},Z363&amp;"0123456789")),15),{1,2,3,4,5,6,7,8,9,10,11,12,13,14,15}))</f>
        <v>360</v>
      </c>
      <c r="I363" s="9" t="s">
        <v>2531</v>
      </c>
      <c r="J363" s="9" t="s">
        <v>2527</v>
      </c>
      <c r="K363" s="9" t="s">
        <v>2552</v>
      </c>
      <c r="L363" s="9">
        <v>577770</v>
      </c>
      <c r="M363" s="11"/>
      <c r="N363" s="11">
        <f>IF(LOOKUP(99^99,--LEFT(MID(AK363,MIN(FIND({0,1,2,3,4,5,6,7,8,9},AK363&amp;"0123456789")),15),{1,2,3,4,5,6,7,8,9,10,11,12,13,14,15}))&gt;2000,LOOKUP(99^99,--LEFT(MID(AK363,MIN(FIND({0,1,2,3,4,5,6,7,8,9},AK363&amp;"0123456789")),15),{1,2,3,4,5,6,7,8,9,10,11,12,13,14,15})),0)</f>
        <v>577770</v>
      </c>
      <c r="O363" s="11"/>
      <c r="P363" s="11"/>
      <c r="Q363" s="11"/>
      <c r="R363" s="11"/>
      <c r="S363" s="11"/>
      <c r="T363" s="11"/>
      <c r="U363" s="11"/>
      <c r="V363" s="11"/>
      <c r="W363" s="11"/>
      <c r="X363" t="s">
        <v>2</v>
      </c>
      <c r="Y363" t="s">
        <v>4795</v>
      </c>
      <c r="Z363" t="s">
        <v>2553</v>
      </c>
      <c r="AA363" t="s">
        <v>2531</v>
      </c>
      <c r="AB363" t="s">
        <v>2527</v>
      </c>
      <c r="AC363" t="s">
        <v>2552</v>
      </c>
      <c r="AD363" t="s">
        <v>59</v>
      </c>
      <c r="AE363" t="s">
        <v>3626</v>
      </c>
      <c r="AF363" t="s">
        <v>3627</v>
      </c>
      <c r="AG363" t="s">
        <v>3628</v>
      </c>
      <c r="AH363" t="s">
        <v>3629</v>
      </c>
      <c r="AI363" t="s">
        <v>3802</v>
      </c>
      <c r="AJ363" t="s">
        <v>3649</v>
      </c>
      <c r="AK363" t="s">
        <v>4050</v>
      </c>
      <c r="AL363" t="s">
        <v>3641</v>
      </c>
      <c r="AM363" t="s">
        <v>3642</v>
      </c>
      <c r="AN363" t="s">
        <v>3643</v>
      </c>
      <c r="BE363" t="s">
        <v>2889</v>
      </c>
      <c r="BG363" t="s">
        <v>391</v>
      </c>
      <c r="BH363" s="2" t="s">
        <v>1119</v>
      </c>
      <c r="BI363" t="s">
        <v>2135</v>
      </c>
    </row>
    <row r="364" spans="1:61" customFormat="1" x14ac:dyDescent="0.25">
      <c r="A364" s="1">
        <v>387</v>
      </c>
      <c r="B364" s="7" t="s">
        <v>4757</v>
      </c>
      <c r="C364" s="7" t="str">
        <f t="shared" si="22"/>
        <v xml:space="preserve"> 65116
</v>
      </c>
      <c r="D364" s="7">
        <f>LOOKUP(99^99,--LEFT(MID(AD364,MIN(FIND({0,1,2,3,4,5,6,7,8,9},AD364&amp;"0123456789")),15),{1,2,3,4,5,6,7,8,9,10,11,12,13,14,15}))</f>
        <v>2022</v>
      </c>
      <c r="E364" s="7">
        <f t="shared" si="21"/>
        <v>1</v>
      </c>
      <c r="F364" s="7">
        <f>LOOKUP(99^99,--LEFT(MID(BG364,MIN(FIND({0,1,2,3,4,5,6,7,8,9},BG364&amp;"0123456789")),15),{1,2,3,4,5,6,7,8,9,10,11,12,13,14,15}))</f>
        <v>5280000</v>
      </c>
      <c r="G364" s="7">
        <f>LOOKUP(99^99,--LEFT(MID(Y364,MIN(FIND({0,1,2,3,4,5,6,7,8,9},Y364&amp;"0123456789")),15),{1,2,3,4,5,6,7,8,9,10,11,12,13,14,15}))</f>
        <v>12</v>
      </c>
      <c r="H364" s="7">
        <f>LOOKUP(99^99,--LEFT(MID(Z364,MIN(FIND({0,1,2,3,4,5,6,7,8,9},Z364&amp;"0123456789")),15),{1,2,3,4,5,6,7,8,9,10,11,12,13,14,15}))</f>
        <v>401</v>
      </c>
      <c r="I364" s="9" t="s">
        <v>2526</v>
      </c>
      <c r="J364" s="9" t="s">
        <v>2527</v>
      </c>
      <c r="K364" s="9" t="s">
        <v>2528</v>
      </c>
      <c r="L364" s="9"/>
      <c r="M364" s="11"/>
      <c r="N364" s="11"/>
      <c r="O364" s="11"/>
      <c r="P364" s="11"/>
      <c r="Q364" s="11"/>
      <c r="R364" s="11"/>
      <c r="S364" s="11"/>
      <c r="T364" s="11"/>
      <c r="U364" s="11"/>
      <c r="V364" s="11"/>
      <c r="W364" s="11"/>
      <c r="X364" t="s">
        <v>24</v>
      </c>
      <c r="Y364" t="s">
        <v>4794</v>
      </c>
      <c r="Z364" t="s">
        <v>2529</v>
      </c>
      <c r="AA364" t="s">
        <v>2526</v>
      </c>
      <c r="AB364" t="s">
        <v>2527</v>
      </c>
      <c r="AC364" t="s">
        <v>2528</v>
      </c>
      <c r="AD364" t="s">
        <v>172</v>
      </c>
      <c r="AE364" t="s">
        <v>3626</v>
      </c>
      <c r="AF364" t="s">
        <v>3828</v>
      </c>
      <c r="AG364" t="s">
        <v>3829</v>
      </c>
      <c r="AH364" t="s">
        <v>3629</v>
      </c>
      <c r="AI364" t="s">
        <v>3630</v>
      </c>
      <c r="AJ364" t="s">
        <v>3704</v>
      </c>
      <c r="AK364" t="s">
        <v>4051</v>
      </c>
      <c r="AL364" t="s">
        <v>3653</v>
      </c>
      <c r="AM364" t="s">
        <v>3635</v>
      </c>
      <c r="AN364" t="s">
        <v>3858</v>
      </c>
      <c r="AO364" t="s">
        <v>3654</v>
      </c>
      <c r="AP364" t="s">
        <v>3640</v>
      </c>
      <c r="AQ364" t="s">
        <v>4052</v>
      </c>
      <c r="AR364" t="s">
        <v>3808</v>
      </c>
      <c r="BE364" t="s">
        <v>2890</v>
      </c>
      <c r="BG364" t="s">
        <v>584</v>
      </c>
      <c r="BH364" s="2" t="s">
        <v>1120</v>
      </c>
      <c r="BI364" t="s">
        <v>2080</v>
      </c>
    </row>
    <row r="365" spans="1:61" customFormat="1" x14ac:dyDescent="0.25">
      <c r="A365" s="1">
        <v>388</v>
      </c>
      <c r="B365" s="7" t="s">
        <v>4757</v>
      </c>
      <c r="C365" s="7" t="str">
        <f t="shared" si="22"/>
        <v xml:space="preserve"> 5490-022-87(S5)
</v>
      </c>
      <c r="D365" s="7">
        <f>LOOKUP(99^99,--LEFT(MID(AD365,MIN(FIND({0,1,2,3,4,5,6,7,8,9},AD365&amp;"0123456789")),15),{1,2,3,4,5,6,7,8,9,10,11,12,13,14,15}))</f>
        <v>2018</v>
      </c>
      <c r="E365" s="7">
        <f t="shared" si="21"/>
        <v>5</v>
      </c>
      <c r="F365" s="7">
        <f>LOOKUP(99^99,--LEFT(MID(BG365,MIN(FIND({0,1,2,3,4,5,6,7,8,9},BG365&amp;"0123456789")),15),{1,2,3,4,5,6,7,8,9,10,11,12,13,14,15}))</f>
        <v>3400000</v>
      </c>
      <c r="G365" s="7">
        <f>LOOKUP(99^99,--LEFT(MID(Y365,MIN(FIND({0,1,2,3,4,5,6,7,8,9},Y365&amp;"0123456789")),15),{1,2,3,4,5,6,7,8,9,10,11,12,13,14,15}))</f>
        <v>12</v>
      </c>
      <c r="H365" s="7">
        <f>LOOKUP(99^99,--LEFT(MID(Z365,MIN(FIND({0,1,2,3,4,5,6,7,8,9},Z365&amp;"0123456789")),15),{1,2,3,4,5,6,7,8,9,10,11,12,13,14,15}))</f>
        <v>401</v>
      </c>
      <c r="I365" s="9" t="s">
        <v>2526</v>
      </c>
      <c r="J365" s="9" t="s">
        <v>2545</v>
      </c>
      <c r="K365" s="9" t="s">
        <v>2528</v>
      </c>
      <c r="L365" s="9">
        <v>583751</v>
      </c>
      <c r="M365" s="11"/>
      <c r="N365" s="11"/>
      <c r="O365" s="11"/>
      <c r="P365" s="11"/>
      <c r="Q365" s="11"/>
      <c r="R365" s="11"/>
      <c r="S365" s="11"/>
      <c r="T365" s="11"/>
      <c r="U365" s="11">
        <f>IF(LOOKUP(99^99,--LEFT(MID(AR365,MIN(FIND({0,1,2,3,4,5,6,7,8,9},AR365&amp;"0123456789")),15),{1,2,3,4,5,6,7,8,9,10,11,12,13,14,15}))&gt;2000,LOOKUP(99^99,--LEFT(MID(AR365,MIN(FIND({0,1,2,3,4,5,6,7,8,9},AR365&amp;"0123456789")),15),{1,2,3,4,5,6,7,8,9,10,11,12,13,14,15})),0)</f>
        <v>583751</v>
      </c>
      <c r="V365" s="11"/>
      <c r="W365" s="11"/>
      <c r="X365" t="s">
        <v>14</v>
      </c>
      <c r="Y365" t="s">
        <v>4794</v>
      </c>
      <c r="Z365" t="s">
        <v>2529</v>
      </c>
      <c r="AA365" t="s">
        <v>2526</v>
      </c>
      <c r="AB365" t="s">
        <v>4772</v>
      </c>
      <c r="AC365" t="s">
        <v>2528</v>
      </c>
      <c r="AD365" t="s">
        <v>69</v>
      </c>
      <c r="AE365" t="s">
        <v>3626</v>
      </c>
      <c r="AF365" t="s">
        <v>3627</v>
      </c>
      <c r="AG365" t="s">
        <v>3741</v>
      </c>
      <c r="AH365" t="s">
        <v>3629</v>
      </c>
      <c r="AI365" t="s">
        <v>3658</v>
      </c>
      <c r="AJ365" t="s">
        <v>3631</v>
      </c>
      <c r="AK365" t="s">
        <v>3652</v>
      </c>
      <c r="AL365" t="s">
        <v>3633</v>
      </c>
      <c r="AM365" t="s">
        <v>3653</v>
      </c>
      <c r="AN365" t="s">
        <v>3838</v>
      </c>
      <c r="AO365" t="s">
        <v>3742</v>
      </c>
      <c r="AP365" t="s">
        <v>3695</v>
      </c>
      <c r="AQ365" t="s">
        <v>3649</v>
      </c>
      <c r="AR365" t="s">
        <v>4053</v>
      </c>
      <c r="AS365" t="s">
        <v>3641</v>
      </c>
      <c r="AT365" t="s">
        <v>3642</v>
      </c>
      <c r="AU365" t="s">
        <v>3643</v>
      </c>
      <c r="BE365" t="s">
        <v>2891</v>
      </c>
      <c r="BG365" t="s">
        <v>414</v>
      </c>
      <c r="BH365" s="2" t="s">
        <v>1121</v>
      </c>
      <c r="BI365" t="s">
        <v>2136</v>
      </c>
    </row>
    <row r="366" spans="1:61" customFormat="1" x14ac:dyDescent="0.25">
      <c r="A366" s="1">
        <v>389</v>
      </c>
      <c r="B366" s="7" t="s">
        <v>4757</v>
      </c>
      <c r="C366" s="7" t="str">
        <f t="shared" si="22"/>
        <v xml:space="preserve"> 65659-004-92
</v>
      </c>
      <c r="D366" s="7">
        <f>LOOKUP(99^99,--LEFT(MID(AD366,MIN(FIND({0,1,2,3,4,5,6,7,8,9},AD366&amp;"0123456789")),15),{1,2,3,4,5,6,7,8,9,10,11,12,13,14,15}))</f>
        <v>2022</v>
      </c>
      <c r="E366" s="7">
        <f t="shared" si="21"/>
        <v>1</v>
      </c>
      <c r="F366" s="7">
        <f>LOOKUP(99^99,--LEFT(MID(BG366,MIN(FIND({0,1,2,3,4,5,6,7,8,9},BG366&amp;"0123456789")),15),{1,2,3,4,5,6,7,8,9,10,11,12,13,14,15}))</f>
        <v>14000000</v>
      </c>
      <c r="G366" s="7">
        <f>LOOKUP(99^99,--LEFT(MID(Y366,MIN(FIND({0,1,2,3,4,5,6,7,8,9},Y366&amp;"0123456789")),15),{1,2,3,4,5,6,7,8,9,10,11,12,13,14,15}))</f>
        <v>12</v>
      </c>
      <c r="H366" s="7">
        <f>LOOKUP(99^99,--LEFT(MID(Z366,MIN(FIND({0,1,2,3,4,5,6,7,8,9},Z366&amp;"0123456789")),15),{1,2,3,4,5,6,7,8,9,10,11,12,13,14,15}))</f>
        <v>401</v>
      </c>
      <c r="I366" s="9" t="s">
        <v>2526</v>
      </c>
      <c r="J366" s="9" t="s">
        <v>2527</v>
      </c>
      <c r="K366" s="9" t="s">
        <v>2528</v>
      </c>
      <c r="L366" s="9"/>
      <c r="M366" s="11"/>
      <c r="N366" s="11"/>
      <c r="O366" s="11"/>
      <c r="P366" s="11"/>
      <c r="Q366" s="11"/>
      <c r="R366" s="11"/>
      <c r="S366" s="11"/>
      <c r="T366" s="11"/>
      <c r="U366" s="11"/>
      <c r="V366" s="11"/>
      <c r="W366" s="11"/>
      <c r="X366" t="s">
        <v>38</v>
      </c>
      <c r="Y366" t="s">
        <v>4794</v>
      </c>
      <c r="Z366" t="s">
        <v>2529</v>
      </c>
      <c r="AA366" t="s">
        <v>2526</v>
      </c>
      <c r="AB366" t="s">
        <v>2527</v>
      </c>
      <c r="AC366" t="s">
        <v>2528</v>
      </c>
      <c r="AD366" t="s">
        <v>111</v>
      </c>
      <c r="AE366" t="s">
        <v>3626</v>
      </c>
      <c r="AF366" t="s">
        <v>4020</v>
      </c>
      <c r="AG366" t="s">
        <v>4021</v>
      </c>
      <c r="AH366" t="s">
        <v>3629</v>
      </c>
      <c r="AI366" t="s">
        <v>4054</v>
      </c>
      <c r="AJ366" t="s">
        <v>3638</v>
      </c>
      <c r="AK366" t="s">
        <v>3695</v>
      </c>
      <c r="AL366" t="s">
        <v>3640</v>
      </c>
      <c r="AM366" t="s">
        <v>3641</v>
      </c>
      <c r="AN366" t="s">
        <v>4055</v>
      </c>
      <c r="AO366" t="s">
        <v>3808</v>
      </c>
      <c r="BE366" t="s">
        <v>2892</v>
      </c>
      <c r="BG366" t="s">
        <v>583</v>
      </c>
      <c r="BH366" s="2" t="s">
        <v>1122</v>
      </c>
      <c r="BI366" t="s">
        <v>2068</v>
      </c>
    </row>
    <row r="367" spans="1:61" customFormat="1" x14ac:dyDescent="0.25">
      <c r="A367" s="1">
        <v>390</v>
      </c>
      <c r="B367" s="7" t="s">
        <v>4757</v>
      </c>
      <c r="C367" s="7" t="str">
        <f t="shared" si="22"/>
        <v xml:space="preserve"> 5490-DC
</v>
      </c>
      <c r="D367" s="7">
        <f>LOOKUP(99^99,--LEFT(MID(AD367,MIN(FIND({0,1,2,3,4,5,6,7,8,9},AD367&amp;"0123456789")),15),{1,2,3,4,5,6,7,8,9,10,11,12,13,14,15}))</f>
        <v>2019</v>
      </c>
      <c r="E367" s="7">
        <f t="shared" si="21"/>
        <v>4</v>
      </c>
      <c r="F367" s="7">
        <f>LOOKUP(99^99,--LEFT(MID(BG367,MIN(FIND({0,1,2,3,4,5,6,7,8,9},BG367&amp;"0123456789")),15),{1,2,3,4,5,6,7,8,9,10,11,12,13,14,15}))</f>
        <v>6290000</v>
      </c>
      <c r="G367" s="7">
        <f>LOOKUP(99^99,--LEFT(MID(Y367,MIN(FIND({0,1,2,3,4,5,6,7,8,9},Y367&amp;"0123456789")),15),{1,2,3,4,5,6,7,8,9,10,11,12,13,14,15}))</f>
        <v>12</v>
      </c>
      <c r="H367" s="7">
        <v>401</v>
      </c>
      <c r="I367" s="9" t="s">
        <v>2543</v>
      </c>
      <c r="J367" s="9" t="s">
        <v>2527</v>
      </c>
      <c r="K367" s="9" t="s">
        <v>2528</v>
      </c>
      <c r="L367" s="9">
        <v>58275</v>
      </c>
      <c r="M367" s="11"/>
      <c r="N367" s="11"/>
      <c r="O367" s="11">
        <f>IF(LOOKUP(99^99,--LEFT(MID(AL367,MIN(FIND({0,1,2,3,4,5,6,7,8,9},AL367&amp;"0123456789")),15),{1,2,3,4,5,6,7,8,9,10,11,12,13,14,15}))&gt;2000,LOOKUP(99^99,--LEFT(MID(AL367,MIN(FIND({0,1,2,3,4,5,6,7,8,9},AL367&amp;"0123456789")),15),{1,2,3,4,5,6,7,8,9,10,11,12,13,14,15})),0)</f>
        <v>58275</v>
      </c>
      <c r="P367" s="11"/>
      <c r="Q367" s="11"/>
      <c r="R367" s="11"/>
      <c r="S367" s="11"/>
      <c r="T367" s="11"/>
      <c r="U367" s="11"/>
      <c r="V367" s="11"/>
      <c r="W367" s="11"/>
      <c r="X367" t="s">
        <v>9</v>
      </c>
      <c r="Y367">
        <v>12</v>
      </c>
      <c r="AA367" t="s">
        <v>2543</v>
      </c>
      <c r="AD367" t="s">
        <v>221</v>
      </c>
      <c r="AE367" t="s">
        <v>3626</v>
      </c>
      <c r="AF367" t="s">
        <v>3627</v>
      </c>
      <c r="AG367" t="s">
        <v>3693</v>
      </c>
      <c r="AH367" t="s">
        <v>3629</v>
      </c>
      <c r="AI367" t="s">
        <v>3694</v>
      </c>
      <c r="AJ367" t="s">
        <v>3873</v>
      </c>
      <c r="AK367" t="s">
        <v>3649</v>
      </c>
      <c r="AL367" t="s">
        <v>4000</v>
      </c>
      <c r="AM367" t="s">
        <v>3641</v>
      </c>
      <c r="AN367" t="s">
        <v>3642</v>
      </c>
      <c r="AO367" t="s">
        <v>3643</v>
      </c>
      <c r="BE367" t="s">
        <v>2893</v>
      </c>
      <c r="BG367" t="s">
        <v>546</v>
      </c>
      <c r="BH367" s="2" t="s">
        <v>1123</v>
      </c>
      <c r="BI367" t="s">
        <v>2071</v>
      </c>
    </row>
    <row r="368" spans="1:61" customFormat="1" x14ac:dyDescent="0.25">
      <c r="A368" s="1">
        <v>392</v>
      </c>
      <c r="B368" s="7" t="s">
        <v>4757</v>
      </c>
      <c r="C368" s="7" t="str">
        <f t="shared" si="22"/>
        <v xml:space="preserve"> 5490 NEO
</v>
      </c>
      <c r="D368" s="7">
        <f>LOOKUP(99^99,--LEFT(MID(AD368,MIN(FIND({0,1,2,3,4,5,6,7,8,9},AD368&amp;"0123456789")),15),{1,2,3,4,5,6,7,8,9,10,11,12,13,14,15}))</f>
        <v>2020</v>
      </c>
      <c r="E368" s="7">
        <f t="shared" si="21"/>
        <v>3</v>
      </c>
      <c r="F368" s="7">
        <f>LOOKUP(99^99,--LEFT(MID(BG368,MIN(FIND({0,1,2,3,4,5,6,7,8,9},BG368&amp;"0123456789")),15),{1,2,3,4,5,6,7,8,9,10,11,12,13,14,15}))</f>
        <v>6690000</v>
      </c>
      <c r="G368" s="7">
        <f>LOOKUP(99^99,--LEFT(MID(Y368,MIN(FIND({0,1,2,3,4,5,6,7,8,9},Y368&amp;"0123456789")),15),{1,2,3,4,5,6,7,8,9,10,11,12,13,14,15}))</f>
        <v>11.8</v>
      </c>
      <c r="H368" s="7">
        <f>LOOKUP(99^99,--LEFT(MID(Z368,MIN(FIND({0,1,2,3,4,5,6,7,8,9},Z368&amp;"0123456789")),15),{1,2,3,4,5,6,7,8,9,10,11,12,13,14,15}))</f>
        <v>400</v>
      </c>
      <c r="I368" s="9" t="s">
        <v>2526</v>
      </c>
      <c r="J368" s="9" t="s">
        <v>2545</v>
      </c>
      <c r="K368" s="9" t="s">
        <v>2528</v>
      </c>
      <c r="L368" s="9">
        <v>142000</v>
      </c>
      <c r="M368" s="11"/>
      <c r="N368" s="11"/>
      <c r="O368" s="11"/>
      <c r="P368" s="11"/>
      <c r="Q368" s="11"/>
      <c r="R368" s="11"/>
      <c r="S368" s="11"/>
      <c r="T368" s="11"/>
      <c r="U368" s="11"/>
      <c r="V368" s="11"/>
      <c r="W368" s="11">
        <f>IF(LOOKUP(99^99,--LEFT(MID(AT368,MIN(FIND({0,1,2,3,4,5,6,7,8,9},AT368&amp;"0123456789")),15),{1,2,3,4,5,6,7,8,9,10,11,12,13,14,15}))&gt;2000,LOOKUP(99^99,--LEFT(MID(AT368,MIN(FIND({0,1,2,3,4,5,6,7,8,9},AT368&amp;"0123456789")),15),{1,2,3,4,5,6,7,8,9,10,11,12,13,14,15})),0)</f>
        <v>142000</v>
      </c>
      <c r="X368" t="s">
        <v>6</v>
      </c>
      <c r="Y368" t="s">
        <v>4795</v>
      </c>
      <c r="Z368" t="s">
        <v>2537</v>
      </c>
      <c r="AA368" t="s">
        <v>2526</v>
      </c>
      <c r="AB368" t="s">
        <v>2545</v>
      </c>
      <c r="AC368" t="s">
        <v>2528</v>
      </c>
      <c r="AD368" t="s">
        <v>222</v>
      </c>
      <c r="AE368" t="s">
        <v>3626</v>
      </c>
      <c r="AF368" t="s">
        <v>3627</v>
      </c>
      <c r="AG368" t="s">
        <v>3671</v>
      </c>
      <c r="AH368" t="s">
        <v>3629</v>
      </c>
      <c r="AI368" t="s">
        <v>3645</v>
      </c>
      <c r="AJ368" t="s">
        <v>3631</v>
      </c>
      <c r="AK368" t="s">
        <v>3652</v>
      </c>
      <c r="AL368" t="s">
        <v>3633</v>
      </c>
      <c r="AM368" t="s">
        <v>3653</v>
      </c>
      <c r="AN368" t="s">
        <v>3635</v>
      </c>
      <c r="AO368" t="s">
        <v>3636</v>
      </c>
      <c r="AP368" t="s">
        <v>3637</v>
      </c>
      <c r="AQ368" t="s">
        <v>3638</v>
      </c>
      <c r="AR368" t="s">
        <v>3695</v>
      </c>
      <c r="AS368" t="s">
        <v>3649</v>
      </c>
      <c r="AT368" t="s">
        <v>3895</v>
      </c>
      <c r="AU368" t="s">
        <v>3641</v>
      </c>
      <c r="AV368" t="s">
        <v>3642</v>
      </c>
      <c r="AW368" t="s">
        <v>3643</v>
      </c>
      <c r="BE368" t="s">
        <v>2894</v>
      </c>
      <c r="BG368" t="s">
        <v>482</v>
      </c>
      <c r="BH368" s="2" t="s">
        <v>1124</v>
      </c>
      <c r="BI368" t="s">
        <v>1974</v>
      </c>
    </row>
    <row r="369" spans="1:61" customFormat="1" x14ac:dyDescent="0.25">
      <c r="A369" s="1">
        <v>393</v>
      </c>
      <c r="B369" s="7" t="s">
        <v>4757</v>
      </c>
      <c r="C369" s="7" t="str">
        <f t="shared" si="22"/>
        <v xml:space="preserve"> 65116-48(A5)
</v>
      </c>
      <c r="D369" s="7">
        <f>LOOKUP(99^99,--LEFT(MID(AD369,MIN(FIND({0,1,2,3,4,5,6,7,8,9},AD369&amp;"0123456789")),15),{1,2,3,4,5,6,7,8,9,10,11,12,13,14,15}))</f>
        <v>2022</v>
      </c>
      <c r="E369" s="7">
        <f t="shared" si="21"/>
        <v>1</v>
      </c>
      <c r="F369" s="7">
        <f>LOOKUP(99^99,--LEFT(MID(BG369,MIN(FIND({0,1,2,3,4,5,6,7,8,9},BG369&amp;"0123456789")),15),{1,2,3,4,5,6,7,8,9,10,11,12,13,14,15}))</f>
        <v>5700000</v>
      </c>
      <c r="G369" s="7">
        <f>LOOKUP(99^99,--LEFT(MID(Y369,MIN(FIND({0,1,2,3,4,5,6,7,8,9},Y369&amp;"0123456789")),15),{1,2,3,4,5,6,7,8,9,10,11,12,13,14,15}))</f>
        <v>12</v>
      </c>
      <c r="H369" s="7">
        <f>LOOKUP(99^99,--LEFT(MID(Z369,MIN(FIND({0,1,2,3,4,5,6,7,8,9},Z369&amp;"0123456789")),15),{1,2,3,4,5,6,7,8,9,10,11,12,13,14,15}))</f>
        <v>428</v>
      </c>
      <c r="I369" s="9" t="s">
        <v>2536</v>
      </c>
      <c r="J369" s="9" t="s">
        <v>2527</v>
      </c>
      <c r="K369" s="9" t="s">
        <v>2528</v>
      </c>
      <c r="L369" s="9"/>
      <c r="M369" s="11"/>
      <c r="N369" s="11"/>
      <c r="O369" s="11"/>
      <c r="P369" s="11"/>
      <c r="Q369" s="11"/>
      <c r="R369" s="11"/>
      <c r="S369" s="11"/>
      <c r="T369" s="11"/>
      <c r="U369" s="11"/>
      <c r="V369" s="11"/>
      <c r="W369" s="11"/>
      <c r="X369" t="s">
        <v>34</v>
      </c>
      <c r="Y369" t="s">
        <v>4794</v>
      </c>
      <c r="Z369" t="s">
        <v>2535</v>
      </c>
      <c r="AA369" t="s">
        <v>2536</v>
      </c>
      <c r="AB369" t="s">
        <v>2527</v>
      </c>
      <c r="AC369" t="s">
        <v>2528</v>
      </c>
      <c r="AD369" t="s">
        <v>223</v>
      </c>
      <c r="AE369" t="s">
        <v>3626</v>
      </c>
      <c r="AF369" t="s">
        <v>3828</v>
      </c>
      <c r="AG369" t="s">
        <v>3985</v>
      </c>
      <c r="AH369" t="s">
        <v>3629</v>
      </c>
      <c r="AI369" t="s">
        <v>3630</v>
      </c>
      <c r="AJ369" t="s">
        <v>3704</v>
      </c>
      <c r="AK369" t="s">
        <v>3986</v>
      </c>
      <c r="AL369" t="s">
        <v>3633</v>
      </c>
      <c r="AM369" t="s">
        <v>4030</v>
      </c>
      <c r="AN369" t="s">
        <v>3639</v>
      </c>
      <c r="AO369" t="s">
        <v>3640</v>
      </c>
      <c r="AP369" t="s">
        <v>3641</v>
      </c>
      <c r="AQ369" t="s">
        <v>3710</v>
      </c>
      <c r="AR369" t="s">
        <v>3643</v>
      </c>
      <c r="BE369" t="s">
        <v>2895</v>
      </c>
      <c r="BG369" t="s">
        <v>521</v>
      </c>
      <c r="BH369" s="2" t="s">
        <v>1125</v>
      </c>
      <c r="BI369" t="s">
        <v>2137</v>
      </c>
    </row>
    <row r="370" spans="1:61" customFormat="1" x14ac:dyDescent="0.25">
      <c r="A370" s="1">
        <v>394</v>
      </c>
      <c r="B370" s="7" t="s">
        <v>4757</v>
      </c>
      <c r="C370" s="7" t="str">
        <f t="shared" si="22"/>
        <v xml:space="preserve"> 53504-46
</v>
      </c>
      <c r="D370" s="7">
        <f>LOOKUP(99^99,--LEFT(MID(AD370,MIN(FIND({0,1,2,3,4,5,6,7,8,9},AD370&amp;"0123456789")),15),{1,2,3,4,5,6,7,8,9,10,11,12,13,14,15}))</f>
        <v>2017</v>
      </c>
      <c r="E370" s="7">
        <f t="shared" si="21"/>
        <v>6</v>
      </c>
      <c r="F370" s="7">
        <f>LOOKUP(99^99,--LEFT(MID(BG370,MIN(FIND({0,1,2,3,4,5,6,7,8,9},BG370&amp;"0123456789")),15),{1,2,3,4,5,6,7,8,9,10,11,12,13,14,15}))</f>
        <v>4000000</v>
      </c>
      <c r="G370" s="7">
        <f>LOOKUP(99^99,--LEFT(MID(Y370,MIN(FIND({0,1,2,3,4,5,6,7,8,9},Y370&amp;"0123456789")),15),{1,2,3,4,5,6,7,8,9,10,11,12,13,14,15}))</f>
        <v>12</v>
      </c>
      <c r="H370" s="7">
        <f>LOOKUP(99^99,--LEFT(MID(Z370,MIN(FIND({0,1,2,3,4,5,6,7,8,9},Z370&amp;"0123456789")),15),{1,2,3,4,5,6,7,8,9,10,11,12,13,14,15}))</f>
        <v>428</v>
      </c>
      <c r="I370" s="9" t="s">
        <v>2536</v>
      </c>
      <c r="J370" s="9" t="s">
        <v>2527</v>
      </c>
      <c r="K370" s="9" t="s">
        <v>2528</v>
      </c>
      <c r="L370" s="9">
        <v>200000</v>
      </c>
      <c r="M370" s="11"/>
      <c r="N370" s="11">
        <f>IF(LOOKUP(99^99,--LEFT(MID(AK370,MIN(FIND({0,1,2,3,4,5,6,7,8,9},AK370&amp;"0123456789")),15),{1,2,3,4,5,6,7,8,9,10,11,12,13,14,15}))&gt;2000,LOOKUP(99^99,--LEFT(MID(AK370,MIN(FIND({0,1,2,3,4,5,6,7,8,9},AK370&amp;"0123456789")),15),{1,2,3,4,5,6,7,8,9,10,11,12,13,14,15})),0)</f>
        <v>200000</v>
      </c>
      <c r="O370" s="11"/>
      <c r="P370" s="11"/>
      <c r="Q370" s="11"/>
      <c r="R370" s="11"/>
      <c r="S370" s="11"/>
      <c r="T370" s="11"/>
      <c r="U370" s="11"/>
      <c r="V370" s="11"/>
      <c r="W370" s="11"/>
      <c r="X370" t="s">
        <v>21</v>
      </c>
      <c r="Y370" t="s">
        <v>4794</v>
      </c>
      <c r="Z370" t="s">
        <v>2535</v>
      </c>
      <c r="AA370" t="s">
        <v>2536</v>
      </c>
      <c r="AC370" t="s">
        <v>2528</v>
      </c>
      <c r="AD370" t="s">
        <v>184</v>
      </c>
      <c r="AE370" t="s">
        <v>3626</v>
      </c>
      <c r="AF370" t="s">
        <v>3656</v>
      </c>
      <c r="AG370" t="s">
        <v>3780</v>
      </c>
      <c r="AH370" t="s">
        <v>3629</v>
      </c>
      <c r="AI370" t="s">
        <v>3971</v>
      </c>
      <c r="AJ370" t="s">
        <v>3649</v>
      </c>
      <c r="AK370" t="s">
        <v>3782</v>
      </c>
      <c r="AL370" t="s">
        <v>3641</v>
      </c>
      <c r="AM370" t="s">
        <v>3642</v>
      </c>
      <c r="AN370" t="s">
        <v>3643</v>
      </c>
      <c r="BE370" t="s">
        <v>2896</v>
      </c>
      <c r="BG370" t="s">
        <v>433</v>
      </c>
      <c r="BH370" s="2" t="s">
        <v>1126</v>
      </c>
      <c r="BI370" t="s">
        <v>2098</v>
      </c>
    </row>
    <row r="371" spans="1:61" customFormat="1" x14ac:dyDescent="0.25">
      <c r="A371" s="1">
        <v>395</v>
      </c>
      <c r="B371" s="7" t="s">
        <v>4757</v>
      </c>
      <c r="C371" s="7" t="str">
        <f t="shared" si="22"/>
        <v xml:space="preserve"> 5490-037-87
</v>
      </c>
      <c r="D371" s="7">
        <f>LOOKUP(99^99,--LEFT(MID(AD371,MIN(FIND({0,1,2,3,4,5,6,7,8,9},AD371&amp;"0123456789")),15),{1,2,3,4,5,6,7,8,9,10,11,12,13,14,15}))</f>
        <v>2022</v>
      </c>
      <c r="E371" s="7">
        <f t="shared" si="21"/>
        <v>1</v>
      </c>
      <c r="F371" s="7">
        <f>LOOKUP(99^99,--LEFT(MID(BG371,MIN(FIND({0,1,2,3,4,5,6,7,8,9},BG371&amp;"0123456789")),15),{1,2,3,4,5,6,7,8,9,10,11,12,13,14,15}))</f>
        <v>9200000</v>
      </c>
      <c r="G371" s="7">
        <f>LOOKUP(99^99,--LEFT(MID(Y371,MIN(FIND({0,1,2,3,4,5,6,7,8,9},Y371&amp;"0123456789")),15),{1,2,3,4,5,6,7,8,9,10,11,12,13,14,15}))</f>
        <v>12</v>
      </c>
      <c r="H371" s="7">
        <f>LOOKUP(99^99,--LEFT(MID(Z371,MIN(FIND({0,1,2,3,4,5,6,7,8,9},Z371&amp;"0123456789")),15),{1,2,3,4,5,6,7,8,9,10,11,12,13,14,15}))</f>
        <v>401</v>
      </c>
      <c r="I371" s="9" t="s">
        <v>2526</v>
      </c>
      <c r="J371" s="9" t="s">
        <v>2527</v>
      </c>
      <c r="K371" s="9" t="s">
        <v>2528</v>
      </c>
      <c r="L371" s="9"/>
      <c r="M371" s="11"/>
      <c r="N371" s="11"/>
      <c r="O371" s="11"/>
      <c r="P371" s="11"/>
      <c r="Q371" s="11"/>
      <c r="R371" s="11"/>
      <c r="S371" s="11"/>
      <c r="T371" s="11"/>
      <c r="U371" s="11"/>
      <c r="V371" s="11"/>
      <c r="W371" s="11"/>
      <c r="X371" t="s">
        <v>36</v>
      </c>
      <c r="Y371" t="s">
        <v>4794</v>
      </c>
      <c r="Z371" t="s">
        <v>2529</v>
      </c>
      <c r="AA371" t="s">
        <v>2526</v>
      </c>
      <c r="AB371" t="s">
        <v>2527</v>
      </c>
      <c r="AC371" t="s">
        <v>2528</v>
      </c>
      <c r="AD371" t="s">
        <v>102</v>
      </c>
      <c r="AE371" t="s">
        <v>3626</v>
      </c>
      <c r="AF371" t="s">
        <v>3627</v>
      </c>
      <c r="AG371" t="s">
        <v>4025</v>
      </c>
      <c r="AH371" t="s">
        <v>3629</v>
      </c>
      <c r="AI371" t="s">
        <v>3630</v>
      </c>
      <c r="AJ371" t="s">
        <v>3631</v>
      </c>
      <c r="AK371" t="s">
        <v>3652</v>
      </c>
      <c r="AL371" t="s">
        <v>3633</v>
      </c>
      <c r="AM371" t="s">
        <v>3634</v>
      </c>
      <c r="AN371" t="s">
        <v>3674</v>
      </c>
      <c r="AO371" t="s">
        <v>3637</v>
      </c>
      <c r="AP371" t="s">
        <v>3638</v>
      </c>
      <c r="AQ371" t="s">
        <v>3695</v>
      </c>
      <c r="AR371" t="s">
        <v>3640</v>
      </c>
      <c r="AS371" t="s">
        <v>3641</v>
      </c>
      <c r="AT371" t="s">
        <v>3642</v>
      </c>
      <c r="AU371" t="s">
        <v>3643</v>
      </c>
      <c r="BE371" t="s">
        <v>2897</v>
      </c>
      <c r="BG371" t="s">
        <v>572</v>
      </c>
      <c r="BH371" s="2" t="s">
        <v>1127</v>
      </c>
      <c r="BI371" t="s">
        <v>2014</v>
      </c>
    </row>
    <row r="372" spans="1:61" customFormat="1" x14ac:dyDescent="0.25">
      <c r="A372" s="1">
        <v>396</v>
      </c>
      <c r="B372" s="7" t="s">
        <v>4757</v>
      </c>
      <c r="C372" s="7" t="str">
        <f t="shared" si="22"/>
        <v xml:space="preserve"> 5490-032-87(S5) NEO 2
</v>
      </c>
      <c r="D372" s="7">
        <f>LOOKUP(99^99,--LEFT(MID(AD372,MIN(FIND({0,1,2,3,4,5,6,7,8,9},AD372&amp;"0123456789")),15),{1,2,3,4,5,6,7,8,9,10,11,12,13,14,15}))</f>
        <v>2020</v>
      </c>
      <c r="E372" s="7">
        <f t="shared" si="21"/>
        <v>3</v>
      </c>
      <c r="F372" s="7">
        <f>LOOKUP(99^99,--LEFT(MID(BG372,MIN(FIND({0,1,2,3,4,5,6,7,8,9},BG372&amp;"0123456789")),15),{1,2,3,4,5,6,7,8,9,10,11,12,13,14,15}))</f>
        <v>6950000</v>
      </c>
      <c r="G372" s="7">
        <f>LOOKUP(99^99,--LEFT(MID(Y372,MIN(FIND({0,1,2,3,4,5,6,7,8,9},Y372&amp;"0123456789")),15),{1,2,3,4,5,6,7,8,9,10,11,12,13,14,15}))</f>
        <v>12</v>
      </c>
      <c r="H372" s="7">
        <f>LOOKUP(99^99,--LEFT(MID(Z372,MIN(FIND({0,1,2,3,4,5,6,7,8,9},Z372&amp;"0123456789")),15),{1,2,3,4,5,6,7,8,9,10,11,12,13,14,15}))</f>
        <v>401</v>
      </c>
      <c r="I372" s="9" t="s">
        <v>2526</v>
      </c>
      <c r="J372" s="9" t="s">
        <v>2545</v>
      </c>
      <c r="K372" s="9" t="s">
        <v>2528</v>
      </c>
      <c r="L372" s="9">
        <v>136000</v>
      </c>
      <c r="M372" s="11"/>
      <c r="N372" s="11"/>
      <c r="O372" s="11"/>
      <c r="P372" s="11"/>
      <c r="Q372" s="11"/>
      <c r="R372" s="11"/>
      <c r="S372" s="11"/>
      <c r="T372" s="11"/>
      <c r="U372" s="11"/>
      <c r="V372" s="11">
        <f>IF(LOOKUP(99^99,--LEFT(MID(AS372,MIN(FIND({0,1,2,3,4,5,6,7,8,9},AS372&amp;"0123456789")),15),{1,2,3,4,5,6,7,8,9,10,11,12,13,14,15}))&gt;2000,LOOKUP(99^99,--LEFT(MID(AS372,MIN(FIND({0,1,2,3,4,5,6,7,8,9},AS372&amp;"0123456789")),15),{1,2,3,4,5,6,7,8,9,10,11,12,13,14,15})),0)</f>
        <v>136000</v>
      </c>
      <c r="W372" s="11"/>
      <c r="X372" t="s">
        <v>7</v>
      </c>
      <c r="Y372" t="s">
        <v>4794</v>
      </c>
      <c r="Z372" t="s">
        <v>2532</v>
      </c>
      <c r="AA372" t="s">
        <v>2526</v>
      </c>
      <c r="AB372" t="s">
        <v>2545</v>
      </c>
      <c r="AC372" t="s">
        <v>2528</v>
      </c>
      <c r="AD372" t="s">
        <v>224</v>
      </c>
      <c r="AE372" t="s">
        <v>3626</v>
      </c>
      <c r="AF372" t="s">
        <v>3627</v>
      </c>
      <c r="AG372" t="s">
        <v>3686</v>
      </c>
      <c r="AH372" t="s">
        <v>3629</v>
      </c>
      <c r="AI372" t="s">
        <v>3645</v>
      </c>
      <c r="AJ372" t="s">
        <v>3631</v>
      </c>
      <c r="AK372" t="s">
        <v>3652</v>
      </c>
      <c r="AL372" t="s">
        <v>3633</v>
      </c>
      <c r="AM372" t="s">
        <v>3653</v>
      </c>
      <c r="AN372" t="s">
        <v>3635</v>
      </c>
      <c r="AO372" t="s">
        <v>3636</v>
      </c>
      <c r="AP372" t="s">
        <v>3637</v>
      </c>
      <c r="AQ372" t="s">
        <v>3648</v>
      </c>
      <c r="AR372" t="s">
        <v>3649</v>
      </c>
      <c r="AS372" t="s">
        <v>4056</v>
      </c>
      <c r="AT372" t="s">
        <v>3815</v>
      </c>
      <c r="AU372" t="s">
        <v>3808</v>
      </c>
      <c r="BE372" t="s">
        <v>2898</v>
      </c>
      <c r="BG372" t="s">
        <v>459</v>
      </c>
      <c r="BH372" s="2" t="s">
        <v>1128</v>
      </c>
      <c r="BI372" t="s">
        <v>2134</v>
      </c>
    </row>
    <row r="373" spans="1:61" x14ac:dyDescent="0.25">
      <c r="A373" s="4">
        <v>397</v>
      </c>
      <c r="B373" s="13" t="s">
        <v>4757</v>
      </c>
      <c r="C373" s="13" t="str">
        <f t="shared" si="22"/>
        <v xml:space="preserve"> 5490-033-87 NEO 2
</v>
      </c>
      <c r="D373" s="13">
        <f>LOOKUP(99^99,--LEFT(MID(AD373,MIN(FIND({0,1,2,3,4,5,6,7,8,9},AD373&amp;"0123456789")),15),{1,2,3,4,5,6,7,8,9,10,11,12,13,14,15}))</f>
        <v>2020</v>
      </c>
      <c r="E373" s="13">
        <f t="shared" si="21"/>
        <v>3</v>
      </c>
      <c r="F373" s="13">
        <f>LOOKUP(99^99,--LEFT(MID(BG373,MIN(FIND({0,1,2,3,4,5,6,7,8,9},BG373&amp;"0123456789")),15),{1,2,3,4,5,6,7,8,9,10,11,12,13,14,15}))</f>
        <v>7880000</v>
      </c>
      <c r="G373" s="13">
        <f>LOOKUP(99^99,--LEFT(MID(Y373,MIN(FIND({0,1,2,3,4,5,6,7,8,9},Y373&amp;"0123456789")),15),{1,2,3,4,5,6,7,8,9,10,11,12,13,14,15}))</f>
        <v>11.8</v>
      </c>
      <c r="H373" s="13">
        <f>LOOKUP(99^99,--LEFT(MID(Z373,MIN(FIND({0,1,2,3,4,5,6,7,8,9},Z373&amp;"0123456789")),15),{1,2,3,4,5,6,7,8,9,10,11,12,13,14,15}))</f>
        <v>400</v>
      </c>
      <c r="I373" s="10" t="s">
        <v>2531</v>
      </c>
      <c r="J373" s="10" t="s">
        <v>2527</v>
      </c>
      <c r="K373" s="10" t="s">
        <v>2561</v>
      </c>
      <c r="L373" s="9">
        <v>102329</v>
      </c>
      <c r="M373" s="11"/>
      <c r="N373" s="12"/>
      <c r="O373" s="12"/>
      <c r="P373" s="12"/>
      <c r="Q373" s="12"/>
      <c r="R373" s="12">
        <f>IF(LOOKUP(99^99,--LEFT(MID(AO373,MIN(FIND({0,1,2,3,4,5,6,7,8,9},AO373&amp;"0123456789")),15),{1,2,3,4,5,6,7,8,9,10,11,12,13,14,15}))&gt;2000,LOOKUP(99^99,--LEFT(MID(AO373,MIN(FIND({0,1,2,3,4,5,6,7,8,9},AO373&amp;"0123456789")),15),{1,2,3,4,5,6,7,8,9,10,11,12,13,14,15})),0)</f>
        <v>102329</v>
      </c>
      <c r="S373" s="12"/>
      <c r="T373" s="12"/>
      <c r="U373" s="12"/>
      <c r="V373" s="12"/>
      <c r="W373" s="12"/>
      <c r="X373" s="5" t="s">
        <v>26</v>
      </c>
      <c r="Y373" s="5" t="s">
        <v>4795</v>
      </c>
      <c r="Z373" s="5" t="s">
        <v>2537</v>
      </c>
      <c r="AA373" s="5" t="s">
        <v>2531</v>
      </c>
      <c r="AB373" s="5" t="s">
        <v>2527</v>
      </c>
      <c r="AC373" s="5" t="s">
        <v>2561</v>
      </c>
      <c r="AD373" s="5" t="s">
        <v>225</v>
      </c>
      <c r="AE373" s="5" t="s">
        <v>3626</v>
      </c>
      <c r="AF373" s="5" t="s">
        <v>3627</v>
      </c>
      <c r="AG373" s="5" t="s">
        <v>3871</v>
      </c>
      <c r="AH373" s="5" t="s">
        <v>3629</v>
      </c>
      <c r="AI373" s="5" t="s">
        <v>3645</v>
      </c>
      <c r="AJ373" s="5" t="s">
        <v>3631</v>
      </c>
      <c r="AK373" s="5" t="s">
        <v>3652</v>
      </c>
      <c r="AL373" s="5" t="s">
        <v>3791</v>
      </c>
      <c r="AM373" s="5" t="s">
        <v>3687</v>
      </c>
      <c r="AN373" s="5" t="s">
        <v>3649</v>
      </c>
      <c r="AO373" s="5" t="s">
        <v>4057</v>
      </c>
      <c r="AP373" s="5" t="s">
        <v>3641</v>
      </c>
      <c r="AQ373" s="5" t="s">
        <v>3642</v>
      </c>
      <c r="AR373" s="5" t="s">
        <v>3643</v>
      </c>
      <c r="BE373" s="5" t="s">
        <v>2899</v>
      </c>
      <c r="BG373" s="5" t="s">
        <v>586</v>
      </c>
      <c r="BH373" s="6" t="s">
        <v>1129</v>
      </c>
      <c r="BI373" s="5" t="s">
        <v>2138</v>
      </c>
    </row>
    <row r="374" spans="1:61" x14ac:dyDescent="0.25">
      <c r="A374" s="4">
        <v>398</v>
      </c>
      <c r="B374" s="13" t="s">
        <v>4757</v>
      </c>
      <c r="C374" s="13" t="str">
        <f t="shared" si="22"/>
        <v xml:space="preserve"> 5490-022-87(S5)
</v>
      </c>
      <c r="D374" s="13">
        <f>LOOKUP(99^99,--LEFT(MID(AD374,MIN(FIND({0,1,2,3,4,5,6,7,8,9},AD374&amp;"0123456789")),15),{1,2,3,4,5,6,7,8,9,10,11,12,13,14,15}))</f>
        <v>2020</v>
      </c>
      <c r="E374" s="13">
        <f t="shared" si="21"/>
        <v>3</v>
      </c>
      <c r="F374" s="13">
        <f>LOOKUP(99^99,--LEFT(MID(BG374,MIN(FIND({0,1,2,3,4,5,6,7,8,9},BG374&amp;"0123456789")),15),{1,2,3,4,5,6,7,8,9,10,11,12,13,14,15}))</f>
        <v>6340000</v>
      </c>
      <c r="G374" s="13">
        <f>LOOKUP(99^99,--LEFT(MID(Y374,MIN(FIND({0,1,2,3,4,5,6,7,8,9},Y374&amp;"0123456789")),15),{1,2,3,4,5,6,7,8,9,10,11,12,13,14,15}))</f>
        <v>12</v>
      </c>
      <c r="H374" s="13">
        <f>LOOKUP(99^99,--LEFT(MID(Z374,MIN(FIND({0,1,2,3,4,5,6,7,8,9},Z374&amp;"0123456789")),15),{1,2,3,4,5,6,7,8,9,10,11,12,13,14,15}))</f>
        <v>401</v>
      </c>
      <c r="I374" s="10" t="s">
        <v>2526</v>
      </c>
      <c r="J374" s="10" t="s">
        <v>2527</v>
      </c>
      <c r="K374" s="10" t="s">
        <v>2528</v>
      </c>
      <c r="L374" s="9">
        <v>201868</v>
      </c>
      <c r="M374" s="11"/>
      <c r="N374" s="12"/>
      <c r="O374" s="12"/>
      <c r="P374" s="12"/>
      <c r="Q374" s="12"/>
      <c r="R374" s="12">
        <f>IF(LOOKUP(99^99,--LEFT(MID(AO374,MIN(FIND({0,1,2,3,4,5,6,7,8,9},AO374&amp;"0123456789")),15),{1,2,3,4,5,6,7,8,9,10,11,12,13,14,15}))&gt;2000,LOOKUP(99^99,--LEFT(MID(AO374,MIN(FIND({0,1,2,3,4,5,6,7,8,9},AO374&amp;"0123456789")),15),{1,2,3,4,5,6,7,8,9,10,11,12,13,14,15})),0)</f>
        <v>201868</v>
      </c>
      <c r="S374" s="12"/>
      <c r="T374" s="12"/>
      <c r="U374" s="12"/>
      <c r="V374" s="12"/>
      <c r="W374" s="12"/>
      <c r="X374" s="5" t="s">
        <v>14</v>
      </c>
      <c r="Y374" s="5" t="s">
        <v>4794</v>
      </c>
      <c r="Z374" s="5" t="s">
        <v>2529</v>
      </c>
      <c r="AA374" s="5" t="s">
        <v>2526</v>
      </c>
      <c r="AB374" s="5" t="s">
        <v>2527</v>
      </c>
      <c r="AC374" s="5" t="s">
        <v>2528</v>
      </c>
      <c r="AD374" s="5" t="s">
        <v>144</v>
      </c>
      <c r="AE374" s="5" t="s">
        <v>3626</v>
      </c>
      <c r="AF374" s="5" t="s">
        <v>3627</v>
      </c>
      <c r="AG374" s="5" t="s">
        <v>3741</v>
      </c>
      <c r="AH374" s="5" t="s">
        <v>3629</v>
      </c>
      <c r="AI374" s="5" t="s">
        <v>3645</v>
      </c>
      <c r="AJ374" s="5" t="s">
        <v>3631</v>
      </c>
      <c r="AK374" s="5" t="s">
        <v>3652</v>
      </c>
      <c r="AL374" s="5" t="s">
        <v>3791</v>
      </c>
      <c r="AM374" s="5" t="s">
        <v>3687</v>
      </c>
      <c r="AN374" s="5" t="s">
        <v>3649</v>
      </c>
      <c r="AO374" s="5" t="s">
        <v>4022</v>
      </c>
      <c r="AP374" s="5" t="s">
        <v>3641</v>
      </c>
      <c r="AQ374" s="5" t="s">
        <v>3642</v>
      </c>
      <c r="AR374" s="5" t="s">
        <v>3643</v>
      </c>
      <c r="BE374" s="5" t="s">
        <v>2900</v>
      </c>
      <c r="BG374" s="5" t="s">
        <v>587</v>
      </c>
      <c r="BH374" s="6" t="s">
        <v>1130</v>
      </c>
      <c r="BI374" s="5" t="s">
        <v>2032</v>
      </c>
    </row>
    <row r="375" spans="1:61" customFormat="1" x14ac:dyDescent="0.25">
      <c r="A375" s="1">
        <v>399</v>
      </c>
      <c r="B375" s="7" t="s">
        <v>4757</v>
      </c>
      <c r="C375" s="7" t="str">
        <f t="shared" si="22"/>
        <v xml:space="preserve"> 53504
</v>
      </c>
      <c r="D375" s="7">
        <f>LOOKUP(99^99,--LEFT(MID(AD375,MIN(FIND({0,1,2,3,4,5,6,7,8,9},AD375&amp;"0123456789")),15),{1,2,3,4,5,6,7,8,9,10,11,12,13,14,15}))</f>
        <v>2022</v>
      </c>
      <c r="E375" s="7">
        <f t="shared" si="21"/>
        <v>1</v>
      </c>
      <c r="F375" s="7">
        <f>LOOKUP(99^99,--LEFT(MID(BG375,MIN(FIND({0,1,2,3,4,5,6,7,8,9},BG375&amp;"0123456789")),15),{1,2,3,4,5,6,7,8,9,10,11,12,13,14,15}))</f>
        <v>8000000</v>
      </c>
      <c r="G375" s="7">
        <f>LOOKUP(99^99,--LEFT(MID(Y375,MIN(FIND({0,1,2,3,4,5,6,7,8,9},Y375&amp;"0123456789")),15),{1,2,3,4,5,6,7,8,9,10,11,12,13,14,15}))</f>
        <v>11.9</v>
      </c>
      <c r="H375" s="7">
        <f>LOOKUP(99^99,--LEFT(MID(Z375,MIN(FIND({0,1,2,3,4,5,6,7,8,9},Z375&amp;"0123456789")),15),{1,2,3,4,5,6,7,8,9,10,11,12,13,14,15}))</f>
        <v>450</v>
      </c>
      <c r="I375" s="9" t="s">
        <v>2526</v>
      </c>
      <c r="J375" s="9" t="s">
        <v>2527</v>
      </c>
      <c r="K375" s="9" t="s">
        <v>2528</v>
      </c>
      <c r="L375" s="9"/>
      <c r="M375" s="11"/>
      <c r="N375" s="11"/>
      <c r="O375" s="11"/>
      <c r="P375" s="11"/>
      <c r="Q375" s="11"/>
      <c r="R375" s="11"/>
      <c r="S375" s="11"/>
      <c r="T375" s="11"/>
      <c r="U375" s="11"/>
      <c r="V375" s="11"/>
      <c r="W375" s="11"/>
      <c r="X375" t="s">
        <v>5</v>
      </c>
      <c r="Y375" t="s">
        <v>4796</v>
      </c>
      <c r="Z375" t="s">
        <v>2525</v>
      </c>
      <c r="AA375" t="s">
        <v>2526</v>
      </c>
      <c r="AB375" t="s">
        <v>2527</v>
      </c>
      <c r="AC375" t="s">
        <v>2528</v>
      </c>
      <c r="AD375" t="s">
        <v>111</v>
      </c>
      <c r="AE375" t="s">
        <v>3626</v>
      </c>
      <c r="AF375" t="s">
        <v>3656</v>
      </c>
      <c r="AG375" t="s">
        <v>3657</v>
      </c>
      <c r="AH375" t="s">
        <v>3629</v>
      </c>
      <c r="AI375" t="s">
        <v>3630</v>
      </c>
      <c r="AJ375" t="s">
        <v>3659</v>
      </c>
      <c r="AK375" t="s">
        <v>3660</v>
      </c>
      <c r="AL375" t="s">
        <v>3633</v>
      </c>
      <c r="AM375" t="s">
        <v>3653</v>
      </c>
      <c r="AN375" t="s">
        <v>3635</v>
      </c>
      <c r="AO375" t="s">
        <v>3669</v>
      </c>
      <c r="AP375" t="s">
        <v>3637</v>
      </c>
      <c r="AQ375" t="s">
        <v>3662</v>
      </c>
      <c r="AR375" t="s">
        <v>3663</v>
      </c>
      <c r="AS375" t="s">
        <v>3640</v>
      </c>
      <c r="AT375" t="s">
        <v>3641</v>
      </c>
      <c r="AU375" t="s">
        <v>3642</v>
      </c>
      <c r="AV375" t="s">
        <v>3643</v>
      </c>
      <c r="BE375" t="s">
        <v>2901</v>
      </c>
      <c r="BG375" t="s">
        <v>517</v>
      </c>
      <c r="BH375" s="2" t="s">
        <v>1013</v>
      </c>
      <c r="BI375" t="s">
        <v>2087</v>
      </c>
    </row>
    <row r="376" spans="1:61" customFormat="1" x14ac:dyDescent="0.25">
      <c r="A376" s="1">
        <v>400</v>
      </c>
      <c r="B376" s="7" t="s">
        <v>4757</v>
      </c>
      <c r="C376" s="7" t="str">
        <f t="shared" si="22"/>
        <v xml:space="preserve"> 65225
</v>
      </c>
      <c r="D376" s="7">
        <f>LOOKUP(99^99,--LEFT(MID(AD376,MIN(FIND({0,1,2,3,4,5,6,7,8,9},AD376&amp;"0123456789")),15),{1,2,3,4,5,6,7,8,9,10,11,12,13,14,15}))</f>
        <v>2015</v>
      </c>
      <c r="E376" s="7">
        <f t="shared" si="21"/>
        <v>8</v>
      </c>
      <c r="F376" s="7">
        <f>LOOKUP(99^99,--LEFT(MID(BG376,MIN(FIND({0,1,2,3,4,5,6,7,8,9},BG376&amp;"0123456789")),15),{1,2,3,4,5,6,7,8,9,10,11,12,13,14,15}))</f>
        <v>4500000</v>
      </c>
      <c r="G376" s="7">
        <f>LOOKUP(99^99,--LEFT(MID(Y376,MIN(FIND({0,1,2,3,4,5,6,7,8,9},Y376&amp;"0123456789")),15),{1,2,3,4,5,6,7,8,9,10,11,12,13,14,15}))</f>
        <v>12</v>
      </c>
      <c r="H376" s="7">
        <f>LOOKUP(99^99,--LEFT(MID(Z376,MIN(FIND({0,1,2,3,4,5,6,7,8,9},Z376&amp;"0123456789")),15),{1,2,3,4,5,6,7,8,9,10,11,12,13,14,15}))</f>
        <v>401</v>
      </c>
      <c r="I376" s="9" t="s">
        <v>2526</v>
      </c>
      <c r="J376" s="9" t="s">
        <v>2527</v>
      </c>
      <c r="K376" s="9" t="s">
        <v>2528</v>
      </c>
      <c r="L376" s="9"/>
      <c r="M376" s="11"/>
      <c r="N376" s="11"/>
      <c r="O376" s="11"/>
      <c r="P376" s="11"/>
      <c r="Q376" s="11"/>
      <c r="R376" s="11"/>
      <c r="S376" s="11"/>
      <c r="T376" s="11"/>
      <c r="U376" s="11"/>
      <c r="V376" s="11"/>
      <c r="W376" s="11"/>
      <c r="X376" t="s">
        <v>18</v>
      </c>
      <c r="Y376" t="s">
        <v>4794</v>
      </c>
      <c r="Z376" t="s">
        <v>2529</v>
      </c>
      <c r="AA376" t="s">
        <v>2526</v>
      </c>
      <c r="AB376" t="s">
        <v>2527</v>
      </c>
      <c r="AC376" t="s">
        <v>2528</v>
      </c>
      <c r="AD376" t="s">
        <v>116</v>
      </c>
      <c r="AE376" t="s">
        <v>3626</v>
      </c>
      <c r="AF376" t="s">
        <v>3757</v>
      </c>
      <c r="AG376" t="s">
        <v>3758</v>
      </c>
      <c r="AH376" t="s">
        <v>3629</v>
      </c>
      <c r="AI376" t="s">
        <v>3667</v>
      </c>
      <c r="AJ376" t="s">
        <v>3659</v>
      </c>
      <c r="AK376" t="s">
        <v>3949</v>
      </c>
      <c r="AL376" t="s">
        <v>3947</v>
      </c>
      <c r="AM376" t="s">
        <v>3653</v>
      </c>
      <c r="AN376" t="s">
        <v>3635</v>
      </c>
      <c r="AO376" t="s">
        <v>3669</v>
      </c>
      <c r="AP376" t="s">
        <v>3692</v>
      </c>
      <c r="AQ376" t="s">
        <v>3638</v>
      </c>
      <c r="AR376" t="s">
        <v>3754</v>
      </c>
      <c r="AS376" t="s">
        <v>3640</v>
      </c>
      <c r="AT376" t="s">
        <v>3641</v>
      </c>
      <c r="AU376" t="s">
        <v>3710</v>
      </c>
      <c r="AV376" t="s">
        <v>3643</v>
      </c>
      <c r="BE376" t="s">
        <v>2902</v>
      </c>
      <c r="BG376" t="s">
        <v>518</v>
      </c>
      <c r="BH376" s="2" t="s">
        <v>1014</v>
      </c>
      <c r="BI376" t="s">
        <v>2088</v>
      </c>
    </row>
    <row r="377" spans="1:61" customFormat="1" x14ac:dyDescent="0.25">
      <c r="A377" s="1">
        <v>401</v>
      </c>
      <c r="B377" s="7" t="s">
        <v>4757</v>
      </c>
      <c r="C377" s="7" t="str">
        <f t="shared" si="22"/>
        <v xml:space="preserve"> 5490
</v>
      </c>
      <c r="D377" s="7">
        <f>LOOKUP(99^99,--LEFT(MID(AD377,MIN(FIND({0,1,2,3,4,5,6,7,8,9},AD377&amp;"0123456789")),15),{1,2,3,4,5,6,7,8,9,10,11,12,13,14,15}))</f>
        <v>2018</v>
      </c>
      <c r="E377" s="7">
        <f t="shared" si="21"/>
        <v>5</v>
      </c>
      <c r="F377" s="7">
        <f>LOOKUP(99^99,--LEFT(MID(BG377,MIN(FIND({0,1,2,3,4,5,6,7,8,9},BG377&amp;"0123456789")),15),{1,2,3,4,5,6,7,8,9,10,11,12,13,14,15}))</f>
        <v>3700000</v>
      </c>
      <c r="G377" s="7">
        <f>LOOKUP(99^99,--LEFT(MID(Y377,MIN(FIND({0,1,2,3,4,5,6,7,8,9},Y377&amp;"0123456789")),15),{1,2,3,4,5,6,7,8,9,10,11,12,13,14,15}))</f>
        <v>12</v>
      </c>
      <c r="H377" s="7">
        <f>LOOKUP(99^99,--LEFT(MID(Z377,MIN(FIND({0,1,2,3,4,5,6,7,8,9},Z377&amp;"0123456789")),15),{1,2,3,4,5,6,7,8,9,10,11,12,13,14,15}))</f>
        <v>428</v>
      </c>
      <c r="I377" s="9" t="s">
        <v>2536</v>
      </c>
      <c r="J377" s="9" t="s">
        <v>2527</v>
      </c>
      <c r="K377" s="9" t="s">
        <v>2561</v>
      </c>
      <c r="L377" s="9">
        <v>394000</v>
      </c>
      <c r="M377" s="11"/>
      <c r="N377" s="11"/>
      <c r="O377" s="11"/>
      <c r="P377" s="11"/>
      <c r="Q377" s="11"/>
      <c r="R377" s="11"/>
      <c r="S377" s="11"/>
      <c r="T377" s="11"/>
      <c r="U377" s="11"/>
      <c r="V377" s="11">
        <f>IF(LOOKUP(99^99,--LEFT(MID(AS377,MIN(FIND({0,1,2,3,4,5,6,7,8,9},AS377&amp;"0123456789")),15),{1,2,3,4,5,6,7,8,9,10,11,12,13,14,15}))&gt;2000,LOOKUP(99^99,--LEFT(MID(AS377,MIN(FIND({0,1,2,3,4,5,6,7,8,9},AS377&amp;"0123456789")),15),{1,2,3,4,5,6,7,8,9,10,11,12,13,14,15})),0)</f>
        <v>394000</v>
      </c>
      <c r="W377" s="11"/>
      <c r="X377" t="s">
        <v>2</v>
      </c>
      <c r="Y377" t="s">
        <v>4794</v>
      </c>
      <c r="Z377" t="s">
        <v>2535</v>
      </c>
      <c r="AA377" t="s">
        <v>2536</v>
      </c>
      <c r="AB377" t="s">
        <v>2527</v>
      </c>
      <c r="AC377" t="s">
        <v>2561</v>
      </c>
      <c r="AD377" t="s">
        <v>69</v>
      </c>
      <c r="AE377" t="s">
        <v>3626</v>
      </c>
      <c r="AF377" t="s">
        <v>3627</v>
      </c>
      <c r="AG377" t="s">
        <v>3628</v>
      </c>
      <c r="AH377" t="s">
        <v>3629</v>
      </c>
      <c r="AI377" t="s">
        <v>3658</v>
      </c>
      <c r="AJ377" t="s">
        <v>3631</v>
      </c>
      <c r="AK377" t="s">
        <v>3652</v>
      </c>
      <c r="AL377" t="s">
        <v>3633</v>
      </c>
      <c r="AM377" t="s">
        <v>3653</v>
      </c>
      <c r="AN377" t="s">
        <v>3635</v>
      </c>
      <c r="AO377" t="s">
        <v>3636</v>
      </c>
      <c r="AP377" t="s">
        <v>3637</v>
      </c>
      <c r="AQ377" t="s">
        <v>3714</v>
      </c>
      <c r="AR377" t="s">
        <v>3649</v>
      </c>
      <c r="AS377" t="s">
        <v>3950</v>
      </c>
      <c r="AT377" t="s">
        <v>3641</v>
      </c>
      <c r="AU377" t="s">
        <v>3642</v>
      </c>
      <c r="AV377" t="s">
        <v>3643</v>
      </c>
      <c r="BE377" t="s">
        <v>2903</v>
      </c>
      <c r="BG377" t="s">
        <v>519</v>
      </c>
      <c r="BH377" s="2" t="s">
        <v>1015</v>
      </c>
      <c r="BI377" t="s">
        <v>1977</v>
      </c>
    </row>
    <row r="378" spans="1:61" x14ac:dyDescent="0.25">
      <c r="A378" s="4">
        <v>402</v>
      </c>
      <c r="B378" s="13" t="s">
        <v>4757</v>
      </c>
      <c r="C378" s="13" t="str">
        <f t="shared" si="22"/>
        <v xml:space="preserve"> 5490-022-87(S5)
</v>
      </c>
      <c r="D378" s="13">
        <f>LOOKUP(99^99,--LEFT(MID(AD378,MIN(FIND({0,1,2,3,4,5,6,7,8,9},AD378&amp;"0123456789")),15),{1,2,3,4,5,6,7,8,9,10,11,12,13,14,15}))</f>
        <v>2020</v>
      </c>
      <c r="E378" s="13">
        <f t="shared" si="21"/>
        <v>3</v>
      </c>
      <c r="F378" s="13">
        <f>LOOKUP(99^99,--LEFT(MID(BG378,MIN(FIND({0,1,2,3,4,5,6,7,8,9},BG378&amp;"0123456789")),15),{1,2,3,4,5,6,7,8,9,10,11,12,13,14,15}))</f>
        <v>6440000</v>
      </c>
      <c r="G378" s="13">
        <f>LOOKUP(99^99,--LEFT(MID(Y378,MIN(FIND({0,1,2,3,4,5,6,7,8,9},Y378&amp;"0123456789")),15),{1,2,3,4,5,6,7,8,9,10,11,12,13,14,15}))</f>
        <v>12</v>
      </c>
      <c r="H378" s="13">
        <f>LOOKUP(99^99,--LEFT(MID(Z378,MIN(FIND({0,1,2,3,4,5,6,7,8,9},Z378&amp;"0123456789")),15),{1,2,3,4,5,6,7,8,9,10,11,12,13,14,15}))</f>
        <v>428</v>
      </c>
      <c r="I378" s="10" t="s">
        <v>2536</v>
      </c>
      <c r="J378" s="9" t="s">
        <v>2527</v>
      </c>
      <c r="K378" s="10" t="s">
        <v>2528</v>
      </c>
      <c r="L378" s="9">
        <v>201866</v>
      </c>
      <c r="M378" s="11"/>
      <c r="N378" s="12"/>
      <c r="O378" s="12"/>
      <c r="P378" s="12"/>
      <c r="Q378" s="12"/>
      <c r="R378" s="12">
        <f>IF(LOOKUP(99^99,--LEFT(MID(AO378,MIN(FIND({0,1,2,3,4,5,6,7,8,9},AO378&amp;"0123456789")),15),{1,2,3,4,5,6,7,8,9,10,11,12,13,14,15}))&gt;2000,LOOKUP(99^99,--LEFT(MID(AO378,MIN(FIND({0,1,2,3,4,5,6,7,8,9},AO378&amp;"0123456789")),15),{1,2,3,4,5,6,7,8,9,10,11,12,13,14,15})),0)</f>
        <v>201866</v>
      </c>
      <c r="S378" s="12"/>
      <c r="T378" s="12"/>
      <c r="U378" s="12"/>
      <c r="V378" s="12"/>
      <c r="W378" s="12"/>
      <c r="X378" s="5" t="s">
        <v>14</v>
      </c>
      <c r="Y378" s="5" t="s">
        <v>4794</v>
      </c>
      <c r="Z378" s="5" t="s">
        <v>2535</v>
      </c>
      <c r="AA378" s="5" t="s">
        <v>2536</v>
      </c>
      <c r="AC378" s="5" t="s">
        <v>2528</v>
      </c>
      <c r="AD378" s="5" t="s">
        <v>144</v>
      </c>
      <c r="AE378" s="5" t="s">
        <v>3626</v>
      </c>
      <c r="AF378" s="5" t="s">
        <v>3627</v>
      </c>
      <c r="AG378" s="5" t="s">
        <v>3741</v>
      </c>
      <c r="AH378" s="5" t="s">
        <v>3629</v>
      </c>
      <c r="AI378" s="5" t="s">
        <v>3645</v>
      </c>
      <c r="AJ378" s="5" t="s">
        <v>3631</v>
      </c>
      <c r="AK378" s="5" t="s">
        <v>3652</v>
      </c>
      <c r="AL378" s="5" t="s">
        <v>3791</v>
      </c>
      <c r="AM378" s="5" t="s">
        <v>3687</v>
      </c>
      <c r="AN378" s="5" t="s">
        <v>3649</v>
      </c>
      <c r="AO378" s="5" t="s">
        <v>4058</v>
      </c>
      <c r="AP378" s="5" t="s">
        <v>3641</v>
      </c>
      <c r="AQ378" s="5" t="s">
        <v>3642</v>
      </c>
      <c r="AR378" s="5" t="s">
        <v>3643</v>
      </c>
      <c r="BE378" s="5" t="s">
        <v>2904</v>
      </c>
      <c r="BG378" s="5" t="s">
        <v>588</v>
      </c>
      <c r="BH378" s="6" t="s">
        <v>1131</v>
      </c>
      <c r="BI378" s="5" t="s">
        <v>2032</v>
      </c>
    </row>
    <row r="379" spans="1:61" customFormat="1" x14ac:dyDescent="0.25">
      <c r="A379" s="1">
        <v>403</v>
      </c>
      <c r="B379" s="7" t="s">
        <v>4757</v>
      </c>
      <c r="C379" s="7" t="str">
        <f t="shared" si="22"/>
        <v xml:space="preserve"> 5490-022-87(S5)
</v>
      </c>
      <c r="D379" s="7">
        <f>LOOKUP(99^99,--LEFT(MID(AD379,MIN(FIND({0,1,2,3,4,5,6,7,8,9},AD379&amp;"0123456789")),15),{1,2,3,4,5,6,7,8,9,10,11,12,13,14,15}))</f>
        <v>2020</v>
      </c>
      <c r="E379" s="7">
        <f t="shared" si="21"/>
        <v>3</v>
      </c>
      <c r="F379" s="7">
        <f>LOOKUP(99^99,--LEFT(MID(BG379,MIN(FIND({0,1,2,3,4,5,6,7,8,9},BG379&amp;"0123456789")),15),{1,2,3,4,5,6,7,8,9,10,11,12,13,14,15}))</f>
        <v>7570000</v>
      </c>
      <c r="G379" s="7">
        <f>LOOKUP(99^99,--LEFT(MID(Y379,MIN(FIND({0,1,2,3,4,5,6,7,8,9},Y379&amp;"0123456789")),15),{1,2,3,4,5,6,7,8,9,10,11,12,13,14,15}))</f>
        <v>12</v>
      </c>
      <c r="H379" s="7">
        <f>LOOKUP(99^99,--LEFT(MID(Z379,MIN(FIND({0,1,2,3,4,5,6,7,8,9},Z379&amp;"0123456789")),15),{1,2,3,4,5,6,7,8,9,10,11,12,13,14,15}))</f>
        <v>401</v>
      </c>
      <c r="I379" s="9" t="s">
        <v>2526</v>
      </c>
      <c r="J379" s="9" t="s">
        <v>2527</v>
      </c>
      <c r="K379" s="9" t="s">
        <v>2528</v>
      </c>
      <c r="L379" s="9">
        <v>148588</v>
      </c>
      <c r="M379" s="11"/>
      <c r="N379" s="11"/>
      <c r="O379" s="11"/>
      <c r="P379" s="11"/>
      <c r="Q379" s="11"/>
      <c r="R379" s="11"/>
      <c r="S379" s="11"/>
      <c r="T379" s="11"/>
      <c r="U379" s="11">
        <f>IF(LOOKUP(99^99,--LEFT(MID(AR379,MIN(FIND({0,1,2,3,4,5,6,7,8,9},AR379&amp;"0123456789")),15),{1,2,3,4,5,6,7,8,9,10,11,12,13,14,15}))&gt;2000,LOOKUP(99^99,--LEFT(MID(AR379,MIN(FIND({0,1,2,3,4,5,6,7,8,9},AR379&amp;"0123456789")),15),{1,2,3,4,5,6,7,8,9,10,11,12,13,14,15})),0)</f>
        <v>148588</v>
      </c>
      <c r="V379" s="11"/>
      <c r="W379" s="11"/>
      <c r="X379" t="s">
        <v>14</v>
      </c>
      <c r="Y379" t="s">
        <v>4794</v>
      </c>
      <c r="Z379" t="s">
        <v>2529</v>
      </c>
      <c r="AA379" t="s">
        <v>2526</v>
      </c>
      <c r="AB379" t="s">
        <v>2527</v>
      </c>
      <c r="AC379" t="s">
        <v>2528</v>
      </c>
      <c r="AD379" t="s">
        <v>226</v>
      </c>
      <c r="AE379" t="s">
        <v>3626</v>
      </c>
      <c r="AF379" t="s">
        <v>3627</v>
      </c>
      <c r="AG379" t="s">
        <v>3741</v>
      </c>
      <c r="AH379" t="s">
        <v>3629</v>
      </c>
      <c r="AI379" t="s">
        <v>3645</v>
      </c>
      <c r="AJ379" t="s">
        <v>3631</v>
      </c>
      <c r="AK379" t="s">
        <v>3652</v>
      </c>
      <c r="AL379" t="s">
        <v>3633</v>
      </c>
      <c r="AM379" t="s">
        <v>3653</v>
      </c>
      <c r="AN379" t="s">
        <v>3635</v>
      </c>
      <c r="AO379" t="s">
        <v>3742</v>
      </c>
      <c r="AP379" t="s">
        <v>3695</v>
      </c>
      <c r="AQ379" t="s">
        <v>3649</v>
      </c>
      <c r="AR379" t="s">
        <v>4059</v>
      </c>
      <c r="AS379" t="s">
        <v>3641</v>
      </c>
      <c r="AT379" t="s">
        <v>3642</v>
      </c>
      <c r="AU379" t="s">
        <v>3643</v>
      </c>
      <c r="BE379" t="s">
        <v>2905</v>
      </c>
      <c r="BG379" t="s">
        <v>589</v>
      </c>
      <c r="BH379" s="2" t="s">
        <v>1132</v>
      </c>
      <c r="BI379" t="s">
        <v>2129</v>
      </c>
    </row>
    <row r="380" spans="1:61" customFormat="1" x14ac:dyDescent="0.25">
      <c r="A380" s="1">
        <v>404</v>
      </c>
      <c r="B380" s="7" t="s">
        <v>4757</v>
      </c>
      <c r="C380" s="7" t="str">
        <f t="shared" si="22"/>
        <v xml:space="preserve"> 65206-Т5
</v>
      </c>
      <c r="D380" s="7">
        <f>LOOKUP(99^99,--LEFT(MID(AD380,MIN(FIND({0,1,2,3,4,5,6,7,8,9},AD380&amp;"0123456789")),15),{1,2,3,4,5,6,7,8,9,10,11,12,13,14,15}))</f>
        <v>2017</v>
      </c>
      <c r="E380" s="7">
        <f t="shared" si="21"/>
        <v>6</v>
      </c>
      <c r="F380" s="7">
        <f>LOOKUP(99^99,--LEFT(MID(BG380,MIN(FIND({0,1,2,3,4,5,6,7,8,9},BG380&amp;"0123456789")),15),{1,2,3,4,5,6,7,8,9,10,11,12,13,14,15}))</f>
        <v>6390000</v>
      </c>
      <c r="G380" s="7">
        <f>LOOKUP(99^99,--LEFT(MID(Y380,MIN(FIND({0,1,2,3,4,5,6,7,8,9},Y380&amp;"0123456789")),15),{1,2,3,4,5,6,7,8,9,10,11,12,13,14,15}))</f>
        <v>11.9</v>
      </c>
      <c r="H380" s="7">
        <f>LOOKUP(99^99,--LEFT(MID(Z380,MIN(FIND({0,1,2,3,4,5,6,7,8,9},Z380&amp;"0123456789")),15),{1,2,3,4,5,6,7,8,9,10,11,12,13,14,15}))</f>
        <v>450</v>
      </c>
      <c r="I380" s="9" t="s">
        <v>2526</v>
      </c>
      <c r="J380" s="9" t="s">
        <v>2527</v>
      </c>
      <c r="K380" s="9" t="s">
        <v>2528</v>
      </c>
      <c r="L380" s="9">
        <v>267000</v>
      </c>
      <c r="M380" s="11"/>
      <c r="N380" s="11"/>
      <c r="O380" s="11">
        <f>IF(LOOKUP(99^99,--LEFT(MID(AL380,MIN(FIND({0,1,2,3,4,5,6,7,8,9},AL380&amp;"0123456789")),15),{1,2,3,4,5,6,7,8,9,10,11,12,13,14,15}))&gt;2000,LOOKUP(99^99,--LEFT(MID(AL380,MIN(FIND({0,1,2,3,4,5,6,7,8,9},AL380&amp;"0123456789")),15),{1,2,3,4,5,6,7,8,9,10,11,12,13,14,15})),0)</f>
        <v>267000</v>
      </c>
      <c r="P380" s="11"/>
      <c r="Q380" s="11"/>
      <c r="R380" s="11"/>
      <c r="S380" s="11"/>
      <c r="T380" s="11"/>
      <c r="U380" s="11"/>
      <c r="V380" s="11"/>
      <c r="W380" s="11"/>
      <c r="X380" t="s">
        <v>23</v>
      </c>
      <c r="Y380" t="s">
        <v>4796</v>
      </c>
      <c r="Z380" t="s">
        <v>2525</v>
      </c>
      <c r="AA380" t="s">
        <v>2526</v>
      </c>
      <c r="AB380" t="s">
        <v>2527</v>
      </c>
      <c r="AC380" t="s">
        <v>2528</v>
      </c>
      <c r="AD380" t="s">
        <v>227</v>
      </c>
      <c r="AE380" t="s">
        <v>3626</v>
      </c>
      <c r="AF380" t="s">
        <v>3720</v>
      </c>
      <c r="AG380" t="s">
        <v>3816</v>
      </c>
      <c r="AH380" t="s">
        <v>3629</v>
      </c>
      <c r="AI380" t="s">
        <v>3703</v>
      </c>
      <c r="AJ380" t="s">
        <v>4060</v>
      </c>
      <c r="AK380" t="s">
        <v>3649</v>
      </c>
      <c r="AL380" t="s">
        <v>3819</v>
      </c>
      <c r="AM380" t="s">
        <v>3641</v>
      </c>
      <c r="AN380" t="s">
        <v>3710</v>
      </c>
      <c r="AO380" t="s">
        <v>3643</v>
      </c>
      <c r="BE380" t="s">
        <v>2906</v>
      </c>
      <c r="BG380" t="s">
        <v>438</v>
      </c>
      <c r="BH380" s="2" t="s">
        <v>1133</v>
      </c>
      <c r="BI380" t="s">
        <v>2139</v>
      </c>
    </row>
    <row r="381" spans="1:61" customFormat="1" x14ac:dyDescent="0.25">
      <c r="A381" s="1">
        <v>405</v>
      </c>
      <c r="B381" s="7" t="s">
        <v>4757</v>
      </c>
      <c r="C381" s="7" t="str">
        <f t="shared" si="22"/>
        <v xml:space="preserve"> 65225
</v>
      </c>
      <c r="D381" s="7">
        <f>LOOKUP(99^99,--LEFT(MID(AD381,MIN(FIND({0,1,2,3,4,5,6,7,8,9},AD381&amp;"0123456789")),15),{1,2,3,4,5,6,7,8,9,10,11,12,13,14,15}))</f>
        <v>2015</v>
      </c>
      <c r="E381" s="7">
        <f t="shared" si="21"/>
        <v>8</v>
      </c>
      <c r="F381" s="7">
        <f>LOOKUP(99^99,--LEFT(MID(BG381,MIN(FIND({0,1,2,3,4,5,6,7,8,9},BG381&amp;"0123456789")),15),{1,2,3,4,5,6,7,8,9,10,11,12,13,14,15}))</f>
        <v>5000000</v>
      </c>
      <c r="G381" s="7">
        <f>LOOKUP(99^99,--LEFT(MID(Y381,MIN(FIND({0,1,2,3,4,5,6,7,8,9},Y381&amp;"0123456789")),15),{1,2,3,4,5,6,7,8,9,10,11,12,13,14,15}))</f>
        <v>11.8</v>
      </c>
      <c r="H381" s="7">
        <f>LOOKUP(99^99,--LEFT(MID(Z381,MIN(FIND({0,1,2,3,4,5,6,7,8,9},Z381&amp;"0123456789")),15),{1,2,3,4,5,6,7,8,9,10,11,12,13,14,15}))</f>
        <v>300</v>
      </c>
      <c r="I381" s="9" t="s">
        <v>2536</v>
      </c>
      <c r="J381" s="9" t="s">
        <v>2527</v>
      </c>
      <c r="K381" s="9" t="s">
        <v>2528</v>
      </c>
      <c r="L381" s="9"/>
      <c r="M381" s="11"/>
      <c r="N381" s="11"/>
      <c r="O381" s="11"/>
      <c r="P381" s="11"/>
      <c r="Q381" s="11"/>
      <c r="R381" s="11"/>
      <c r="S381" s="11"/>
      <c r="T381" s="11"/>
      <c r="U381" s="11"/>
      <c r="V381" s="11"/>
      <c r="W381" s="11"/>
      <c r="X381" t="s">
        <v>18</v>
      </c>
      <c r="Y381" t="s">
        <v>4795</v>
      </c>
      <c r="Z381" t="s">
        <v>2542</v>
      </c>
      <c r="AA381" t="s">
        <v>2536</v>
      </c>
      <c r="AB381" t="s">
        <v>2527</v>
      </c>
      <c r="AC381" t="s">
        <v>2528</v>
      </c>
      <c r="AD381" t="s">
        <v>116</v>
      </c>
      <c r="AE381" t="s">
        <v>3626</v>
      </c>
      <c r="AF381" t="s">
        <v>3757</v>
      </c>
      <c r="AG381" t="s">
        <v>3758</v>
      </c>
      <c r="AH381" t="s">
        <v>3629</v>
      </c>
      <c r="AI381" t="s">
        <v>3667</v>
      </c>
      <c r="AJ381" t="s">
        <v>3659</v>
      </c>
      <c r="AK381" t="s">
        <v>3949</v>
      </c>
      <c r="AL381" t="s">
        <v>3947</v>
      </c>
      <c r="AM381" t="s">
        <v>3653</v>
      </c>
      <c r="AN381" t="s">
        <v>3635</v>
      </c>
      <c r="AO381" t="s">
        <v>3669</v>
      </c>
      <c r="AP381" t="s">
        <v>3692</v>
      </c>
      <c r="AQ381" t="s">
        <v>3638</v>
      </c>
      <c r="AR381" t="s">
        <v>3754</v>
      </c>
      <c r="AS381" t="s">
        <v>3640</v>
      </c>
      <c r="AT381" t="s">
        <v>3815</v>
      </c>
      <c r="AU381" t="s">
        <v>3808</v>
      </c>
      <c r="BE381" t="s">
        <v>2907</v>
      </c>
      <c r="BG381" t="s">
        <v>464</v>
      </c>
      <c r="BH381" s="2" t="s">
        <v>1020</v>
      </c>
      <c r="BI381" t="s">
        <v>2088</v>
      </c>
    </row>
    <row r="382" spans="1:61" customFormat="1" x14ac:dyDescent="0.25">
      <c r="A382" s="1">
        <v>406</v>
      </c>
      <c r="B382" s="7" t="s">
        <v>4757</v>
      </c>
      <c r="C382" s="7" t="str">
        <f t="shared" si="22"/>
        <v xml:space="preserve"> 5490-DC
</v>
      </c>
      <c r="D382" s="7">
        <f>LOOKUP(99^99,--LEFT(MID(AD382,MIN(FIND({0,1,2,3,4,5,6,7,8,9},AD382&amp;"0123456789")),15),{1,2,3,4,5,6,7,8,9,10,11,12,13,14,15}))</f>
        <v>2018</v>
      </c>
      <c r="E382" s="7">
        <f t="shared" si="21"/>
        <v>5</v>
      </c>
      <c r="F382" s="7">
        <f>LOOKUP(99^99,--LEFT(MID(BG382,MIN(FIND({0,1,2,3,4,5,6,7,8,9},BG382&amp;"0123456789")),15),{1,2,3,4,5,6,7,8,9,10,11,12,13,14,15}))</f>
        <v>3700000</v>
      </c>
      <c r="G382" s="7">
        <f>LOOKUP(99^99,--LEFT(MID(Y382,MIN(FIND({0,1,2,3,4,5,6,7,8,9},Y382&amp;"0123456789")),15),{1,2,3,4,5,6,7,8,9,10,11,12,13,14,15}))</f>
        <v>12</v>
      </c>
      <c r="H382" s="7">
        <f>LOOKUP(99^99,--LEFT(MID(Z382,MIN(FIND({0,1,2,3,4,5,6,7,8,9},Z382&amp;"0123456789")),15),{1,2,3,4,5,6,7,8,9,10,11,12,13,14,15}))</f>
        <v>428</v>
      </c>
      <c r="I382" s="9" t="s">
        <v>2536</v>
      </c>
      <c r="J382" s="9" t="s">
        <v>2527</v>
      </c>
      <c r="K382" s="9" t="s">
        <v>2561</v>
      </c>
      <c r="L382" s="9">
        <v>490000</v>
      </c>
      <c r="M382" s="11"/>
      <c r="N382" s="11"/>
      <c r="O382" s="11"/>
      <c r="P382" s="11"/>
      <c r="Q382" s="11"/>
      <c r="R382" s="11"/>
      <c r="S382" s="11"/>
      <c r="T382" s="11"/>
      <c r="U382" s="11"/>
      <c r="V382" s="11"/>
      <c r="W382" s="11">
        <f>IF(LOOKUP(99^99,--LEFT(MID(AT382,MIN(FIND({0,1,2,3,4,5,6,7,8,9},AT382&amp;"0123456789")),15),{1,2,3,4,5,6,7,8,9,10,11,12,13,14,15}))&gt;2000,LOOKUP(99^99,--LEFT(MID(AT382,MIN(FIND({0,1,2,3,4,5,6,7,8,9},AT382&amp;"0123456789")),15),{1,2,3,4,5,6,7,8,9,10,11,12,13,14,15})),0)</f>
        <v>490000</v>
      </c>
      <c r="X382" t="s">
        <v>9</v>
      </c>
      <c r="Y382" t="s">
        <v>4794</v>
      </c>
      <c r="Z382" t="s">
        <v>2535</v>
      </c>
      <c r="AA382" t="s">
        <v>2536</v>
      </c>
      <c r="AB382" t="s">
        <v>2527</v>
      </c>
      <c r="AC382" t="s">
        <v>2561</v>
      </c>
      <c r="AD382" t="s">
        <v>177</v>
      </c>
      <c r="AE382" t="s">
        <v>3626</v>
      </c>
      <c r="AF382" t="s">
        <v>3627</v>
      </c>
      <c r="AG382" t="s">
        <v>3693</v>
      </c>
      <c r="AH382" t="s">
        <v>3629</v>
      </c>
      <c r="AI382" t="s">
        <v>3658</v>
      </c>
      <c r="AJ382" t="s">
        <v>3631</v>
      </c>
      <c r="AK382" t="s">
        <v>3713</v>
      </c>
      <c r="AL382" t="s">
        <v>3633</v>
      </c>
      <c r="AM382" t="s">
        <v>3634</v>
      </c>
      <c r="AN382" t="s">
        <v>3838</v>
      </c>
      <c r="AO382" t="s">
        <v>3669</v>
      </c>
      <c r="AP382" t="s">
        <v>3637</v>
      </c>
      <c r="AQ382" t="s">
        <v>3662</v>
      </c>
      <c r="AR382" t="s">
        <v>3695</v>
      </c>
      <c r="AS382" t="s">
        <v>3649</v>
      </c>
      <c r="AT382" t="s">
        <v>3806</v>
      </c>
      <c r="AU382" t="s">
        <v>3641</v>
      </c>
      <c r="AV382" t="s">
        <v>3642</v>
      </c>
      <c r="AW382" t="s">
        <v>3643</v>
      </c>
      <c r="BE382" t="s">
        <v>2908</v>
      </c>
      <c r="BG382" t="s">
        <v>519</v>
      </c>
      <c r="BH382" s="2" t="s">
        <v>1021</v>
      </c>
      <c r="BI382" t="s">
        <v>2092</v>
      </c>
    </row>
    <row r="383" spans="1:61" customFormat="1" x14ac:dyDescent="0.25">
      <c r="A383" s="1">
        <v>407</v>
      </c>
      <c r="B383" s="7" t="s">
        <v>4757</v>
      </c>
      <c r="C383" s="7" t="str">
        <f t="shared" si="22"/>
        <v xml:space="preserve"> 65206
</v>
      </c>
      <c r="D383" s="7">
        <f>LOOKUP(99^99,--LEFT(MID(AD383,MIN(FIND({0,1,2,3,4,5,6,7,8,9},AD383&amp;"0123456789")),15),{1,2,3,4,5,6,7,8,9,10,11,12,13,14,15}))</f>
        <v>2022</v>
      </c>
      <c r="E383" s="7">
        <f t="shared" si="21"/>
        <v>1</v>
      </c>
      <c r="F383" s="7">
        <f>LOOKUP(99^99,--LEFT(MID(BG383,MIN(FIND({0,1,2,3,4,5,6,7,8,9},BG383&amp;"0123456789")),15),{1,2,3,4,5,6,7,8,9,10,11,12,13,14,15}))</f>
        <v>10480000</v>
      </c>
      <c r="G383" s="7">
        <f>LOOKUP(99^99,--LEFT(MID(Y383,MIN(FIND({0,1,2,3,4,5,6,7,8,9},Y383&amp;"0123456789")),15),{1,2,3,4,5,6,7,8,9,10,11,12,13,14,15}))</f>
        <v>11.8</v>
      </c>
      <c r="H383" s="7">
        <f>LOOKUP(99^99,--LEFT(MID(Z383,MIN(FIND({0,1,2,3,4,5,6,7,8,9},Z383&amp;"0123456789")),15),{1,2,3,4,5,6,7,8,9,10,11,12,13,14,15}))</f>
        <v>400</v>
      </c>
      <c r="I383" s="9" t="s">
        <v>2531</v>
      </c>
      <c r="J383" s="9" t="s">
        <v>4771</v>
      </c>
      <c r="K383" s="9" t="s">
        <v>2528</v>
      </c>
      <c r="L383" s="9"/>
      <c r="M383" s="11"/>
      <c r="N383" s="11"/>
      <c r="O383" s="11"/>
      <c r="P383" s="11"/>
      <c r="Q383" s="11"/>
      <c r="R383" s="11"/>
      <c r="S383" s="11"/>
      <c r="T383" s="11"/>
      <c r="U383" s="11"/>
      <c r="V383" s="11"/>
      <c r="W383" s="11"/>
      <c r="X383" t="s">
        <v>19</v>
      </c>
      <c r="Y383" t="s">
        <v>4795</v>
      </c>
      <c r="Z383" t="s">
        <v>2537</v>
      </c>
      <c r="AA383" t="s">
        <v>2531</v>
      </c>
      <c r="AB383" t="s">
        <v>4771</v>
      </c>
      <c r="AC383" t="s">
        <v>2528</v>
      </c>
      <c r="AD383" t="s">
        <v>111</v>
      </c>
      <c r="AE383" t="s">
        <v>3626</v>
      </c>
      <c r="AF383" t="s">
        <v>3720</v>
      </c>
      <c r="AG383" t="s">
        <v>3763</v>
      </c>
      <c r="AH383" t="s">
        <v>3629</v>
      </c>
      <c r="AI383" t="s">
        <v>3630</v>
      </c>
      <c r="AJ383" t="s">
        <v>3704</v>
      </c>
      <c r="AK383" t="s">
        <v>3705</v>
      </c>
      <c r="AL383" t="s">
        <v>3633</v>
      </c>
      <c r="AM383" t="s">
        <v>3653</v>
      </c>
      <c r="AN383" t="s">
        <v>3635</v>
      </c>
      <c r="AO383" t="s">
        <v>3636</v>
      </c>
      <c r="AP383" t="s">
        <v>3637</v>
      </c>
      <c r="AQ383" t="s">
        <v>3638</v>
      </c>
      <c r="AR383" t="s">
        <v>3953</v>
      </c>
      <c r="AS383" t="s">
        <v>3640</v>
      </c>
      <c r="AT383" t="s">
        <v>3641</v>
      </c>
      <c r="AU383" t="s">
        <v>3955</v>
      </c>
      <c r="AV383" t="s">
        <v>3643</v>
      </c>
      <c r="BE383" t="s">
        <v>2909</v>
      </c>
      <c r="BG383" t="s">
        <v>520</v>
      </c>
      <c r="BH383" s="2" t="s">
        <v>1022</v>
      </c>
      <c r="BI383" t="s">
        <v>2020</v>
      </c>
    </row>
    <row r="384" spans="1:61" x14ac:dyDescent="0.25">
      <c r="A384" s="4">
        <v>408</v>
      </c>
      <c r="B384" s="13" t="s">
        <v>4757</v>
      </c>
      <c r="C384" s="13" t="str">
        <f t="shared" si="22"/>
        <v xml:space="preserve"> 65206-012-68(Т5)
</v>
      </c>
      <c r="D384" s="13">
        <f>LOOKUP(99^99,--LEFT(MID(AD384,MIN(FIND({0,1,2,3,4,5,6,7,8,9},AD384&amp;"0123456789")),15),{1,2,3,4,5,6,7,8,9,10,11,12,13,14,15}))</f>
        <v>2020</v>
      </c>
      <c r="E384" s="13">
        <f t="shared" si="21"/>
        <v>3</v>
      </c>
      <c r="F384" s="13">
        <f>LOOKUP(99^99,--LEFT(MID(BG384,MIN(FIND({0,1,2,3,4,5,6,7,8,9},BG384&amp;"0123456789")),15),{1,2,3,4,5,6,7,8,9,10,11,12,13,14,15}))</f>
        <v>8815000</v>
      </c>
      <c r="G384" s="13">
        <f>LOOKUP(99^99,--LEFT(MID(Y384,MIN(FIND({0,1,2,3,4,5,6,7,8,9},Y384&amp;"0123456789")),15),{1,2,3,4,5,6,7,8,9,10,11,12,13,14,15}))</f>
        <v>12</v>
      </c>
      <c r="H384" s="13">
        <f>LOOKUP(99^99,--LEFT(MID(Z384,MIN(FIND({0,1,2,3,4,5,6,7,8,9},Z384&amp;"0123456789")),15),{1,2,3,4,5,6,7,8,9,10,11,12,13,14,15}))</f>
        <v>428</v>
      </c>
      <c r="I384" s="10" t="s">
        <v>2536</v>
      </c>
      <c r="J384" s="10" t="s">
        <v>2527</v>
      </c>
      <c r="K384" s="10" t="s">
        <v>2528</v>
      </c>
      <c r="L384" s="9">
        <v>114924</v>
      </c>
      <c r="M384" s="11"/>
      <c r="N384" s="12"/>
      <c r="O384" s="12"/>
      <c r="P384" s="12"/>
      <c r="Q384" s="12"/>
      <c r="R384" s="12">
        <f>IF(LOOKUP(99^99,--LEFT(MID(AO384,MIN(FIND({0,1,2,3,4,5,6,7,8,9},AO384&amp;"0123456789")),15),{1,2,3,4,5,6,7,8,9,10,11,12,13,14,15}))&gt;2000,LOOKUP(99^99,--LEFT(MID(AO384,MIN(FIND({0,1,2,3,4,5,6,7,8,9},AO384&amp;"0123456789")),15),{1,2,3,4,5,6,7,8,9,10,11,12,13,14,15})),0)</f>
        <v>114924</v>
      </c>
      <c r="S384" s="12"/>
      <c r="T384" s="12"/>
      <c r="U384" s="12"/>
      <c r="V384" s="12"/>
      <c r="W384" s="12"/>
      <c r="X384" s="5" t="s">
        <v>27</v>
      </c>
      <c r="Y384" s="5" t="s">
        <v>4794</v>
      </c>
      <c r="Z384" s="5" t="s">
        <v>2535</v>
      </c>
      <c r="AA384" s="5" t="s">
        <v>2536</v>
      </c>
      <c r="AB384" s="5" t="s">
        <v>2527</v>
      </c>
      <c r="AC384" s="5" t="s">
        <v>2528</v>
      </c>
      <c r="AD384" s="5" t="s">
        <v>228</v>
      </c>
      <c r="AE384" s="5" t="s">
        <v>3626</v>
      </c>
      <c r="AF384" s="5" t="s">
        <v>3720</v>
      </c>
      <c r="AG384" s="5" t="s">
        <v>3896</v>
      </c>
      <c r="AH384" s="5" t="s">
        <v>3629</v>
      </c>
      <c r="AI384" s="5" t="s">
        <v>3645</v>
      </c>
      <c r="AJ384" s="5" t="s">
        <v>3704</v>
      </c>
      <c r="AK384" s="5" t="s">
        <v>3705</v>
      </c>
      <c r="AL384" s="5" t="s">
        <v>3791</v>
      </c>
      <c r="AM384" s="5" t="s">
        <v>3687</v>
      </c>
      <c r="AN384" s="5" t="s">
        <v>3649</v>
      </c>
      <c r="AO384" s="5" t="s">
        <v>4061</v>
      </c>
      <c r="AP384" s="5" t="s">
        <v>3641</v>
      </c>
      <c r="AQ384" s="5" t="s">
        <v>3710</v>
      </c>
      <c r="AR384" s="5" t="s">
        <v>3643</v>
      </c>
      <c r="BE384" s="5" t="s">
        <v>2870</v>
      </c>
      <c r="BG384" s="5" t="s">
        <v>590</v>
      </c>
      <c r="BH384" s="6" t="s">
        <v>1134</v>
      </c>
      <c r="BI384" s="5" t="s">
        <v>2015</v>
      </c>
    </row>
    <row r="385" spans="1:61" customFormat="1" x14ac:dyDescent="0.25">
      <c r="A385" s="1">
        <v>409</v>
      </c>
      <c r="B385" s="7" t="s">
        <v>4757</v>
      </c>
      <c r="C385" s="7" t="str">
        <f t="shared" si="22"/>
        <v xml:space="preserve"> 5490-033-87 NEO 2
</v>
      </c>
      <c r="D385" s="7">
        <f>LOOKUP(99^99,--LEFT(MID(AD385,MIN(FIND({0,1,2,3,4,5,6,7,8,9},AD385&amp;"0123456789")),15),{1,2,3,4,5,6,7,8,9,10,11,12,13,14,15}))</f>
        <v>2021</v>
      </c>
      <c r="E385" s="7">
        <f t="shared" si="21"/>
        <v>2</v>
      </c>
      <c r="F385" s="7">
        <f>LOOKUP(99^99,--LEFT(MID(BG385,MIN(FIND({0,1,2,3,4,5,6,7,8,9},BG385&amp;"0123456789")),15),{1,2,3,4,5,6,7,8,9,10,11,12,13,14,15}))</f>
        <v>9070000</v>
      </c>
      <c r="G385" s="7">
        <f>LOOKUP(99^99,--LEFT(MID(Y385,MIN(FIND({0,1,2,3,4,5,6,7,8,9},Y385&amp;"0123456789")),15),{1,2,3,4,5,6,7,8,9,10,11,12,13,14,15}))</f>
        <v>12</v>
      </c>
      <c r="H385" s="7">
        <f>LOOKUP(99^99,--LEFT(MID(Z385,MIN(FIND({0,1,2,3,4,5,6,7,8,9},Z385&amp;"0123456789")),15),{1,2,3,4,5,6,7,8,9,10,11,12,13,14,15}))</f>
        <v>401</v>
      </c>
      <c r="I385" s="9" t="s">
        <v>2526</v>
      </c>
      <c r="J385" s="9" t="s">
        <v>2527</v>
      </c>
      <c r="K385" s="9" t="s">
        <v>2528</v>
      </c>
      <c r="L385" s="9">
        <v>49750</v>
      </c>
      <c r="M385" s="11"/>
      <c r="N385" s="11"/>
      <c r="O385" s="11"/>
      <c r="P385" s="11"/>
      <c r="Q385" s="11"/>
      <c r="R385" s="11"/>
      <c r="S385" s="11"/>
      <c r="T385" s="11"/>
      <c r="U385" s="11"/>
      <c r="V385" s="11">
        <f>IF(LOOKUP(99^99,--LEFT(MID(AS385,MIN(FIND({0,1,2,3,4,5,6,7,8,9},AS385&amp;"0123456789")),15),{1,2,3,4,5,6,7,8,9,10,11,12,13,14,15}))&gt;2000,LOOKUP(99^99,--LEFT(MID(AS385,MIN(FIND({0,1,2,3,4,5,6,7,8,9},AS385&amp;"0123456789")),15),{1,2,3,4,5,6,7,8,9,10,11,12,13,14,15})),0)</f>
        <v>49750</v>
      </c>
      <c r="W385" s="11"/>
      <c r="X385" t="s">
        <v>26</v>
      </c>
      <c r="Y385" t="s">
        <v>4794</v>
      </c>
      <c r="Z385" t="s">
        <v>2529</v>
      </c>
      <c r="AA385" t="s">
        <v>2526</v>
      </c>
      <c r="AB385" t="s">
        <v>2527</v>
      </c>
      <c r="AC385" t="s">
        <v>2528</v>
      </c>
      <c r="AD385" t="s">
        <v>229</v>
      </c>
      <c r="AE385" t="s">
        <v>3626</v>
      </c>
      <c r="AF385" t="s">
        <v>3627</v>
      </c>
      <c r="AG385" t="s">
        <v>3871</v>
      </c>
      <c r="AH385" t="s">
        <v>3629</v>
      </c>
      <c r="AI385" t="s">
        <v>3680</v>
      </c>
      <c r="AJ385" t="s">
        <v>3631</v>
      </c>
      <c r="AK385" t="s">
        <v>3652</v>
      </c>
      <c r="AL385" t="s">
        <v>3633</v>
      </c>
      <c r="AM385" t="s">
        <v>3634</v>
      </c>
      <c r="AN385" t="s">
        <v>3635</v>
      </c>
      <c r="AO385" t="s">
        <v>3636</v>
      </c>
      <c r="AP385" t="s">
        <v>3738</v>
      </c>
      <c r="AQ385" t="s">
        <v>3695</v>
      </c>
      <c r="AR385" t="s">
        <v>3649</v>
      </c>
      <c r="AS385" t="s">
        <v>4062</v>
      </c>
      <c r="AT385" t="s">
        <v>3641</v>
      </c>
      <c r="AU385" t="s">
        <v>3642</v>
      </c>
      <c r="AV385" t="s">
        <v>3643</v>
      </c>
      <c r="BE385" t="s">
        <v>2910</v>
      </c>
      <c r="BG385" t="s">
        <v>591</v>
      </c>
      <c r="BH385" s="2" t="s">
        <v>1135</v>
      </c>
      <c r="BI385" t="s">
        <v>2140</v>
      </c>
    </row>
    <row r="386" spans="1:61" customFormat="1" x14ac:dyDescent="0.25">
      <c r="A386" s="1">
        <v>410</v>
      </c>
      <c r="B386" s="7" t="s">
        <v>4757</v>
      </c>
      <c r="C386" s="7" t="str">
        <f t="shared" si="22"/>
        <v xml:space="preserve"> 5490-DC
</v>
      </c>
      <c r="D386" s="7">
        <f>LOOKUP(99^99,--LEFT(MID(AD386,MIN(FIND({0,1,2,3,4,5,6,7,8,9},AD386&amp;"0123456789")),15),{1,2,3,4,5,6,7,8,9,10,11,12,13,14,15}))</f>
        <v>2017</v>
      </c>
      <c r="E386" s="7">
        <f t="shared" si="21"/>
        <v>6</v>
      </c>
      <c r="F386" s="7">
        <f>LOOKUP(99^99,--LEFT(MID(BG386,MIN(FIND({0,1,2,3,4,5,6,7,8,9},BG386&amp;"0123456789")),15),{1,2,3,4,5,6,7,8,9,10,11,12,13,14,15}))</f>
        <v>3590000</v>
      </c>
      <c r="G386" s="7">
        <f>LOOKUP(99^99,--LEFT(MID(Y386,MIN(FIND({0,1,2,3,4,5,6,7,8,9},Y386&amp;"0123456789")),15),{1,2,3,4,5,6,7,8,9,10,11,12,13,14,15}))</f>
        <v>11.9</v>
      </c>
      <c r="H386" s="7">
        <f>LOOKUP(99^99,--LEFT(MID(Z386,MIN(FIND({0,1,2,3,4,5,6,7,8,9},Z386&amp;"0123456789")),15),{1,2,3,4,5,6,7,8,9,10,11,12,13,14,15}))</f>
        <v>450</v>
      </c>
      <c r="I386" s="9" t="s">
        <v>2526</v>
      </c>
      <c r="J386" s="9" t="s">
        <v>2527</v>
      </c>
      <c r="K386" s="9" t="s">
        <v>2528</v>
      </c>
      <c r="L386" s="9">
        <v>531000</v>
      </c>
      <c r="M386" s="11"/>
      <c r="N386" s="11"/>
      <c r="O386" s="11"/>
      <c r="P386" s="11"/>
      <c r="Q386" s="11"/>
      <c r="R386" s="11"/>
      <c r="S386" s="11"/>
      <c r="T386" s="11"/>
      <c r="U386" s="11">
        <f>IF(LOOKUP(99^99,--LEFT(MID(AR386,MIN(FIND({0,1,2,3,4,5,6,7,8,9},AR386&amp;"0123456789")),15),{1,2,3,4,5,6,7,8,9,10,11,12,13,14,15}))&gt;2000,LOOKUP(99^99,--LEFT(MID(AR386,MIN(FIND({0,1,2,3,4,5,6,7,8,9},AR386&amp;"0123456789")),15),{1,2,3,4,5,6,7,8,9,10,11,12,13,14,15})),0)</f>
        <v>531000</v>
      </c>
      <c r="V386" s="11"/>
      <c r="W386" s="11"/>
      <c r="X386" t="s">
        <v>9</v>
      </c>
      <c r="Y386" t="s">
        <v>4796</v>
      </c>
      <c r="Z386" t="s">
        <v>2525</v>
      </c>
      <c r="AA386" t="s">
        <v>2526</v>
      </c>
      <c r="AB386" t="s">
        <v>2527</v>
      </c>
      <c r="AC386" t="s">
        <v>2528</v>
      </c>
      <c r="AD386" t="s">
        <v>230</v>
      </c>
      <c r="AE386" t="s">
        <v>3626</v>
      </c>
      <c r="AF386" t="s">
        <v>3627</v>
      </c>
      <c r="AG386" t="s">
        <v>3693</v>
      </c>
      <c r="AH386" t="s">
        <v>3629</v>
      </c>
      <c r="AI386" t="s">
        <v>3703</v>
      </c>
      <c r="AJ386" t="s">
        <v>3631</v>
      </c>
      <c r="AK386" t="s">
        <v>3652</v>
      </c>
      <c r="AL386" t="s">
        <v>3633</v>
      </c>
      <c r="AM386" t="s">
        <v>3653</v>
      </c>
      <c r="AN386" t="s">
        <v>3915</v>
      </c>
      <c r="AO386" t="s">
        <v>3738</v>
      </c>
      <c r="AP386" t="s">
        <v>3695</v>
      </c>
      <c r="AQ386" t="s">
        <v>3649</v>
      </c>
      <c r="AR386" t="s">
        <v>4063</v>
      </c>
      <c r="AS386" t="s">
        <v>3641</v>
      </c>
      <c r="AT386" t="s">
        <v>3642</v>
      </c>
      <c r="AU386" t="s">
        <v>3643</v>
      </c>
      <c r="BE386" t="s">
        <v>2911</v>
      </c>
      <c r="BG386" t="s">
        <v>592</v>
      </c>
      <c r="BH386" s="2" t="s">
        <v>1136</v>
      </c>
      <c r="BI386" t="s">
        <v>2121</v>
      </c>
    </row>
    <row r="387" spans="1:61" customFormat="1" x14ac:dyDescent="0.25">
      <c r="A387" s="1">
        <v>411</v>
      </c>
      <c r="B387" s="7" t="s">
        <v>4757</v>
      </c>
      <c r="C387" s="7" t="str">
        <f t="shared" si="22"/>
        <v xml:space="preserve"> 65221
</v>
      </c>
      <c r="D387" s="7">
        <f>LOOKUP(99^99,--LEFT(MID(AD387,MIN(FIND({0,1,2,3,4,5,6,7,8,9},AD387&amp;"0123456789")),15),{1,2,3,4,5,6,7,8,9,10,11,12,13,14,15}))</f>
        <v>2022</v>
      </c>
      <c r="E387" s="7">
        <f t="shared" si="21"/>
        <v>1</v>
      </c>
      <c r="F387" s="7">
        <f>LOOKUP(99^99,--LEFT(MID(BG387,MIN(FIND({0,1,2,3,4,5,6,7,8,9},BG387&amp;"0123456789")),15),{1,2,3,4,5,6,7,8,9,10,11,12,13,14,15}))</f>
        <v>10000000</v>
      </c>
      <c r="G387" s="7">
        <f>LOOKUP(99^99,--LEFT(MID(Y387,MIN(FIND({0,1,2,3,4,5,6,7,8,9},Y387&amp;"0123456789")),15),{1,2,3,4,5,6,7,8,9,10,11,12,13,14,15}))</f>
        <v>11.8</v>
      </c>
      <c r="H387" s="7">
        <f>LOOKUP(99^99,--LEFT(MID(Z387,MIN(FIND({0,1,2,3,4,5,6,7,8,9},Z387&amp;"0123456789")),15),{1,2,3,4,5,6,7,8,9,10,11,12,13,14,15}))</f>
        <v>300</v>
      </c>
      <c r="I387" s="9" t="s">
        <v>2531</v>
      </c>
      <c r="J387" s="9" t="s">
        <v>2527</v>
      </c>
      <c r="K387" s="9" t="s">
        <v>2528</v>
      </c>
      <c r="L387" s="9"/>
      <c r="M387" s="11"/>
      <c r="N387" s="11"/>
      <c r="O387" s="11"/>
      <c r="P387" s="11"/>
      <c r="Q387" s="11"/>
      <c r="R387" s="11"/>
      <c r="S387" s="11"/>
      <c r="T387" s="11"/>
      <c r="U387" s="11"/>
      <c r="V387" s="11"/>
      <c r="W387" s="11"/>
      <c r="X387" t="s">
        <v>32</v>
      </c>
      <c r="Y387" t="s">
        <v>4795</v>
      </c>
      <c r="Z387" t="s">
        <v>2530</v>
      </c>
      <c r="AA387" t="s">
        <v>2531</v>
      </c>
      <c r="AB387" t="s">
        <v>2527</v>
      </c>
      <c r="AC387" t="s">
        <v>2528</v>
      </c>
      <c r="AD387" t="s">
        <v>231</v>
      </c>
      <c r="AE387" t="s">
        <v>3626</v>
      </c>
      <c r="AF387" t="s">
        <v>3752</v>
      </c>
      <c r="AG387" t="s">
        <v>3966</v>
      </c>
      <c r="AH387" t="s">
        <v>3629</v>
      </c>
      <c r="AI387" t="s">
        <v>3630</v>
      </c>
      <c r="AJ387" t="s">
        <v>3659</v>
      </c>
      <c r="AK387" t="s">
        <v>3759</v>
      </c>
      <c r="AL387" t="s">
        <v>3635</v>
      </c>
      <c r="AM387" t="s">
        <v>3669</v>
      </c>
      <c r="AN387" t="s">
        <v>3654</v>
      </c>
      <c r="AO387" t="s">
        <v>3640</v>
      </c>
      <c r="AP387" t="s">
        <v>3641</v>
      </c>
      <c r="AQ387" t="s">
        <v>3710</v>
      </c>
      <c r="AR387" t="s">
        <v>3643</v>
      </c>
      <c r="BE387" t="s">
        <v>2912</v>
      </c>
      <c r="BG387" t="s">
        <v>439</v>
      </c>
      <c r="BH387" s="2" t="s">
        <v>1137</v>
      </c>
      <c r="BI387" t="s">
        <v>2141</v>
      </c>
    </row>
    <row r="388" spans="1:61" customFormat="1" x14ac:dyDescent="0.25">
      <c r="A388" s="1">
        <v>414</v>
      </c>
      <c r="B388" s="7" t="s">
        <v>4757</v>
      </c>
      <c r="C388" s="7" t="str">
        <f t="shared" si="22"/>
        <v xml:space="preserve"> 5490-032-87(S5) NEO 2
</v>
      </c>
      <c r="D388" s="7">
        <f>LOOKUP(99^99,--LEFT(MID(AD388,MIN(FIND({0,1,2,3,4,5,6,7,8,9},AD388&amp;"0123456789")),15),{1,2,3,4,5,6,7,8,9,10,11,12,13,14,15}))</f>
        <v>2020</v>
      </c>
      <c r="E388" s="7">
        <f t="shared" si="21"/>
        <v>3</v>
      </c>
      <c r="F388" s="7">
        <f>LOOKUP(99^99,--LEFT(MID(BG388,MIN(FIND({0,1,2,3,4,5,6,7,8,9},BG388&amp;"0123456789")),15),{1,2,3,4,5,6,7,8,9,10,11,12,13,14,15}))</f>
        <v>6950000</v>
      </c>
      <c r="G388" s="7">
        <f>LOOKUP(99^99,--LEFT(MID(Y388,MIN(FIND({0,1,2,3,4,5,6,7,8,9},Y388&amp;"0123456789")),15),{1,2,3,4,5,6,7,8,9,10,11,12,13,14,15}))</f>
        <v>11.8</v>
      </c>
      <c r="H388" s="7">
        <f>LOOKUP(99^99,--LEFT(MID(Z388,MIN(FIND({0,1,2,3,4,5,6,7,8,9},Z388&amp;"0123456789")),15),{1,2,3,4,5,6,7,8,9,10,11,12,13,14,15}))</f>
        <v>300</v>
      </c>
      <c r="I388" s="9" t="s">
        <v>2531</v>
      </c>
      <c r="J388" s="9" t="s">
        <v>2527</v>
      </c>
      <c r="K388" s="9" t="s">
        <v>2528</v>
      </c>
      <c r="L388" s="9">
        <v>136000</v>
      </c>
      <c r="M388" s="11"/>
      <c r="N388" s="11"/>
      <c r="O388" s="11"/>
      <c r="P388" s="11"/>
      <c r="Q388" s="11"/>
      <c r="R388" s="11"/>
      <c r="S388" s="11"/>
      <c r="T388" s="11"/>
      <c r="U388" s="11"/>
      <c r="V388" s="11">
        <f>IF(LOOKUP(99^99,--LEFT(MID(AS388,MIN(FIND({0,1,2,3,4,5,6,7,8,9},AS388&amp;"0123456789")),15),{1,2,3,4,5,6,7,8,9,10,11,12,13,14,15}))&gt;2000,LOOKUP(99^99,--LEFT(MID(AS388,MIN(FIND({0,1,2,3,4,5,6,7,8,9},AS388&amp;"0123456789")),15),{1,2,3,4,5,6,7,8,9,10,11,12,13,14,15})),0)</f>
        <v>136000</v>
      </c>
      <c r="W388" s="11"/>
      <c r="X388" t="s">
        <v>7</v>
      </c>
      <c r="Y388" t="s">
        <v>4795</v>
      </c>
      <c r="Z388" t="s">
        <v>2530</v>
      </c>
      <c r="AA388" t="s">
        <v>2531</v>
      </c>
      <c r="AB388" t="s">
        <v>2527</v>
      </c>
      <c r="AC388" t="s">
        <v>2528</v>
      </c>
      <c r="AD388" t="s">
        <v>232</v>
      </c>
      <c r="AE388" t="s">
        <v>3626</v>
      </c>
      <c r="AF388" t="s">
        <v>3627</v>
      </c>
      <c r="AG388" t="s">
        <v>3686</v>
      </c>
      <c r="AH388" t="s">
        <v>3629</v>
      </c>
      <c r="AI388" t="s">
        <v>3645</v>
      </c>
      <c r="AJ388" t="s">
        <v>3631</v>
      </c>
      <c r="AK388" t="s">
        <v>3652</v>
      </c>
      <c r="AL388" t="s">
        <v>3633</v>
      </c>
      <c r="AM388" t="s">
        <v>3653</v>
      </c>
      <c r="AN388" t="s">
        <v>3635</v>
      </c>
      <c r="AO388" t="s">
        <v>3636</v>
      </c>
      <c r="AP388" t="s">
        <v>3637</v>
      </c>
      <c r="AQ388" t="s">
        <v>3648</v>
      </c>
      <c r="AR388" t="s">
        <v>3649</v>
      </c>
      <c r="AS388" t="s">
        <v>4056</v>
      </c>
      <c r="AT388" t="s">
        <v>3641</v>
      </c>
      <c r="AU388" t="s">
        <v>3642</v>
      </c>
      <c r="AV388" t="s">
        <v>3643</v>
      </c>
      <c r="BE388" t="s">
        <v>2913</v>
      </c>
      <c r="BG388" t="s">
        <v>459</v>
      </c>
      <c r="BH388" s="2" t="s">
        <v>1138</v>
      </c>
      <c r="BI388" t="s">
        <v>2142</v>
      </c>
    </row>
    <row r="389" spans="1:61" x14ac:dyDescent="0.25">
      <c r="A389" s="4">
        <v>415</v>
      </c>
      <c r="B389" s="13" t="s">
        <v>4757</v>
      </c>
      <c r="C389" s="13" t="str">
        <f t="shared" si="22"/>
        <v xml:space="preserve"> 65206
</v>
      </c>
      <c r="D389" s="13">
        <f>LOOKUP(99^99,--LEFT(MID(AD389,MIN(FIND({0,1,2,3,4,5,6,7,8,9},AD389&amp;"0123456789")),15),{1,2,3,4,5,6,7,8,9,10,11,12,13,14,15}))</f>
        <v>2021</v>
      </c>
      <c r="E389" s="13">
        <f t="shared" si="21"/>
        <v>2</v>
      </c>
      <c r="F389" s="13">
        <f>LOOKUP(99^99,--LEFT(MID(BG389,MIN(FIND({0,1,2,3,4,5,6,7,8,9},BG389&amp;"0123456789")),15),{1,2,3,4,5,6,7,8,9,10,11,12,13,14,15}))</f>
        <v>9440000</v>
      </c>
      <c r="G389" s="13">
        <f>LOOKUP(99^99,--LEFT(MID(Y389,MIN(FIND({0,1,2,3,4,5,6,7,8,9},Y389&amp;"0123456789")),15),{1,2,3,4,5,6,7,8,9,10,11,12,13,14,15}))</f>
        <v>12</v>
      </c>
      <c r="H389" s="13">
        <f>LOOKUP(99^99,--LEFT(MID(Z389,MIN(FIND({0,1,2,3,4,5,6,7,8,9},Z389&amp;"0123456789")),15),{1,2,3,4,5,6,7,8,9,10,11,12,13,14,15}))</f>
        <v>401</v>
      </c>
      <c r="I389" s="10" t="s">
        <v>2526</v>
      </c>
      <c r="J389" s="10" t="s">
        <v>2527</v>
      </c>
      <c r="K389" s="10" t="s">
        <v>2528</v>
      </c>
      <c r="L389" s="9">
        <v>109287</v>
      </c>
      <c r="M389" s="11"/>
      <c r="N389" s="12"/>
      <c r="O389" s="12"/>
      <c r="P389" s="12"/>
      <c r="Q389" s="12"/>
      <c r="R389" s="12"/>
      <c r="S389" s="12">
        <f>IF(LOOKUP(99^99,--LEFT(MID(AP389,MIN(FIND({0,1,2,3,4,5,6,7,8,9},AP389&amp;"0123456789")),15),{1,2,3,4,5,6,7,8,9,10,11,12,13,14,15}))&gt;2000,LOOKUP(99^99,--LEFT(MID(AP389,MIN(FIND({0,1,2,3,4,5,6,7,8,9},AP389&amp;"0123456789")),15),{1,2,3,4,5,6,7,8,9,10,11,12,13,14,15})),0)</f>
        <v>109287</v>
      </c>
      <c r="T389" s="12"/>
      <c r="U389" s="12"/>
      <c r="V389" s="12"/>
      <c r="W389" s="12"/>
      <c r="X389" s="5" t="s">
        <v>19</v>
      </c>
      <c r="Y389" s="5" t="s">
        <v>4794</v>
      </c>
      <c r="Z389" s="5" t="s">
        <v>2529</v>
      </c>
      <c r="AA389" s="5" t="s">
        <v>2526</v>
      </c>
      <c r="AB389" s="5" t="s">
        <v>2527</v>
      </c>
      <c r="AC389" s="5" t="s">
        <v>2528</v>
      </c>
      <c r="AD389" s="5" t="s">
        <v>62</v>
      </c>
      <c r="AE389" s="5" t="s">
        <v>3626</v>
      </c>
      <c r="AF389" s="5" t="s">
        <v>3720</v>
      </c>
      <c r="AG389" s="5" t="s">
        <v>3763</v>
      </c>
      <c r="AH389" s="5" t="s">
        <v>3629</v>
      </c>
      <c r="AI389" s="5" t="s">
        <v>3680</v>
      </c>
      <c r="AJ389" s="5" t="s">
        <v>3704</v>
      </c>
      <c r="AK389" s="5" t="s">
        <v>3860</v>
      </c>
      <c r="AL389" s="5" t="s">
        <v>3635</v>
      </c>
      <c r="AM389" s="5" t="s">
        <v>3636</v>
      </c>
      <c r="AN389" s="5" t="s">
        <v>3654</v>
      </c>
      <c r="AO389" s="5" t="s">
        <v>3649</v>
      </c>
      <c r="AP389" s="5" t="s">
        <v>4064</v>
      </c>
      <c r="AQ389" s="5" t="s">
        <v>3641</v>
      </c>
      <c r="AR389" s="5" t="s">
        <v>3710</v>
      </c>
      <c r="AS389" s="5" t="s">
        <v>3643</v>
      </c>
      <c r="BE389" s="5" t="s">
        <v>2914</v>
      </c>
      <c r="BG389" s="5" t="s">
        <v>593</v>
      </c>
      <c r="BH389" s="6" t="s">
        <v>1139</v>
      </c>
      <c r="BI389" s="5" t="s">
        <v>2032</v>
      </c>
    </row>
    <row r="390" spans="1:61" customFormat="1" x14ac:dyDescent="0.25">
      <c r="A390" s="1">
        <v>416</v>
      </c>
      <c r="B390" s="7" t="s">
        <v>4757</v>
      </c>
      <c r="C390" s="7" t="str">
        <f t="shared" si="22"/>
        <v xml:space="preserve"> 65206-012-68(Т5)
</v>
      </c>
      <c r="D390" s="7">
        <f>LOOKUP(99^99,--LEFT(MID(AD390,MIN(FIND({0,1,2,3,4,5,6,7,8,9},AD390&amp;"0123456789")),15),{1,2,3,4,5,6,7,8,9,10,11,12,13,14,15}))</f>
        <v>2018</v>
      </c>
      <c r="E390" s="7">
        <f t="shared" si="21"/>
        <v>5</v>
      </c>
      <c r="F390" s="7">
        <f>LOOKUP(99^99,--LEFT(MID(BG390,MIN(FIND({0,1,2,3,4,5,6,7,8,9},BG390&amp;"0123456789")),15),{1,2,3,4,5,6,7,8,9,10,11,12,13,14,15}))</f>
        <v>5980000</v>
      </c>
      <c r="G390" s="7">
        <f>LOOKUP(99^99,--LEFT(MID(Y390,MIN(FIND({0,1,2,3,4,5,6,7,8,9},Y390&amp;"0123456789")),15),{1,2,3,4,5,6,7,8,9,10,11,12,13,14,15}))</f>
        <v>12</v>
      </c>
      <c r="H390" s="7">
        <f>LOOKUP(99^99,--LEFT(MID(Z390,MIN(FIND({0,1,2,3,4,5,6,7,8,9},Z390&amp;"0123456789")),15),{1,2,3,4,5,6,7,8,9,10,11,12,13,14,15}))</f>
        <v>401</v>
      </c>
      <c r="I390" s="9" t="s">
        <v>2526</v>
      </c>
      <c r="J390" s="9" t="s">
        <v>2527</v>
      </c>
      <c r="K390" s="9" t="s">
        <v>2528</v>
      </c>
      <c r="L390" s="9">
        <v>250000</v>
      </c>
      <c r="M390" s="11"/>
      <c r="N390" s="11"/>
      <c r="O390" s="11"/>
      <c r="P390" s="11"/>
      <c r="Q390" s="11"/>
      <c r="R390" s="11"/>
      <c r="S390" s="11"/>
      <c r="T390" s="11"/>
      <c r="U390" s="11">
        <f>IF(LOOKUP(99^99,--LEFT(MID(AR390,MIN(FIND({0,1,2,3,4,5,6,7,8,9},AR390&amp;"0123456789")),15),{1,2,3,4,5,6,7,8,9,10,11,12,13,14,15}))&gt;2000,LOOKUP(99^99,--LEFT(MID(AR390,MIN(FIND({0,1,2,3,4,5,6,7,8,9},AR390&amp;"0123456789")),15),{1,2,3,4,5,6,7,8,9,10,11,12,13,14,15})),0)</f>
        <v>250000</v>
      </c>
      <c r="V390" s="11"/>
      <c r="W390" s="11"/>
      <c r="X390" t="s">
        <v>27</v>
      </c>
      <c r="Y390" t="s">
        <v>4794</v>
      </c>
      <c r="Z390" t="s">
        <v>2529</v>
      </c>
      <c r="AA390" t="s">
        <v>2526</v>
      </c>
      <c r="AB390" t="s">
        <v>2527</v>
      </c>
      <c r="AC390" t="s">
        <v>2528</v>
      </c>
      <c r="AD390" t="s">
        <v>157</v>
      </c>
      <c r="AE390" t="s">
        <v>3626</v>
      </c>
      <c r="AF390" t="s">
        <v>3720</v>
      </c>
      <c r="AG390" t="s">
        <v>3896</v>
      </c>
      <c r="AH390" t="s">
        <v>3629</v>
      </c>
      <c r="AI390" t="s">
        <v>3658</v>
      </c>
      <c r="AJ390" t="s">
        <v>3704</v>
      </c>
      <c r="AK390" t="s">
        <v>3705</v>
      </c>
      <c r="AL390" t="s">
        <v>3791</v>
      </c>
      <c r="AM390" t="s">
        <v>3636</v>
      </c>
      <c r="AN390" t="s">
        <v>3637</v>
      </c>
      <c r="AO390" t="s">
        <v>3638</v>
      </c>
      <c r="AP390" t="s">
        <v>3818</v>
      </c>
      <c r="AQ390" t="s">
        <v>3649</v>
      </c>
      <c r="AR390" t="s">
        <v>3769</v>
      </c>
      <c r="AS390" t="s">
        <v>3641</v>
      </c>
      <c r="AT390" t="s">
        <v>3710</v>
      </c>
      <c r="AU390" t="s">
        <v>3643</v>
      </c>
      <c r="BE390" t="s">
        <v>2915</v>
      </c>
      <c r="BG390" t="s">
        <v>453</v>
      </c>
      <c r="BH390" s="2" t="s">
        <v>1140</v>
      </c>
      <c r="BI390" t="s">
        <v>2143</v>
      </c>
    </row>
    <row r="391" spans="1:61" customFormat="1" x14ac:dyDescent="0.25">
      <c r="A391" s="1">
        <v>417</v>
      </c>
      <c r="B391" s="7" t="s">
        <v>4757</v>
      </c>
      <c r="C391" s="7" t="str">
        <f t="shared" si="22"/>
        <v xml:space="preserve"> 5490-033-87 NEO 2
</v>
      </c>
      <c r="D391" s="7">
        <f>LOOKUP(99^99,--LEFT(MID(AD391,MIN(FIND({0,1,2,3,4,5,6,7,8,9},AD391&amp;"0123456789")),15),{1,2,3,4,5,6,7,8,9,10,11,12,13,14,15}))</f>
        <v>2020</v>
      </c>
      <c r="E391" s="7">
        <f t="shared" si="21"/>
        <v>3</v>
      </c>
      <c r="F391" s="7">
        <f>LOOKUP(99^99,--LEFT(MID(BG391,MIN(FIND({0,1,2,3,4,5,6,7,8,9},BG391&amp;"0123456789")),15),{1,2,3,4,5,6,7,8,9,10,11,12,13,14,15}))</f>
        <v>7880000</v>
      </c>
      <c r="G391" s="7">
        <f>LOOKUP(99^99,--LEFT(MID(Y391,MIN(FIND({0,1,2,3,4,5,6,7,8,9},Y391&amp;"0123456789")),15),{1,2,3,4,5,6,7,8,9,10,11,12,13,14,15}))</f>
        <v>11.8</v>
      </c>
      <c r="H391" s="7">
        <f>LOOKUP(99^99,--LEFT(MID(Z391,MIN(FIND({0,1,2,3,4,5,6,7,8,9},Z391&amp;"0123456789")),15),{1,2,3,4,5,6,7,8,9,10,11,12,13,14,15}))</f>
        <v>300</v>
      </c>
      <c r="I391" s="9" t="s">
        <v>2531</v>
      </c>
      <c r="J391" s="9" t="s">
        <v>2527</v>
      </c>
      <c r="K391" s="9" t="s">
        <v>2528</v>
      </c>
      <c r="L391" s="9">
        <v>101000</v>
      </c>
      <c r="M391" s="11"/>
      <c r="N391" s="11"/>
      <c r="O391" s="11"/>
      <c r="P391" s="11"/>
      <c r="Q391" s="11"/>
      <c r="R391" s="11"/>
      <c r="S391" s="11"/>
      <c r="T391" s="11"/>
      <c r="U391" s="11"/>
      <c r="V391" s="11"/>
      <c r="W391" s="11">
        <f>IF(LOOKUP(99^99,--LEFT(MID(AT391,MIN(FIND({0,1,2,3,4,5,6,7,8,9},AT391&amp;"0123456789")),15),{1,2,3,4,5,6,7,8,9,10,11,12,13,14,15}))&gt;2000,LOOKUP(99^99,--LEFT(MID(AT391,MIN(FIND({0,1,2,3,4,5,6,7,8,9},AT391&amp;"0123456789")),15),{1,2,3,4,5,6,7,8,9,10,11,12,13,14,15})),0)</f>
        <v>101000</v>
      </c>
      <c r="X391" t="s">
        <v>26</v>
      </c>
      <c r="Y391" t="s">
        <v>4795</v>
      </c>
      <c r="Z391" t="s">
        <v>2530</v>
      </c>
      <c r="AA391" t="s">
        <v>2531</v>
      </c>
      <c r="AB391" t="s">
        <v>2527</v>
      </c>
      <c r="AC391" t="s">
        <v>2528</v>
      </c>
      <c r="AD391" t="s">
        <v>56</v>
      </c>
      <c r="AE391" t="s">
        <v>3626</v>
      </c>
      <c r="AF391" t="s">
        <v>3627</v>
      </c>
      <c r="AG391" t="s">
        <v>3871</v>
      </c>
      <c r="AH391" t="s">
        <v>3629</v>
      </c>
      <c r="AI391" t="s">
        <v>3645</v>
      </c>
      <c r="AJ391" t="s">
        <v>3631</v>
      </c>
      <c r="AK391" t="s">
        <v>3652</v>
      </c>
      <c r="AL391" t="s">
        <v>3633</v>
      </c>
      <c r="AM391" t="s">
        <v>3634</v>
      </c>
      <c r="AN391" t="s">
        <v>3635</v>
      </c>
      <c r="AO391" t="s">
        <v>3636</v>
      </c>
      <c r="AP391" t="s">
        <v>3637</v>
      </c>
      <c r="AQ391" t="s">
        <v>3638</v>
      </c>
      <c r="AR391" t="s">
        <v>3695</v>
      </c>
      <c r="AS391" t="s">
        <v>3649</v>
      </c>
      <c r="AT391" t="s">
        <v>4065</v>
      </c>
      <c r="AU391" t="s">
        <v>3641</v>
      </c>
      <c r="AV391" t="s">
        <v>3642</v>
      </c>
      <c r="AW391" t="s">
        <v>3643</v>
      </c>
      <c r="BE391" t="s">
        <v>2916</v>
      </c>
      <c r="BG391" t="s">
        <v>586</v>
      </c>
      <c r="BH391" s="2" t="s">
        <v>1141</v>
      </c>
      <c r="BI391" t="s">
        <v>2144</v>
      </c>
    </row>
    <row r="392" spans="1:61" customFormat="1" x14ac:dyDescent="0.25">
      <c r="A392" s="1">
        <v>418</v>
      </c>
      <c r="B392" s="7" t="s">
        <v>4757</v>
      </c>
      <c r="C392" s="7" t="str">
        <f t="shared" si="22"/>
        <v xml:space="preserve"> 54901
</v>
      </c>
      <c r="D392" s="7">
        <f>LOOKUP(99^99,--LEFT(MID(AD392,MIN(FIND({0,1,2,3,4,5,6,7,8,9},AD392&amp;"0123456789")),15),{1,2,3,4,5,6,7,8,9,10,11,12,13,14,15}))</f>
        <v>2022</v>
      </c>
      <c r="E392" s="7">
        <f t="shared" si="21"/>
        <v>1</v>
      </c>
      <c r="F392" s="7">
        <f>LOOKUP(99^99,--LEFT(MID(BG392,MIN(FIND({0,1,2,3,4,5,6,7,8,9},BG392&amp;"0123456789")),15),{1,2,3,4,5,6,7,8,9,10,11,12,13,14,15}))</f>
        <v>10800000</v>
      </c>
      <c r="G392" s="7">
        <f>LOOKUP(99^99,--LEFT(MID(Y392,MIN(FIND({0,1,2,3,4,5,6,7,8,9},Y392&amp;"0123456789")),15),{1,2,3,4,5,6,7,8,9,10,11,12,13,14,15}))</f>
        <v>12</v>
      </c>
      <c r="H392" s="7">
        <f>LOOKUP(99^99,--LEFT(MID(Z392,MIN(FIND({0,1,2,3,4,5,6,7,8,9},Z392&amp;"0123456789")),15),{1,2,3,4,5,6,7,8,9,10,11,12,13,14,15}))</f>
        <v>401</v>
      </c>
      <c r="I392" s="9" t="s">
        <v>2526</v>
      </c>
      <c r="J392" s="9" t="s">
        <v>2527</v>
      </c>
      <c r="K392" s="9" t="s">
        <v>2528</v>
      </c>
      <c r="L392" s="9"/>
      <c r="M392" s="11"/>
      <c r="N392" s="11"/>
      <c r="O392" s="11"/>
      <c r="P392" s="11"/>
      <c r="Q392" s="11"/>
      <c r="R392" s="11"/>
      <c r="S392" s="11"/>
      <c r="T392" s="11"/>
      <c r="U392" s="11"/>
      <c r="V392" s="11"/>
      <c r="W392" s="11"/>
      <c r="X392" t="s">
        <v>8</v>
      </c>
      <c r="Y392" t="s">
        <v>4794</v>
      </c>
      <c r="Z392" t="s">
        <v>2529</v>
      </c>
      <c r="AA392" t="s">
        <v>2526</v>
      </c>
      <c r="AB392" t="s">
        <v>2527</v>
      </c>
      <c r="AC392" t="s">
        <v>2528</v>
      </c>
      <c r="AD392" t="s">
        <v>162</v>
      </c>
      <c r="AE392" t="s">
        <v>3626</v>
      </c>
      <c r="AF392" t="s">
        <v>3689</v>
      </c>
      <c r="AG392" t="s">
        <v>3690</v>
      </c>
      <c r="AH392" t="s">
        <v>3629</v>
      </c>
      <c r="AI392" t="s">
        <v>3630</v>
      </c>
      <c r="AJ392" t="s">
        <v>3631</v>
      </c>
      <c r="AK392" t="s">
        <v>3632</v>
      </c>
      <c r="AL392" t="s">
        <v>3633</v>
      </c>
      <c r="AM392" t="s">
        <v>3634</v>
      </c>
      <c r="AN392" t="s">
        <v>3635</v>
      </c>
      <c r="AO392" t="s">
        <v>3691</v>
      </c>
      <c r="AP392" t="s">
        <v>3734</v>
      </c>
      <c r="AQ392" t="s">
        <v>3695</v>
      </c>
      <c r="AR392" t="s">
        <v>3640</v>
      </c>
      <c r="AS392" t="s">
        <v>3641</v>
      </c>
      <c r="AT392" t="s">
        <v>4046</v>
      </c>
      <c r="AU392" t="s">
        <v>3643</v>
      </c>
      <c r="BE392" t="s">
        <v>2917</v>
      </c>
      <c r="BG392" t="s">
        <v>447</v>
      </c>
      <c r="BH392" s="2" t="s">
        <v>1142</v>
      </c>
      <c r="BI392" t="s">
        <v>2133</v>
      </c>
    </row>
    <row r="393" spans="1:61" customFormat="1" x14ac:dyDescent="0.25">
      <c r="A393" s="1">
        <v>419</v>
      </c>
      <c r="B393" s="7" t="s">
        <v>4757</v>
      </c>
      <c r="C393" s="7" t="str">
        <f t="shared" si="22"/>
        <v xml:space="preserve"> 65116-48(A5)
</v>
      </c>
      <c r="D393" s="7">
        <f>LOOKUP(99^99,--LEFT(MID(AD393,MIN(FIND({0,1,2,3,4,5,6,7,8,9},AD393&amp;"0123456789")),15),{1,2,3,4,5,6,7,8,9,10,11,12,13,14,15}))</f>
        <v>2022</v>
      </c>
      <c r="E393" s="7">
        <f t="shared" si="21"/>
        <v>1</v>
      </c>
      <c r="F393" s="7">
        <f>LOOKUP(99^99,--LEFT(MID(BG393,MIN(FIND({0,1,2,3,4,5,6,7,8,9},BG393&amp;"0123456789")),15),{1,2,3,4,5,6,7,8,9,10,11,12,13,14,15}))</f>
        <v>5380000</v>
      </c>
      <c r="G393" s="7">
        <f>LOOKUP(99^99,--LEFT(MID(Y393,MIN(FIND({0,1,2,3,4,5,6,7,8,9},Y393&amp;"0123456789")),15),{1,2,3,4,5,6,7,8,9,10,11,12,13,14,15}))</f>
        <v>11.8</v>
      </c>
      <c r="H393" s="7">
        <f>LOOKUP(99^99,--LEFT(MID(Z393,MIN(FIND({0,1,2,3,4,5,6,7,8,9},Z393&amp;"0123456789")),15),{1,2,3,4,5,6,7,8,9,10,11,12,13,14,15}))</f>
        <v>400</v>
      </c>
      <c r="I393" s="9" t="s">
        <v>2531</v>
      </c>
      <c r="J393" s="9" t="s">
        <v>2527</v>
      </c>
      <c r="K393" s="9" t="s">
        <v>2533</v>
      </c>
      <c r="L393" s="9"/>
      <c r="M393" s="11"/>
      <c r="N393" s="11"/>
      <c r="O393" s="11"/>
      <c r="P393" s="11"/>
      <c r="Q393" s="11"/>
      <c r="R393" s="11"/>
      <c r="S393" s="11"/>
      <c r="T393" s="11"/>
      <c r="U393" s="11"/>
      <c r="V393" s="11"/>
      <c r="W393" s="11"/>
      <c r="X393" t="s">
        <v>34</v>
      </c>
      <c r="Y393" t="s">
        <v>4795</v>
      </c>
      <c r="Z393" t="s">
        <v>2537</v>
      </c>
      <c r="AA393" t="s">
        <v>2531</v>
      </c>
      <c r="AB393" t="s">
        <v>2527</v>
      </c>
      <c r="AC393" t="s">
        <v>2533</v>
      </c>
      <c r="AD393" t="s">
        <v>102</v>
      </c>
      <c r="AE393" t="s">
        <v>3626</v>
      </c>
      <c r="AF393" t="s">
        <v>3828</v>
      </c>
      <c r="AG393" t="s">
        <v>3985</v>
      </c>
      <c r="AH393" t="s">
        <v>3629</v>
      </c>
      <c r="AI393" t="s">
        <v>3630</v>
      </c>
      <c r="AJ393" t="s">
        <v>3704</v>
      </c>
      <c r="AK393" t="s">
        <v>3660</v>
      </c>
      <c r="AL393" t="s">
        <v>3633</v>
      </c>
      <c r="AM393" t="s">
        <v>3653</v>
      </c>
      <c r="AN393" t="s">
        <v>3674</v>
      </c>
      <c r="AO393" t="s">
        <v>3637</v>
      </c>
      <c r="AP393" t="s">
        <v>3662</v>
      </c>
      <c r="AQ393" t="s">
        <v>4047</v>
      </c>
      <c r="AR393" t="s">
        <v>3640</v>
      </c>
      <c r="AS393" t="s">
        <v>3815</v>
      </c>
      <c r="AT393" t="s">
        <v>3808</v>
      </c>
      <c r="BE393" t="s">
        <v>2918</v>
      </c>
      <c r="BG393" t="s">
        <v>594</v>
      </c>
      <c r="BH393" s="2" t="s">
        <v>1143</v>
      </c>
      <c r="BI393" t="s">
        <v>2014</v>
      </c>
    </row>
    <row r="394" spans="1:61" customFormat="1" x14ac:dyDescent="0.25">
      <c r="A394" s="1">
        <v>420</v>
      </c>
      <c r="B394" s="7" t="s">
        <v>4757</v>
      </c>
      <c r="C394" s="7" t="str">
        <f t="shared" si="22"/>
        <v xml:space="preserve"> 65206
</v>
      </c>
      <c r="D394" s="7">
        <f>LOOKUP(99^99,--LEFT(MID(AD394,MIN(FIND({0,1,2,3,4,5,6,7,8,9},AD394&amp;"0123456789")),15),{1,2,3,4,5,6,7,8,9,10,11,12,13,14,15}))</f>
        <v>2021</v>
      </c>
      <c r="E394" s="7">
        <f t="shared" si="21"/>
        <v>2</v>
      </c>
      <c r="F394" s="7">
        <f>LOOKUP(99^99,--LEFT(MID(BG394,MIN(FIND({0,1,2,3,4,5,6,7,8,9},BG394&amp;"0123456789")),15),{1,2,3,4,5,6,7,8,9,10,11,12,13,14,15}))</f>
        <v>9440000</v>
      </c>
      <c r="G394" s="7">
        <f>LOOKUP(99^99,--LEFT(MID(Y394,MIN(FIND({0,1,2,3,4,5,6,7,8,9},Y394&amp;"0123456789")),15),{1,2,3,4,5,6,7,8,9,10,11,12,13,14,15}))</f>
        <v>12</v>
      </c>
      <c r="H394" s="7">
        <f>LOOKUP(99^99,--LEFT(MID(Z394,MIN(FIND({0,1,2,3,4,5,6,7,8,9},Z394&amp;"0123456789")),15),{1,2,3,4,5,6,7,8,9,10,11,12,13,14,15}))</f>
        <v>450</v>
      </c>
      <c r="I394" s="9" t="s">
        <v>2526</v>
      </c>
      <c r="J394" s="9" t="s">
        <v>2527</v>
      </c>
      <c r="K394" s="9" t="s">
        <v>2528</v>
      </c>
      <c r="L394" s="9">
        <v>74002</v>
      </c>
      <c r="M394" s="11"/>
      <c r="N394" s="11"/>
      <c r="O394" s="11"/>
      <c r="P394" s="11"/>
      <c r="Q394" s="11"/>
      <c r="R394" s="11"/>
      <c r="S394" s="11"/>
      <c r="T394" s="11"/>
      <c r="U394" s="11"/>
      <c r="V394" s="11">
        <f>IF(LOOKUP(99^99,--LEFT(MID(AS394,MIN(FIND({0,1,2,3,4,5,6,7,8,9},AS394&amp;"0123456789")),15),{1,2,3,4,5,6,7,8,9,10,11,12,13,14,15}))&gt;2000,LOOKUP(99^99,--LEFT(MID(AS394,MIN(FIND({0,1,2,3,4,5,6,7,8,9},AS394&amp;"0123456789")),15),{1,2,3,4,5,6,7,8,9,10,11,12,13,14,15})),0)</f>
        <v>74002</v>
      </c>
      <c r="W394" s="11"/>
      <c r="X394" t="s">
        <v>19</v>
      </c>
      <c r="Y394" t="s">
        <v>4794</v>
      </c>
      <c r="Z394" t="s">
        <v>2525</v>
      </c>
      <c r="AA394" t="s">
        <v>2526</v>
      </c>
      <c r="AB394" t="s">
        <v>2527</v>
      </c>
      <c r="AC394" t="s">
        <v>2528</v>
      </c>
      <c r="AD394" t="s">
        <v>233</v>
      </c>
      <c r="AE394" t="s">
        <v>3626</v>
      </c>
      <c r="AF394" t="s">
        <v>3720</v>
      </c>
      <c r="AG394" t="s">
        <v>3763</v>
      </c>
      <c r="AH394" t="s">
        <v>3629</v>
      </c>
      <c r="AI394" t="s">
        <v>3680</v>
      </c>
      <c r="AJ394" t="s">
        <v>3704</v>
      </c>
      <c r="AK394" t="s">
        <v>3917</v>
      </c>
      <c r="AL394" t="s">
        <v>3653</v>
      </c>
      <c r="AM394" t="s">
        <v>3635</v>
      </c>
      <c r="AN394" t="s">
        <v>3636</v>
      </c>
      <c r="AO394" t="s">
        <v>3637</v>
      </c>
      <c r="AP394" t="s">
        <v>3662</v>
      </c>
      <c r="AQ394" t="s">
        <v>3707</v>
      </c>
      <c r="AR394" t="s">
        <v>3649</v>
      </c>
      <c r="AS394" t="s">
        <v>4066</v>
      </c>
      <c r="AT394" t="s">
        <v>3641</v>
      </c>
      <c r="AU394" t="s">
        <v>3710</v>
      </c>
      <c r="AV394" t="s">
        <v>3643</v>
      </c>
      <c r="BE394" t="s">
        <v>2919</v>
      </c>
      <c r="BG394" t="s">
        <v>593</v>
      </c>
      <c r="BH394" s="2" t="s">
        <v>1144</v>
      </c>
      <c r="BI394" t="s">
        <v>2062</v>
      </c>
    </row>
    <row r="395" spans="1:61" customFormat="1" x14ac:dyDescent="0.25">
      <c r="A395" s="1">
        <v>421</v>
      </c>
      <c r="B395" s="7" t="s">
        <v>4757</v>
      </c>
      <c r="C395" s="7" t="str">
        <f t="shared" si="22"/>
        <v xml:space="preserve"> 65221-53
</v>
      </c>
      <c r="D395" s="7">
        <f>LOOKUP(99^99,--LEFT(MID(AD395,MIN(FIND({0,1,2,3,4,5,6,7,8,9},AD395&amp;"0123456789")),15),{1,2,3,4,5,6,7,8,9,10,11,12,13,14,15}))</f>
        <v>2022</v>
      </c>
      <c r="E395" s="7">
        <f t="shared" si="21"/>
        <v>1</v>
      </c>
      <c r="F395" s="7">
        <f>LOOKUP(99^99,--LEFT(MID(BG395,MIN(FIND({0,1,2,3,4,5,6,7,8,9},BG395&amp;"0123456789")),15),{1,2,3,4,5,6,7,8,9,10,11,12,13,14,15}))</f>
        <v>10000000</v>
      </c>
      <c r="G395" s="7">
        <f>LOOKUP(99^99,--LEFT(MID(Y395,MIN(FIND({0,1,2,3,4,5,6,7,8,9},Y395&amp;"0123456789")),15),{1,2,3,4,5,6,7,8,9,10,11,12,13,14,15}))</f>
        <v>12</v>
      </c>
      <c r="H395" s="7">
        <f>LOOKUP(99^99,--LEFT(MID(Z395,MIN(FIND({0,1,2,3,4,5,6,7,8,9},Z395&amp;"0123456789")),15),{1,2,3,4,5,6,7,8,9,10,11,12,13,14,15}))</f>
        <v>428</v>
      </c>
      <c r="I395" s="9" t="s">
        <v>2536</v>
      </c>
      <c r="J395" s="9" t="s">
        <v>2527</v>
      </c>
      <c r="K395" s="9" t="s">
        <v>2528</v>
      </c>
      <c r="L395" s="9"/>
      <c r="M395" s="11"/>
      <c r="N395" s="11"/>
      <c r="O395" s="11"/>
      <c r="P395" s="11"/>
      <c r="Q395" s="11"/>
      <c r="R395" s="11"/>
      <c r="S395" s="11"/>
      <c r="T395" s="11"/>
      <c r="U395" s="11"/>
      <c r="V395" s="11"/>
      <c r="W395" s="11"/>
      <c r="X395" t="s">
        <v>16</v>
      </c>
      <c r="Y395" t="s">
        <v>4794</v>
      </c>
      <c r="Z395" t="s">
        <v>2557</v>
      </c>
      <c r="AA395" t="s">
        <v>2536</v>
      </c>
      <c r="AB395" t="s">
        <v>2527</v>
      </c>
      <c r="AC395" t="s">
        <v>2528</v>
      </c>
      <c r="AD395" t="s">
        <v>231</v>
      </c>
      <c r="AE395" t="s">
        <v>3626</v>
      </c>
      <c r="AF395" t="s">
        <v>3752</v>
      </c>
      <c r="AG395" t="s">
        <v>3753</v>
      </c>
      <c r="AH395" t="s">
        <v>3629</v>
      </c>
      <c r="AI395" t="s">
        <v>3630</v>
      </c>
      <c r="AJ395" t="s">
        <v>3659</v>
      </c>
      <c r="AK395" t="s">
        <v>3713</v>
      </c>
      <c r="AL395" t="s">
        <v>3633</v>
      </c>
      <c r="AM395" t="s">
        <v>3750</v>
      </c>
      <c r="AN395" t="s">
        <v>3678</v>
      </c>
      <c r="AO395" t="s">
        <v>3640</v>
      </c>
      <c r="AP395" t="s">
        <v>3641</v>
      </c>
      <c r="AQ395" t="s">
        <v>3710</v>
      </c>
      <c r="AR395" t="s">
        <v>3643</v>
      </c>
      <c r="BE395" t="s">
        <v>2920</v>
      </c>
      <c r="BG395" t="s">
        <v>538</v>
      </c>
      <c r="BH395" s="2" t="s">
        <v>1145</v>
      </c>
      <c r="BI395" t="s">
        <v>2141</v>
      </c>
    </row>
    <row r="396" spans="1:61" customFormat="1" x14ac:dyDescent="0.25">
      <c r="A396" s="1">
        <v>422</v>
      </c>
      <c r="B396" s="7" t="s">
        <v>4757</v>
      </c>
      <c r="C396" s="7" t="str">
        <f t="shared" si="22"/>
        <v xml:space="preserve"> 65206
</v>
      </c>
      <c r="D396" s="7">
        <f>LOOKUP(99^99,--LEFT(MID(AD396,MIN(FIND({0,1,2,3,4,5,6,7,8,9},AD396&amp;"0123456789")),15),{1,2,3,4,5,6,7,8,9,10,11,12,13,14,15}))</f>
        <v>2021</v>
      </c>
      <c r="E396" s="7">
        <f t="shared" si="21"/>
        <v>2</v>
      </c>
      <c r="F396" s="7">
        <f>LOOKUP(99^99,--LEFT(MID(BG396,MIN(FIND({0,1,2,3,4,5,6,7,8,9},BG396&amp;"0123456789")),15),{1,2,3,4,5,6,7,8,9,10,11,12,13,14,15}))</f>
        <v>9440000</v>
      </c>
      <c r="G396" s="7">
        <f>LOOKUP(99^99,--LEFT(MID(Y396,MIN(FIND({0,1,2,3,4,5,6,7,8,9},Y396&amp;"0123456789")),15),{1,2,3,4,5,6,7,8,9,10,11,12,13,14,15}))</f>
        <v>12</v>
      </c>
      <c r="H396" s="7">
        <f>LOOKUP(99^99,--LEFT(MID(Z396,MIN(FIND({0,1,2,3,4,5,6,7,8,9},Z396&amp;"0123456789")),15),{1,2,3,4,5,6,7,8,9,10,11,12,13,14,15}))</f>
        <v>401</v>
      </c>
      <c r="I396" s="9" t="s">
        <v>2526</v>
      </c>
      <c r="J396" s="9" t="s">
        <v>2527</v>
      </c>
      <c r="K396" s="9" t="s">
        <v>2528</v>
      </c>
      <c r="L396" s="9">
        <v>109388</v>
      </c>
      <c r="M396" s="11"/>
      <c r="N396" s="11"/>
      <c r="O396" s="11"/>
      <c r="P396" s="11"/>
      <c r="Q396" s="11"/>
      <c r="R396" s="11"/>
      <c r="S396" s="11"/>
      <c r="T396" s="11"/>
      <c r="U396" s="11"/>
      <c r="V396" s="11"/>
      <c r="W396" s="11">
        <f>IF(LOOKUP(99^99,--LEFT(MID(AT396,MIN(FIND({0,1,2,3,4,5,6,7,8,9},AT396&amp;"0123456789")),15),{1,2,3,4,5,6,7,8,9,10,11,12,13,14,15}))&gt;2000,LOOKUP(99^99,--LEFT(MID(AT396,MIN(FIND({0,1,2,3,4,5,6,7,8,9},AT396&amp;"0123456789")),15),{1,2,3,4,5,6,7,8,9,10,11,12,13,14,15})),0)</f>
        <v>109388</v>
      </c>
      <c r="X396" t="s">
        <v>19</v>
      </c>
      <c r="Y396" t="s">
        <v>4794</v>
      </c>
      <c r="Z396" t="s">
        <v>2529</v>
      </c>
      <c r="AA396" t="s">
        <v>2526</v>
      </c>
      <c r="AB396" t="s">
        <v>2527</v>
      </c>
      <c r="AC396" t="s">
        <v>2528</v>
      </c>
      <c r="AD396" t="s">
        <v>109</v>
      </c>
      <c r="AE396" t="s">
        <v>3626</v>
      </c>
      <c r="AF396" t="s">
        <v>3720</v>
      </c>
      <c r="AG396" t="s">
        <v>3763</v>
      </c>
      <c r="AH396" t="s">
        <v>3629</v>
      </c>
      <c r="AI396" t="s">
        <v>3680</v>
      </c>
      <c r="AJ396" t="s">
        <v>3704</v>
      </c>
      <c r="AK396" t="s">
        <v>3705</v>
      </c>
      <c r="AL396" t="s">
        <v>3633</v>
      </c>
      <c r="AM396" t="s">
        <v>3653</v>
      </c>
      <c r="AN396" t="s">
        <v>3635</v>
      </c>
      <c r="AO396" t="s">
        <v>3636</v>
      </c>
      <c r="AP396" t="s">
        <v>3637</v>
      </c>
      <c r="AQ396" t="s">
        <v>3662</v>
      </c>
      <c r="AR396" t="s">
        <v>3639</v>
      </c>
      <c r="AS396" t="s">
        <v>3649</v>
      </c>
      <c r="AT396" t="s">
        <v>4067</v>
      </c>
      <c r="AU396" t="s">
        <v>3641</v>
      </c>
      <c r="AV396" t="s">
        <v>3710</v>
      </c>
      <c r="AW396" t="s">
        <v>3643</v>
      </c>
      <c r="BE396" t="s">
        <v>2921</v>
      </c>
      <c r="BG396" t="s">
        <v>593</v>
      </c>
      <c r="BH396" s="2" t="s">
        <v>1146</v>
      </c>
      <c r="BI396" t="s">
        <v>2110</v>
      </c>
    </row>
    <row r="397" spans="1:61" x14ac:dyDescent="0.25">
      <c r="A397" s="4">
        <v>423</v>
      </c>
      <c r="B397" s="13" t="s">
        <v>4757</v>
      </c>
      <c r="C397" s="13" t="str">
        <f t="shared" si="22"/>
        <v xml:space="preserve"> 5490-036-87
</v>
      </c>
      <c r="D397" s="13">
        <f>LOOKUP(99^99,--LEFT(MID(AD397,MIN(FIND({0,1,2,3,4,5,6,7,8,9},AD397&amp;"0123456789")),15),{1,2,3,4,5,6,7,8,9,10,11,12,13,14,15}))</f>
        <v>2022</v>
      </c>
      <c r="E397" s="13">
        <f t="shared" si="21"/>
        <v>1</v>
      </c>
      <c r="F397" s="13">
        <f>LOOKUP(99^99,--LEFT(MID(BG397,MIN(FIND({0,1,2,3,4,5,6,7,8,9},BG397&amp;"0123456789")),15),{1,2,3,4,5,6,7,8,9,10,11,12,13,14,15}))</f>
        <v>9300000</v>
      </c>
      <c r="G397" s="13">
        <f>LOOKUP(99^99,--LEFT(MID(Y397,MIN(FIND({0,1,2,3,4,5,6,7,8,9},Y397&amp;"0123456789")),15),{1,2,3,4,5,6,7,8,9,10,11,12,13,14,15}))</f>
        <v>12</v>
      </c>
      <c r="H397" s="13">
        <f>LOOKUP(99^99,--LEFT(MID(Z397,MIN(FIND({0,1,2,3,4,5,6,7,8,9},Z397&amp;"0123456789")),15),{1,2,3,4,5,6,7,8,9,10,11,12,13,14,15}))</f>
        <v>401</v>
      </c>
      <c r="I397" s="10" t="s">
        <v>2526</v>
      </c>
      <c r="J397" s="10" t="s">
        <v>4771</v>
      </c>
      <c r="K397" s="10" t="s">
        <v>2528</v>
      </c>
      <c r="L397" s="9"/>
      <c r="M397" s="11"/>
      <c r="N397" s="12"/>
      <c r="O397" s="12"/>
      <c r="P397" s="12"/>
      <c r="Q397" s="12"/>
      <c r="R397" s="12"/>
      <c r="S397" s="12"/>
      <c r="T397" s="12"/>
      <c r="U397" s="12"/>
      <c r="V397" s="12"/>
      <c r="W397" s="12"/>
      <c r="X397" s="5" t="s">
        <v>22</v>
      </c>
      <c r="Y397" s="5" t="s">
        <v>4794</v>
      </c>
      <c r="Z397" s="5" t="s">
        <v>2529</v>
      </c>
      <c r="AA397" s="5" t="s">
        <v>2526</v>
      </c>
      <c r="AB397" s="5" t="s">
        <v>4771</v>
      </c>
      <c r="AC397" s="5" t="s">
        <v>2528</v>
      </c>
      <c r="AD397" s="5" t="s">
        <v>149</v>
      </c>
      <c r="AE397" s="5" t="s">
        <v>3626</v>
      </c>
      <c r="AF397" s="5" t="s">
        <v>3627</v>
      </c>
      <c r="AG397" s="5" t="s">
        <v>3814</v>
      </c>
      <c r="AH397" s="5" t="s">
        <v>3629</v>
      </c>
      <c r="AI397" s="5" t="s">
        <v>3630</v>
      </c>
      <c r="AJ397" s="5" t="s">
        <v>3631</v>
      </c>
      <c r="AK397" s="5" t="s">
        <v>3652</v>
      </c>
      <c r="AL397" s="5" t="s">
        <v>3633</v>
      </c>
      <c r="AM397" s="5" t="s">
        <v>3653</v>
      </c>
      <c r="AN397" s="5" t="s">
        <v>3635</v>
      </c>
      <c r="AO397" s="5" t="s">
        <v>3636</v>
      </c>
      <c r="AP397" s="5" t="s">
        <v>3654</v>
      </c>
      <c r="AQ397" s="5" t="s">
        <v>3640</v>
      </c>
      <c r="AR397" s="5" t="s">
        <v>3641</v>
      </c>
      <c r="AS397" s="5" t="s">
        <v>4068</v>
      </c>
      <c r="AT397" s="5" t="s">
        <v>3643</v>
      </c>
      <c r="BE397" s="5" t="s">
        <v>2922</v>
      </c>
      <c r="BG397" s="5" t="s">
        <v>595</v>
      </c>
      <c r="BH397" s="6" t="s">
        <v>1147</v>
      </c>
      <c r="BI397" s="5" t="s">
        <v>2131</v>
      </c>
    </row>
    <row r="398" spans="1:61" customFormat="1" x14ac:dyDescent="0.25">
      <c r="A398" s="1">
        <v>424</v>
      </c>
      <c r="B398" s="7" t="s">
        <v>4757</v>
      </c>
      <c r="C398" s="7" t="str">
        <f t="shared" si="22"/>
        <v xml:space="preserve"> 54901
</v>
      </c>
      <c r="D398" s="7">
        <f>LOOKUP(99^99,--LEFT(MID(AD398,MIN(FIND({0,1,2,3,4,5,6,7,8,9},AD398&amp;"0123456789")),15),{1,2,3,4,5,6,7,8,9,10,11,12,13,14,15}))</f>
        <v>2022</v>
      </c>
      <c r="E398" s="7">
        <f t="shared" si="21"/>
        <v>1</v>
      </c>
      <c r="F398" s="7">
        <f>LOOKUP(99^99,--LEFT(MID(BG398,MIN(FIND({0,1,2,3,4,5,6,7,8,9},BG398&amp;"0123456789")),15),{1,2,3,4,5,6,7,8,9,10,11,12,13,14,15}))</f>
        <v>11990000</v>
      </c>
      <c r="G398" s="7">
        <f>LOOKUP(99^99,--LEFT(MID(Y398,MIN(FIND({0,1,2,3,4,5,6,7,8,9},Y398&amp;"0123456789")),15),{1,2,3,4,5,6,7,8,9,10,11,12,13,14,15}))</f>
        <v>12</v>
      </c>
      <c r="H398" s="7">
        <f>LOOKUP(99^99,--LEFT(MID(Z398,MIN(FIND({0,1,2,3,4,5,6,7,8,9},Z398&amp;"0123456789")),15),{1,2,3,4,5,6,7,8,9,10,11,12,13,14,15}))</f>
        <v>428</v>
      </c>
      <c r="I398" s="9" t="s">
        <v>2536</v>
      </c>
      <c r="J398" s="9" t="s">
        <v>4771</v>
      </c>
      <c r="K398" s="9" t="s">
        <v>2528</v>
      </c>
      <c r="L398" s="9">
        <v>7835</v>
      </c>
      <c r="M398" s="11"/>
      <c r="N398" s="11"/>
      <c r="O398" s="11"/>
      <c r="P398" s="11"/>
      <c r="Q398" s="11"/>
      <c r="R398" s="11"/>
      <c r="S398" s="11"/>
      <c r="T398" s="11"/>
      <c r="U398" s="11"/>
      <c r="V398" s="11"/>
      <c r="W398" s="11">
        <f>IF(LOOKUP(99^99,--LEFT(MID(AT398,MIN(FIND({0,1,2,3,4,5,6,7,8,9},AT398&amp;"0123456789")),15),{1,2,3,4,5,6,7,8,9,10,11,12,13,14,15}))&gt;2000,LOOKUP(99^99,--LEFT(MID(AT398,MIN(FIND({0,1,2,3,4,5,6,7,8,9},AT398&amp;"0123456789")),15),{1,2,3,4,5,6,7,8,9,10,11,12,13,14,15})),0)</f>
        <v>7835</v>
      </c>
      <c r="X398" t="s">
        <v>8</v>
      </c>
      <c r="Y398" t="s">
        <v>4794</v>
      </c>
      <c r="Z398" t="s">
        <v>2557</v>
      </c>
      <c r="AA398" t="s">
        <v>2536</v>
      </c>
      <c r="AB398" t="s">
        <v>4771</v>
      </c>
      <c r="AC398" t="s">
        <v>2528</v>
      </c>
      <c r="AD398" t="s">
        <v>234</v>
      </c>
      <c r="AE398" t="s">
        <v>3626</v>
      </c>
      <c r="AF398" t="s">
        <v>3689</v>
      </c>
      <c r="AG398" t="s">
        <v>3690</v>
      </c>
      <c r="AH398" t="s">
        <v>3629</v>
      </c>
      <c r="AI398" t="s">
        <v>3630</v>
      </c>
      <c r="AJ398" t="s">
        <v>3631</v>
      </c>
      <c r="AK398" t="s">
        <v>3632</v>
      </c>
      <c r="AL398" t="s">
        <v>3633</v>
      </c>
      <c r="AM398" t="s">
        <v>3634</v>
      </c>
      <c r="AN398" t="s">
        <v>3635</v>
      </c>
      <c r="AO398" t="s">
        <v>3691</v>
      </c>
      <c r="AP398" t="s">
        <v>3692</v>
      </c>
      <c r="AQ398" t="s">
        <v>3638</v>
      </c>
      <c r="AR398" t="s">
        <v>3695</v>
      </c>
      <c r="AS398" t="s">
        <v>3649</v>
      </c>
      <c r="AT398" t="s">
        <v>4009</v>
      </c>
      <c r="AU398" t="s">
        <v>3641</v>
      </c>
      <c r="AV398" t="s">
        <v>3642</v>
      </c>
      <c r="AW398" t="s">
        <v>3643</v>
      </c>
      <c r="BE398" t="s">
        <v>2923</v>
      </c>
      <c r="BG398" t="s">
        <v>574</v>
      </c>
      <c r="BH398" s="2" t="s">
        <v>1148</v>
      </c>
      <c r="BI398" t="s">
        <v>2079</v>
      </c>
    </row>
    <row r="399" spans="1:61" x14ac:dyDescent="0.25">
      <c r="A399" s="4">
        <v>425</v>
      </c>
      <c r="B399" s="13" t="s">
        <v>4757</v>
      </c>
      <c r="C399" s="13" t="str">
        <f t="shared" si="22"/>
        <v xml:space="preserve"> 43118-3027-50
</v>
      </c>
      <c r="D399" s="13">
        <f>LOOKUP(99^99,--LEFT(MID(AD399,MIN(FIND({0,1,2,3,4,5,6,7,8,9},AD399&amp;"0123456789")),15),{1,2,3,4,5,6,7,8,9,10,11,12,13,14,15}))</f>
        <v>2020</v>
      </c>
      <c r="E399" s="13">
        <f t="shared" si="21"/>
        <v>3</v>
      </c>
      <c r="F399" s="13">
        <f>LOOKUP(99^99,--LEFT(MID(BG399,MIN(FIND({0,1,2,3,4,5,6,7,8,9},BG399&amp;"0123456789")),15),{1,2,3,4,5,6,7,8,9,10,11,12,13,14,15}))</f>
        <v>8800000</v>
      </c>
      <c r="G399" s="13">
        <f>LOOKUP(99^99,--LEFT(MID(Y399,MIN(FIND({0,1,2,3,4,5,6,7,8,9},Y399&amp;"0123456789")),15),{1,2,3,4,5,6,7,8,9,10,11,12,13,14,15}))</f>
        <v>12</v>
      </c>
      <c r="H399" s="13">
        <f>LOOKUP(99^99,--LEFT(MID(Z399,MIN(FIND({0,1,2,3,4,5,6,7,8,9},Z399&amp;"0123456789")),15),{1,2,3,4,5,6,7,8,9,10,11,12,13,14,15}))</f>
        <v>401</v>
      </c>
      <c r="I399" s="10" t="s">
        <v>2526</v>
      </c>
      <c r="J399" s="10" t="s">
        <v>2527</v>
      </c>
      <c r="K399" s="10" t="s">
        <v>2528</v>
      </c>
      <c r="L399" s="9">
        <v>35423</v>
      </c>
      <c r="M399" s="11"/>
      <c r="N399" s="12"/>
      <c r="O399" s="12"/>
      <c r="P399" s="12"/>
      <c r="Q399" s="12"/>
      <c r="R399" s="12"/>
      <c r="S399" s="12">
        <f>IF(LOOKUP(99^99,--LEFT(MID(AP399,MIN(FIND({0,1,2,3,4,5,6,7,8,9},AP399&amp;"0123456789")),15),{1,2,3,4,5,6,7,8,9,10,11,12,13,14,15}))&gt;2000,LOOKUP(99^99,--LEFT(MID(AP399,MIN(FIND({0,1,2,3,4,5,6,7,8,9},AP399&amp;"0123456789")),15),{1,2,3,4,5,6,7,8,9,10,11,12,13,14,15})),0)</f>
        <v>35423</v>
      </c>
      <c r="T399" s="12"/>
      <c r="U399" s="12"/>
      <c r="V399" s="12"/>
      <c r="W399" s="12"/>
      <c r="X399" s="5" t="s">
        <v>39</v>
      </c>
      <c r="Y399" s="5" t="s">
        <v>4794</v>
      </c>
      <c r="Z399" s="5" t="s">
        <v>2529</v>
      </c>
      <c r="AA399" s="5" t="s">
        <v>2526</v>
      </c>
      <c r="AB399" s="5" t="s">
        <v>2527</v>
      </c>
      <c r="AC399" s="5" t="s">
        <v>2528</v>
      </c>
      <c r="AD399" s="5" t="s">
        <v>226</v>
      </c>
      <c r="AE399" s="5" t="s">
        <v>3626</v>
      </c>
      <c r="AF399" s="5" t="s">
        <v>3745</v>
      </c>
      <c r="AG399" s="5" t="s">
        <v>4069</v>
      </c>
      <c r="AH399" s="5" t="s">
        <v>3629</v>
      </c>
      <c r="AI399" s="5" t="s">
        <v>3645</v>
      </c>
      <c r="AJ399" s="5" t="s">
        <v>3659</v>
      </c>
      <c r="AK399" s="5" t="s">
        <v>3660</v>
      </c>
      <c r="AL399" s="5" t="s">
        <v>3775</v>
      </c>
      <c r="AM399" s="5" t="s">
        <v>3635</v>
      </c>
      <c r="AN399" s="5" t="s">
        <v>3678</v>
      </c>
      <c r="AO399" s="5" t="s">
        <v>3649</v>
      </c>
      <c r="AP399" s="5" t="s">
        <v>4070</v>
      </c>
      <c r="AQ399" s="5" t="s">
        <v>3641</v>
      </c>
      <c r="AR399" s="5" t="s">
        <v>4071</v>
      </c>
      <c r="AS399" s="5" t="s">
        <v>3883</v>
      </c>
      <c r="AT399" s="5" t="s">
        <v>3884</v>
      </c>
      <c r="AU399" s="5" t="s">
        <v>3643</v>
      </c>
      <c r="BE399" s="5" t="s">
        <v>2924</v>
      </c>
      <c r="BG399" s="5" t="s">
        <v>596</v>
      </c>
      <c r="BH399" s="6" t="s">
        <v>1149</v>
      </c>
      <c r="BI399" s="5" t="s">
        <v>2129</v>
      </c>
    </row>
    <row r="400" spans="1:61" customFormat="1" x14ac:dyDescent="0.25">
      <c r="A400" s="1">
        <v>426</v>
      </c>
      <c r="B400" s="7" t="s">
        <v>4757</v>
      </c>
      <c r="C400" s="7" t="str">
        <f t="shared" si="22"/>
        <v xml:space="preserve"> 5490
</v>
      </c>
      <c r="D400" s="7">
        <f>LOOKUP(99^99,--LEFT(MID(AD400,MIN(FIND({0,1,2,3,4,5,6,7,8,9},AD400&amp;"0123456789")),15),{1,2,3,4,5,6,7,8,9,10,11,12,13,14,15}))</f>
        <v>2022</v>
      </c>
      <c r="E400" s="7">
        <f t="shared" si="21"/>
        <v>1</v>
      </c>
      <c r="F400" s="7">
        <f>LOOKUP(99^99,--LEFT(MID(BG400,MIN(FIND({0,1,2,3,4,5,6,7,8,9},BG400&amp;"0123456789")),15),{1,2,3,4,5,6,7,8,9,10,11,12,13,14,15}))</f>
        <v>9600000</v>
      </c>
      <c r="G400" s="7">
        <f>LOOKUP(99^99,--LEFT(MID(Y400,MIN(FIND({0,1,2,3,4,5,6,7,8,9},Y400&amp;"0123456789")),15),{1,2,3,4,5,6,7,8,9,10,11,12,13,14,15}))</f>
        <v>12</v>
      </c>
      <c r="H400" s="7">
        <f>LOOKUP(99^99,--LEFT(MID(Z400,MIN(FIND({0,1,2,3,4,5,6,7,8,9},Z400&amp;"0123456789")),15),{1,2,3,4,5,6,7,8,9,10,11,12,13,14,15}))</f>
        <v>401</v>
      </c>
      <c r="I400" s="9" t="s">
        <v>2526</v>
      </c>
      <c r="J400" s="9" t="s">
        <v>4771</v>
      </c>
      <c r="K400" s="9" t="s">
        <v>2528</v>
      </c>
      <c r="L400" s="9"/>
      <c r="M400" s="11"/>
      <c r="N400" s="11"/>
      <c r="O400" s="11"/>
      <c r="P400" s="11"/>
      <c r="Q400" s="11"/>
      <c r="R400" s="11"/>
      <c r="S400" s="11"/>
      <c r="T400" s="11"/>
      <c r="U400" s="11"/>
      <c r="V400" s="11"/>
      <c r="W400" s="11"/>
      <c r="X400" t="s">
        <v>2</v>
      </c>
      <c r="Y400" t="s">
        <v>4794</v>
      </c>
      <c r="Z400" t="s">
        <v>2529</v>
      </c>
      <c r="AA400" t="s">
        <v>2526</v>
      </c>
      <c r="AB400" t="s">
        <v>4771</v>
      </c>
      <c r="AC400" t="s">
        <v>2528</v>
      </c>
      <c r="AD400" t="s">
        <v>162</v>
      </c>
      <c r="AE400" t="s">
        <v>3626</v>
      </c>
      <c r="AF400" t="s">
        <v>3627</v>
      </c>
      <c r="AG400" t="s">
        <v>3628</v>
      </c>
      <c r="AH400" t="s">
        <v>3629</v>
      </c>
      <c r="AI400" t="s">
        <v>3630</v>
      </c>
      <c r="AJ400" t="s">
        <v>3631</v>
      </c>
      <c r="AK400" t="s">
        <v>3713</v>
      </c>
      <c r="AL400" t="s">
        <v>3633</v>
      </c>
      <c r="AM400" t="s">
        <v>3634</v>
      </c>
      <c r="AN400" t="s">
        <v>3635</v>
      </c>
      <c r="AO400" t="s">
        <v>3636</v>
      </c>
      <c r="AP400" t="s">
        <v>3637</v>
      </c>
      <c r="AQ400" t="s">
        <v>3662</v>
      </c>
      <c r="AR400" t="s">
        <v>3695</v>
      </c>
      <c r="AS400" t="s">
        <v>3640</v>
      </c>
      <c r="AT400" t="s">
        <v>3641</v>
      </c>
      <c r="AU400" t="s">
        <v>3642</v>
      </c>
      <c r="AV400" t="s">
        <v>3643</v>
      </c>
      <c r="BE400" t="s">
        <v>2925</v>
      </c>
      <c r="BG400" t="s">
        <v>407</v>
      </c>
      <c r="BH400" s="2" t="s">
        <v>1150</v>
      </c>
      <c r="BI400" t="s">
        <v>2071</v>
      </c>
    </row>
    <row r="401" spans="1:61" customFormat="1" x14ac:dyDescent="0.25">
      <c r="A401" s="1">
        <v>427</v>
      </c>
      <c r="B401" s="7" t="s">
        <v>4757</v>
      </c>
      <c r="C401" s="7" t="str">
        <f t="shared" si="22"/>
        <v xml:space="preserve"> 5490-DC
</v>
      </c>
      <c r="D401" s="7">
        <f>LOOKUP(99^99,--LEFT(MID(AD401,MIN(FIND({0,1,2,3,4,5,6,7,8,9},AD401&amp;"0123456789")),15),{1,2,3,4,5,6,7,8,9,10,11,12,13,14,15}))</f>
        <v>2021</v>
      </c>
      <c r="E401" s="7">
        <f t="shared" si="21"/>
        <v>2</v>
      </c>
      <c r="F401" s="7">
        <f>LOOKUP(99^99,--LEFT(MID(BG401,MIN(FIND({0,1,2,3,4,5,6,7,8,9},BG401&amp;"0123456789")),15),{1,2,3,4,5,6,7,8,9,10,11,12,13,14,15}))</f>
        <v>7940000</v>
      </c>
      <c r="G401" s="7">
        <f>LOOKUP(99^99,--LEFT(MID(Y401,MIN(FIND({0,1,2,3,4,5,6,7,8,9},Y401&amp;"0123456789")),15),{1,2,3,4,5,6,7,8,9,10,11,12,13,14,15}))</f>
        <v>12</v>
      </c>
      <c r="H401" s="7">
        <f>LOOKUP(99^99,--LEFT(MID(Z401,MIN(FIND({0,1,2,3,4,5,6,7,8,9},Z401&amp;"0123456789")),15),{1,2,3,4,5,6,7,8,9,10,11,12,13,14,15}))</f>
        <v>401</v>
      </c>
      <c r="I401" s="9" t="s">
        <v>2526</v>
      </c>
      <c r="J401" s="9" t="s">
        <v>2527</v>
      </c>
      <c r="K401" s="9" t="s">
        <v>2528</v>
      </c>
      <c r="L401" s="9">
        <v>58032</v>
      </c>
      <c r="M401" s="11"/>
      <c r="N401" s="11"/>
      <c r="O401" s="11"/>
      <c r="P401" s="11"/>
      <c r="Q401" s="11"/>
      <c r="R401" s="11"/>
      <c r="S401" s="11"/>
      <c r="T401" s="11">
        <f>IF(LOOKUP(99^99,--LEFT(MID(AQ401,MIN(FIND({0,1,2,3,4,5,6,7,8,9},AQ401&amp;"0123456789")),15),{1,2,3,4,5,6,7,8,9,10,11,12,13,14,15}))&gt;2000,LOOKUP(99^99,--LEFT(MID(AQ401,MIN(FIND({0,1,2,3,4,5,6,7,8,9},AQ401&amp;"0123456789")),15),{1,2,3,4,5,6,7,8,9,10,11,12,13,14,15})),0)</f>
        <v>58032</v>
      </c>
      <c r="U401" s="11"/>
      <c r="V401" s="11"/>
      <c r="W401" s="11"/>
      <c r="X401" t="s">
        <v>9</v>
      </c>
      <c r="Y401" t="s">
        <v>4794</v>
      </c>
      <c r="Z401" t="s">
        <v>2529</v>
      </c>
      <c r="AA401" t="s">
        <v>2526</v>
      </c>
      <c r="AB401" t="s">
        <v>2527</v>
      </c>
      <c r="AD401" t="s">
        <v>235</v>
      </c>
      <c r="AE401" t="s">
        <v>3626</v>
      </c>
      <c r="AF401" t="s">
        <v>3627</v>
      </c>
      <c r="AG401" t="s">
        <v>3693</v>
      </c>
      <c r="AH401" t="s">
        <v>3629</v>
      </c>
      <c r="AI401" t="s">
        <v>3680</v>
      </c>
      <c r="AJ401" t="s">
        <v>3841</v>
      </c>
      <c r="AK401" t="s">
        <v>3633</v>
      </c>
      <c r="AL401" t="s">
        <v>3634</v>
      </c>
      <c r="AM401" t="s">
        <v>3915</v>
      </c>
      <c r="AN401" t="s">
        <v>3738</v>
      </c>
      <c r="AO401" t="s">
        <v>3695</v>
      </c>
      <c r="AP401" t="s">
        <v>3649</v>
      </c>
      <c r="AQ401" t="s">
        <v>4072</v>
      </c>
      <c r="AR401" t="s">
        <v>3641</v>
      </c>
      <c r="AS401" t="s">
        <v>3642</v>
      </c>
      <c r="AT401" t="s">
        <v>3643</v>
      </c>
      <c r="BE401" t="s">
        <v>2926</v>
      </c>
      <c r="BG401" t="s">
        <v>597</v>
      </c>
      <c r="BH401" s="2" t="s">
        <v>1151</v>
      </c>
      <c r="BI401" t="s">
        <v>2015</v>
      </c>
    </row>
    <row r="402" spans="1:61" customFormat="1" x14ac:dyDescent="0.25">
      <c r="A402" s="1">
        <v>428</v>
      </c>
      <c r="B402" s="7" t="s">
        <v>4757</v>
      </c>
      <c r="C402" s="7" t="str">
        <f t="shared" si="22"/>
        <v xml:space="preserve"> 43118
</v>
      </c>
      <c r="D402" s="7">
        <f>LOOKUP(99^99,--LEFT(MID(AD402,MIN(FIND({0,1,2,3,4,5,6,7,8,9},AD402&amp;"0123456789")),15),{1,2,3,4,5,6,7,8,9,10,11,12,13,14,15}))</f>
        <v>2022</v>
      </c>
      <c r="E402" s="7">
        <f t="shared" si="21"/>
        <v>1</v>
      </c>
      <c r="F402" s="7">
        <f>LOOKUP(99^99,--LEFT(MID(BG402,MIN(FIND({0,1,2,3,4,5,6,7,8,9},BG402&amp;"0123456789")),15),{1,2,3,4,5,6,7,8,9,10,11,12,13,14,15}))</f>
        <v>5600000</v>
      </c>
      <c r="G402" s="7">
        <f>LOOKUP(99^99,--LEFT(MID(Y402,MIN(FIND({0,1,2,3,4,5,6,7,8,9},Y402&amp;"0123456789")),15),{1,2,3,4,5,6,7,8,9,10,11,12,13,14,15}))</f>
        <v>12</v>
      </c>
      <c r="H402" s="7">
        <f>LOOKUP(99^99,--LEFT(MID(Z402,MIN(FIND({0,1,2,3,4,5,6,7,8,9},Z402&amp;"0123456789")),15),{1,2,3,4,5,6,7,8,9,10,11,12,13,14,15}))</f>
        <v>401</v>
      </c>
      <c r="I402" s="9" t="s">
        <v>2526</v>
      </c>
      <c r="J402" s="9" t="s">
        <v>4771</v>
      </c>
      <c r="K402" s="9" t="s">
        <v>2528</v>
      </c>
      <c r="L402" s="9"/>
      <c r="M402" s="11"/>
      <c r="N402" s="11"/>
      <c r="O402" s="11"/>
      <c r="P402" s="11"/>
      <c r="Q402" s="11"/>
      <c r="R402" s="11"/>
      <c r="S402" s="11"/>
      <c r="T402" s="11"/>
      <c r="U402" s="11"/>
      <c r="V402" s="11"/>
      <c r="W402" s="11"/>
      <c r="X402" t="s">
        <v>15</v>
      </c>
      <c r="Y402" t="s">
        <v>4794</v>
      </c>
      <c r="Z402" t="s">
        <v>2529</v>
      </c>
      <c r="AA402" t="s">
        <v>2526</v>
      </c>
      <c r="AB402" t="s">
        <v>4771</v>
      </c>
      <c r="AC402" t="s">
        <v>2528</v>
      </c>
      <c r="AD402" t="s">
        <v>205</v>
      </c>
      <c r="AE402" t="s">
        <v>3626</v>
      </c>
      <c r="AF402" t="s">
        <v>3745</v>
      </c>
      <c r="AG402" t="s">
        <v>3746</v>
      </c>
      <c r="AH402" t="s">
        <v>3629</v>
      </c>
      <c r="AI402" t="s">
        <v>3630</v>
      </c>
      <c r="AJ402" t="s">
        <v>3659</v>
      </c>
      <c r="AK402" t="s">
        <v>3660</v>
      </c>
      <c r="AL402" t="s">
        <v>3633</v>
      </c>
      <c r="AM402" t="s">
        <v>3653</v>
      </c>
      <c r="AN402" t="s">
        <v>3635</v>
      </c>
      <c r="AO402" t="s">
        <v>3669</v>
      </c>
      <c r="AP402" t="s">
        <v>3637</v>
      </c>
      <c r="AQ402" t="s">
        <v>3662</v>
      </c>
      <c r="AR402" t="s">
        <v>4041</v>
      </c>
      <c r="AS402" t="s">
        <v>3640</v>
      </c>
      <c r="AT402" t="s">
        <v>3641</v>
      </c>
      <c r="AU402" t="s">
        <v>3991</v>
      </c>
      <c r="AV402" t="s">
        <v>3643</v>
      </c>
      <c r="BE402" t="s">
        <v>2927</v>
      </c>
      <c r="BG402" t="s">
        <v>467</v>
      </c>
      <c r="BH402" s="2" t="s">
        <v>1152</v>
      </c>
      <c r="BI402" t="s">
        <v>2145</v>
      </c>
    </row>
    <row r="403" spans="1:61" x14ac:dyDescent="0.25">
      <c r="A403" s="4">
        <v>429</v>
      </c>
      <c r="B403" s="13" t="s">
        <v>4757</v>
      </c>
      <c r="C403" s="13" t="str">
        <f t="shared" si="22"/>
        <v xml:space="preserve"> 5490-037-87
</v>
      </c>
      <c r="D403" s="13">
        <f>LOOKUP(99^99,--LEFT(MID(AD403,MIN(FIND({0,1,2,3,4,5,6,7,8,9},AD403&amp;"0123456789")),15),{1,2,3,4,5,6,7,8,9,10,11,12,13,14,15}))</f>
        <v>2022</v>
      </c>
      <c r="E403" s="13">
        <f t="shared" si="21"/>
        <v>1</v>
      </c>
      <c r="F403" s="13">
        <f>LOOKUP(99^99,--LEFT(MID(BG403,MIN(FIND({0,1,2,3,4,5,6,7,8,9},BG403&amp;"0123456789")),15),{1,2,3,4,5,6,7,8,9,10,11,12,13,14,15}))</f>
        <v>9500000</v>
      </c>
      <c r="G403" s="13">
        <f>LOOKUP(99^99,--LEFT(MID(Y403,MIN(FIND({0,1,2,3,4,5,6,7,8,9},Y403&amp;"0123456789")),15),{1,2,3,4,5,6,7,8,9,10,11,12,13,14,15}))</f>
        <v>12</v>
      </c>
      <c r="H403" s="13">
        <f>LOOKUP(99^99,--LEFT(MID(Z403,MIN(FIND({0,1,2,3,4,5,6,7,8,9},Z403&amp;"0123456789")),15),{1,2,3,4,5,6,7,8,9,10,11,12,13,14,15}))</f>
        <v>401</v>
      </c>
      <c r="I403" s="10" t="s">
        <v>2526</v>
      </c>
      <c r="J403" s="10" t="s">
        <v>2527</v>
      </c>
      <c r="K403" s="10" t="s">
        <v>2528</v>
      </c>
      <c r="L403" s="9"/>
      <c r="M403" s="11"/>
      <c r="N403" s="12"/>
      <c r="O403" s="12"/>
      <c r="P403" s="12"/>
      <c r="Q403" s="12"/>
      <c r="R403" s="12"/>
      <c r="S403" s="12"/>
      <c r="T403" s="12"/>
      <c r="U403" s="12"/>
      <c r="V403" s="12"/>
      <c r="W403" s="12"/>
      <c r="X403" s="5" t="s">
        <v>36</v>
      </c>
      <c r="Y403" s="5" t="s">
        <v>4794</v>
      </c>
      <c r="Z403" s="5" t="s">
        <v>2529</v>
      </c>
      <c r="AA403" s="5" t="s">
        <v>2526</v>
      </c>
      <c r="AB403" s="5" t="s">
        <v>2527</v>
      </c>
      <c r="AC403" s="5" t="s">
        <v>2528</v>
      </c>
      <c r="AD403" s="5" t="s">
        <v>149</v>
      </c>
      <c r="AE403" s="5" t="s">
        <v>3626</v>
      </c>
      <c r="AF403" s="5" t="s">
        <v>3627</v>
      </c>
      <c r="AG403" s="5" t="s">
        <v>4025</v>
      </c>
      <c r="AH403" s="5" t="s">
        <v>3629</v>
      </c>
      <c r="AI403" s="5" t="s">
        <v>3630</v>
      </c>
      <c r="AJ403" s="5" t="s">
        <v>3631</v>
      </c>
      <c r="AK403" s="5" t="s">
        <v>3652</v>
      </c>
      <c r="AL403" s="5" t="s">
        <v>3633</v>
      </c>
      <c r="AM403" s="5" t="s">
        <v>3634</v>
      </c>
      <c r="AN403" s="5" t="s">
        <v>3635</v>
      </c>
      <c r="AO403" s="5" t="s">
        <v>3636</v>
      </c>
      <c r="AP403" s="5" t="s">
        <v>3654</v>
      </c>
      <c r="AQ403" s="5" t="s">
        <v>3640</v>
      </c>
      <c r="AR403" s="5" t="s">
        <v>3641</v>
      </c>
      <c r="AS403" s="5" t="s">
        <v>4073</v>
      </c>
      <c r="AT403" s="5" t="s">
        <v>3643</v>
      </c>
      <c r="BE403" s="5" t="s">
        <v>2928</v>
      </c>
      <c r="BG403" s="5" t="s">
        <v>598</v>
      </c>
      <c r="BH403" s="6" t="s">
        <v>1153</v>
      </c>
      <c r="BI403" s="5" t="s">
        <v>2146</v>
      </c>
    </row>
    <row r="404" spans="1:61" customFormat="1" x14ac:dyDescent="0.25">
      <c r="A404" s="1">
        <v>430</v>
      </c>
      <c r="B404" s="7" t="s">
        <v>4757</v>
      </c>
      <c r="C404" s="7" t="str">
        <f t="shared" si="22"/>
        <v xml:space="preserve"> 5490-023-87(S5) NEO
</v>
      </c>
      <c r="D404" s="7">
        <f>LOOKUP(99^99,--LEFT(MID(AD404,MIN(FIND({0,1,2,3,4,5,6,7,8,9},AD404&amp;"0123456789")),15),{1,2,3,4,5,6,7,8,9,10,11,12,13,14,15}))</f>
        <v>2018</v>
      </c>
      <c r="E404" s="7">
        <f t="shared" si="21"/>
        <v>5</v>
      </c>
      <c r="F404" s="7">
        <f>LOOKUP(99^99,--LEFT(MID(BG404,MIN(FIND({0,1,2,3,4,5,6,7,8,9},BG404&amp;"0123456789")),15),{1,2,3,4,5,6,7,8,9,10,11,12,13,14,15}))</f>
        <v>4390000</v>
      </c>
      <c r="G404" s="7">
        <f>LOOKUP(99^99,--LEFT(MID(Y404,MIN(FIND({0,1,2,3,4,5,6,7,8,9},Y404&amp;"0123456789")),15),{1,2,3,4,5,6,7,8,9,10,11,12,13,14,15}))</f>
        <v>11.8</v>
      </c>
      <c r="H404" s="7">
        <f>LOOKUP(99^99,--LEFT(MID(Z404,MIN(FIND({0,1,2,3,4,5,6,7,8,9},Z404&amp;"0123456789")),15),{1,2,3,4,5,6,7,8,9,10,11,12,13,14,15}))</f>
        <v>300</v>
      </c>
      <c r="I404" s="9" t="s">
        <v>2531</v>
      </c>
      <c r="J404" s="9" t="s">
        <v>2527</v>
      </c>
      <c r="K404" s="9" t="s">
        <v>2561</v>
      </c>
      <c r="L404" s="9">
        <v>437000</v>
      </c>
      <c r="M404" s="11"/>
      <c r="N404" s="11"/>
      <c r="O404" s="11"/>
      <c r="P404" s="11"/>
      <c r="Q404" s="11"/>
      <c r="R404" s="11"/>
      <c r="S404" s="11"/>
      <c r="T404" s="11">
        <f>IF(LOOKUP(99^99,--LEFT(MID(AQ404,MIN(FIND({0,1,2,3,4,5,6,7,8,9},AQ404&amp;"0123456789")),15),{1,2,3,4,5,6,7,8,9,10,11,12,13,14,15}))&gt;2000,LOOKUP(99^99,--LEFT(MID(AQ404,MIN(FIND({0,1,2,3,4,5,6,7,8,9},AQ404&amp;"0123456789")),15),{1,2,3,4,5,6,7,8,9,10,11,12,13,14,15})),0)</f>
        <v>437000</v>
      </c>
      <c r="U404" s="11"/>
      <c r="V404" s="11"/>
      <c r="W404" s="11"/>
      <c r="X404" t="s">
        <v>4</v>
      </c>
      <c r="Y404" t="s">
        <v>4795</v>
      </c>
      <c r="Z404" t="s">
        <v>2530</v>
      </c>
      <c r="AA404" t="s">
        <v>2531</v>
      </c>
      <c r="AB404" t="s">
        <v>2527</v>
      </c>
      <c r="AC404" t="s">
        <v>2561</v>
      </c>
      <c r="AD404" t="s">
        <v>236</v>
      </c>
      <c r="AE404" t="s">
        <v>3626</v>
      </c>
      <c r="AF404" t="s">
        <v>3627</v>
      </c>
      <c r="AG404" t="s">
        <v>3651</v>
      </c>
      <c r="AH404" t="s">
        <v>3629</v>
      </c>
      <c r="AI404" t="s">
        <v>3658</v>
      </c>
      <c r="AJ404" t="s">
        <v>3631</v>
      </c>
      <c r="AK404" t="s">
        <v>3652</v>
      </c>
      <c r="AL404" t="s">
        <v>3633</v>
      </c>
      <c r="AM404" t="s">
        <v>3634</v>
      </c>
      <c r="AN404" t="s">
        <v>3635</v>
      </c>
      <c r="AO404" t="s">
        <v>3687</v>
      </c>
      <c r="AP404" t="s">
        <v>3649</v>
      </c>
      <c r="AQ404" t="s">
        <v>4074</v>
      </c>
      <c r="AR404" t="s">
        <v>3641</v>
      </c>
      <c r="AS404" t="s">
        <v>3642</v>
      </c>
      <c r="AT404" t="s">
        <v>3643</v>
      </c>
      <c r="BE404" t="s">
        <v>2929</v>
      </c>
      <c r="BG404" t="s">
        <v>441</v>
      </c>
      <c r="BH404" s="2" t="s">
        <v>1154</v>
      </c>
      <c r="BI404" t="s">
        <v>2094</v>
      </c>
    </row>
    <row r="405" spans="1:61" customFormat="1" x14ac:dyDescent="0.25">
      <c r="A405" s="1">
        <v>431</v>
      </c>
      <c r="B405" s="7" t="s">
        <v>4757</v>
      </c>
      <c r="C405" s="7" t="str">
        <f t="shared" si="22"/>
        <v xml:space="preserve"> 65659-004-92
</v>
      </c>
      <c r="D405" s="7">
        <f>LOOKUP(99^99,--LEFT(MID(AD405,MIN(FIND({0,1,2,3,4,5,6,7,8,9},AD405&amp;"0123456789")),15),{1,2,3,4,5,6,7,8,9,10,11,12,13,14,15}))</f>
        <v>2022</v>
      </c>
      <c r="E405" s="7">
        <f t="shared" si="21"/>
        <v>1</v>
      </c>
      <c r="F405" s="7">
        <f>LOOKUP(99^99,--LEFT(MID(BG405,MIN(FIND({0,1,2,3,4,5,6,7,8,9},BG405&amp;"0123456789")),15),{1,2,3,4,5,6,7,8,9,10,11,12,13,14,15}))</f>
        <v>14000000</v>
      </c>
      <c r="G405" s="7">
        <f>LOOKUP(99^99,--LEFT(MID(Y405,MIN(FIND({0,1,2,3,4,5,6,7,8,9},Y405&amp;"0123456789")),15),{1,2,3,4,5,6,7,8,9,10,11,12,13,14,15}))</f>
        <v>11.9</v>
      </c>
      <c r="H405" s="7">
        <f>LOOKUP(99^99,--LEFT(MID(Z405,MIN(FIND({0,1,2,3,4,5,6,7,8,9},Z405&amp;"0123456789")),15),{1,2,3,4,5,6,7,8,9,10,11,12,13,14,15}))</f>
        <v>450</v>
      </c>
      <c r="I405" s="9" t="s">
        <v>2526</v>
      </c>
      <c r="J405" s="9" t="s">
        <v>2527</v>
      </c>
      <c r="K405" s="9" t="s">
        <v>2528</v>
      </c>
      <c r="L405" s="9"/>
      <c r="M405" s="11"/>
      <c r="N405" s="11"/>
      <c r="O405" s="11"/>
      <c r="P405" s="11"/>
      <c r="Q405" s="11"/>
      <c r="R405" s="11"/>
      <c r="S405" s="11"/>
      <c r="T405" s="11"/>
      <c r="U405" s="11"/>
      <c r="V405" s="11"/>
      <c r="W405" s="11"/>
      <c r="X405" t="s">
        <v>38</v>
      </c>
      <c r="Y405" t="s">
        <v>4796</v>
      </c>
      <c r="Z405" t="s">
        <v>2525</v>
      </c>
      <c r="AA405" t="s">
        <v>2526</v>
      </c>
      <c r="AB405" t="s">
        <v>2527</v>
      </c>
      <c r="AC405" t="s">
        <v>2528</v>
      </c>
      <c r="AD405" t="s">
        <v>111</v>
      </c>
      <c r="AE405" t="s">
        <v>3626</v>
      </c>
      <c r="AF405" t="s">
        <v>4020</v>
      </c>
      <c r="AG405" t="s">
        <v>4021</v>
      </c>
      <c r="AH405" t="s">
        <v>3629</v>
      </c>
      <c r="AI405" t="s">
        <v>4054</v>
      </c>
      <c r="AJ405" t="s">
        <v>3638</v>
      </c>
      <c r="AK405" t="s">
        <v>3695</v>
      </c>
      <c r="AL405" t="s">
        <v>3640</v>
      </c>
      <c r="AM405" t="s">
        <v>3641</v>
      </c>
      <c r="AN405" t="s">
        <v>4075</v>
      </c>
      <c r="AO405" t="s">
        <v>3643</v>
      </c>
      <c r="BE405" t="s">
        <v>2930</v>
      </c>
      <c r="BG405" t="s">
        <v>583</v>
      </c>
      <c r="BH405" s="2" t="s">
        <v>1155</v>
      </c>
      <c r="BI405" t="s">
        <v>2068</v>
      </c>
    </row>
    <row r="406" spans="1:61" customFormat="1" x14ac:dyDescent="0.25">
      <c r="A406" s="1">
        <v>432</v>
      </c>
      <c r="B406" s="7" t="s">
        <v>4757</v>
      </c>
      <c r="C406" s="7" t="str">
        <f t="shared" si="22"/>
        <v xml:space="preserve"> 43118
</v>
      </c>
      <c r="D406" s="7">
        <f>LOOKUP(99^99,--LEFT(MID(AD406,MIN(FIND({0,1,2,3,4,5,6,7,8,9},AD406&amp;"0123456789")),15),{1,2,3,4,5,6,7,8,9,10,11,12,13,14,15}))</f>
        <v>2020</v>
      </c>
      <c r="E406" s="7">
        <f t="shared" si="21"/>
        <v>3</v>
      </c>
      <c r="F406" s="7">
        <f>LOOKUP(99^99,--LEFT(MID(BG406,MIN(FIND({0,1,2,3,4,5,6,7,8,9},BG406&amp;"0123456789")),15),{1,2,3,4,5,6,7,8,9,10,11,12,13,14,15}))</f>
        <v>8440000</v>
      </c>
      <c r="G406" s="7">
        <f>LOOKUP(99^99,--LEFT(MID(Y406,MIN(FIND({0,1,2,3,4,5,6,7,8,9},Y406&amp;"0123456789")),15),{1,2,3,4,5,6,7,8,9,10,11,12,13,14,15}))</f>
        <v>6.7</v>
      </c>
      <c r="H406" s="7">
        <f>LOOKUP(99^99,--LEFT(MID(Z406,MIN(FIND({0,1,2,3,4,5,6,7,8,9},Z406&amp;"0123456789")),15),{1,2,3,4,5,6,7,8,9,10,11,12,13,14,15}))</f>
        <v>300</v>
      </c>
      <c r="I406" s="9" t="s">
        <v>2536</v>
      </c>
      <c r="J406" s="9" t="s">
        <v>2527</v>
      </c>
      <c r="K406" s="9" t="s">
        <v>2561</v>
      </c>
      <c r="L406" s="9">
        <v>35450</v>
      </c>
      <c r="M406" s="11"/>
      <c r="N406" s="11"/>
      <c r="O406" s="11"/>
      <c r="P406" s="11"/>
      <c r="Q406" s="11"/>
      <c r="R406" s="11"/>
      <c r="S406" s="11"/>
      <c r="T406" s="11"/>
      <c r="U406" s="11"/>
      <c r="V406" s="11"/>
      <c r="W406" s="11">
        <f>IF(LOOKUP(99^99,--LEFT(MID(AT406,MIN(FIND({0,1,2,3,4,5,6,7,8,9},AT406&amp;"0123456789")),15),{1,2,3,4,5,6,7,8,9,10,11,12,13,14,15}))&gt;2000,LOOKUP(99^99,--LEFT(MID(AT406,MIN(FIND({0,1,2,3,4,5,6,7,8,9},AT406&amp;"0123456789")),15),{1,2,3,4,5,6,7,8,9,10,11,12,13,14,15})),0)</f>
        <v>35450</v>
      </c>
      <c r="X406" t="s">
        <v>15</v>
      </c>
      <c r="Y406" t="s">
        <v>4800</v>
      </c>
      <c r="Z406" t="s">
        <v>2530</v>
      </c>
      <c r="AA406" t="s">
        <v>2536</v>
      </c>
      <c r="AB406" t="s">
        <v>2527</v>
      </c>
      <c r="AC406" t="s">
        <v>2561</v>
      </c>
      <c r="AD406" t="s">
        <v>226</v>
      </c>
      <c r="AE406" t="s">
        <v>3626</v>
      </c>
      <c r="AF406" t="s">
        <v>3745</v>
      </c>
      <c r="AG406" t="s">
        <v>3746</v>
      </c>
      <c r="AH406" t="s">
        <v>3629</v>
      </c>
      <c r="AI406" t="s">
        <v>3645</v>
      </c>
      <c r="AJ406" t="s">
        <v>3659</v>
      </c>
      <c r="AK406" t="s">
        <v>3660</v>
      </c>
      <c r="AL406" t="s">
        <v>3633</v>
      </c>
      <c r="AM406" t="s">
        <v>3653</v>
      </c>
      <c r="AN406" t="s">
        <v>3635</v>
      </c>
      <c r="AO406" t="s">
        <v>3669</v>
      </c>
      <c r="AP406" t="s">
        <v>3637</v>
      </c>
      <c r="AQ406" t="s">
        <v>3662</v>
      </c>
      <c r="AR406" t="s">
        <v>3663</v>
      </c>
      <c r="AS406" t="s">
        <v>3649</v>
      </c>
      <c r="AT406" t="s">
        <v>4076</v>
      </c>
      <c r="AU406" t="s">
        <v>3641</v>
      </c>
      <c r="AV406" t="s">
        <v>4071</v>
      </c>
      <c r="AW406" t="s">
        <v>3883</v>
      </c>
      <c r="AX406" t="s">
        <v>3884</v>
      </c>
      <c r="AY406" t="s">
        <v>3643</v>
      </c>
      <c r="BE406" t="s">
        <v>2931</v>
      </c>
      <c r="BG406" t="s">
        <v>599</v>
      </c>
      <c r="BH406" s="2" t="s">
        <v>1156</v>
      </c>
      <c r="BI406" t="s">
        <v>2129</v>
      </c>
    </row>
    <row r="407" spans="1:61" customFormat="1" x14ac:dyDescent="0.25">
      <c r="A407" s="1">
        <v>433</v>
      </c>
      <c r="B407" s="7" t="s">
        <v>4757</v>
      </c>
      <c r="C407" s="7" t="str">
        <f t="shared" si="22"/>
        <v xml:space="preserve"> 5490-037-87
</v>
      </c>
      <c r="D407" s="7">
        <f>LOOKUP(99^99,--LEFT(MID(AD407,MIN(FIND({0,1,2,3,4,5,6,7,8,9},AD407&amp;"0123456789")),15),{1,2,3,4,5,6,7,8,9,10,11,12,13,14,15}))</f>
        <v>2022</v>
      </c>
      <c r="E407" s="7">
        <f t="shared" si="21"/>
        <v>1</v>
      </c>
      <c r="F407" s="7">
        <f>LOOKUP(99^99,--LEFT(MID(BG407,MIN(FIND({0,1,2,3,4,5,6,7,8,9},BG407&amp;"0123456789")),15),{1,2,3,4,5,6,7,8,9,10,11,12,13,14,15}))</f>
        <v>9450000</v>
      </c>
      <c r="G407" s="7">
        <f>LOOKUP(99^99,--LEFT(MID(Y407,MIN(FIND({0,1,2,3,4,5,6,7,8,9},Y407&amp;"0123456789")),15),{1,2,3,4,5,6,7,8,9,10,11,12,13,14,15}))</f>
        <v>12</v>
      </c>
      <c r="H407" s="7">
        <f>LOOKUP(99^99,--LEFT(MID(Z407,MIN(FIND({0,1,2,3,4,5,6,7,8,9},Z407&amp;"0123456789")),15),{1,2,3,4,5,6,7,8,9,10,11,12,13,14,15}))</f>
        <v>401</v>
      </c>
      <c r="I407" s="9" t="s">
        <v>2526</v>
      </c>
      <c r="J407" s="9" t="s">
        <v>2527</v>
      </c>
      <c r="K407" s="9" t="s">
        <v>2528</v>
      </c>
      <c r="L407" s="9"/>
      <c r="M407" s="11"/>
      <c r="N407" s="11"/>
      <c r="O407" s="11"/>
      <c r="P407" s="11"/>
      <c r="Q407" s="11"/>
      <c r="R407" s="11"/>
      <c r="S407" s="11"/>
      <c r="T407" s="11"/>
      <c r="U407" s="11"/>
      <c r="V407" s="11"/>
      <c r="W407" s="11"/>
      <c r="X407" t="s">
        <v>36</v>
      </c>
      <c r="Y407" t="s">
        <v>4794</v>
      </c>
      <c r="Z407" t="s">
        <v>2529</v>
      </c>
      <c r="AA407" t="s">
        <v>2526</v>
      </c>
      <c r="AB407" t="s">
        <v>2527</v>
      </c>
      <c r="AC407" t="s">
        <v>2528</v>
      </c>
      <c r="AD407" t="s">
        <v>172</v>
      </c>
      <c r="AE407" t="s">
        <v>3626</v>
      </c>
      <c r="AF407" t="s">
        <v>3627</v>
      </c>
      <c r="AG407" t="s">
        <v>4025</v>
      </c>
      <c r="AH407" t="s">
        <v>3629</v>
      </c>
      <c r="AI407" t="s">
        <v>3630</v>
      </c>
      <c r="AJ407" t="s">
        <v>3631</v>
      </c>
      <c r="AK407" t="s">
        <v>3652</v>
      </c>
      <c r="AL407" t="s">
        <v>3633</v>
      </c>
      <c r="AM407" t="s">
        <v>3634</v>
      </c>
      <c r="AN407" t="s">
        <v>3635</v>
      </c>
      <c r="AO407" t="s">
        <v>3636</v>
      </c>
      <c r="AP407" t="s">
        <v>3637</v>
      </c>
      <c r="AQ407" t="s">
        <v>3648</v>
      </c>
      <c r="AR407" t="s">
        <v>3640</v>
      </c>
      <c r="AS407" t="s">
        <v>3641</v>
      </c>
      <c r="AT407" t="s">
        <v>3642</v>
      </c>
      <c r="AU407" t="s">
        <v>3643</v>
      </c>
      <c r="BE407" t="s">
        <v>2932</v>
      </c>
      <c r="BG407" t="s">
        <v>600</v>
      </c>
      <c r="BH407" s="2" t="s">
        <v>1157</v>
      </c>
      <c r="BI407" t="s">
        <v>2080</v>
      </c>
    </row>
    <row r="408" spans="1:61" customFormat="1" x14ac:dyDescent="0.25">
      <c r="A408" s="1">
        <v>435</v>
      </c>
      <c r="B408" s="7" t="s">
        <v>4757</v>
      </c>
      <c r="C408" s="7" t="str">
        <f t="shared" si="22"/>
        <v xml:space="preserve"> 54901-004-92
</v>
      </c>
      <c r="D408" s="7">
        <f>LOOKUP(99^99,--LEFT(MID(AD408,MIN(FIND({0,1,2,3,4,5,6,7,8,9},AD408&amp;"0123456789")),15),{1,2,3,4,5,6,7,8,9,10,11,12,13,14,15}))</f>
        <v>2022</v>
      </c>
      <c r="E408" s="7">
        <f t="shared" si="21"/>
        <v>1</v>
      </c>
      <c r="F408" s="7">
        <f>LOOKUP(99^99,--LEFT(MID(BG408,MIN(FIND({0,1,2,3,4,5,6,7,8,9},BG408&amp;"0123456789")),15),{1,2,3,4,5,6,7,8,9,10,11,12,13,14,15}))</f>
        <v>10990000</v>
      </c>
      <c r="G408" s="7">
        <f>LOOKUP(99^99,--LEFT(MID(Y408,MIN(FIND({0,1,2,3,4,5,6,7,8,9},Y408&amp;"0123456789")),15),{1,2,3,4,5,6,7,8,9,10,11,12,13,14,15}))</f>
        <v>12</v>
      </c>
      <c r="H408" s="7">
        <f>LOOKUP(99^99,--LEFT(MID(Z408,MIN(FIND({0,1,2,3,4,5,6,7,8,9},Z408&amp;"0123456789")),15),{1,2,3,4,5,6,7,8,9,10,11,12,13,14,15}))</f>
        <v>428</v>
      </c>
      <c r="I408" s="9" t="s">
        <v>2536</v>
      </c>
      <c r="J408" s="9" t="s">
        <v>2527</v>
      </c>
      <c r="K408" s="9" t="s">
        <v>2528</v>
      </c>
      <c r="L408" s="9"/>
      <c r="M408" s="11"/>
      <c r="N408" s="11"/>
      <c r="O408" s="11"/>
      <c r="P408" s="11"/>
      <c r="Q408" s="11"/>
      <c r="R408" s="11"/>
      <c r="S408" s="11"/>
      <c r="T408" s="11"/>
      <c r="U408" s="11"/>
      <c r="V408" s="11"/>
      <c r="W408" s="11"/>
      <c r="X408" t="s">
        <v>20</v>
      </c>
      <c r="Y408" t="s">
        <v>4794</v>
      </c>
      <c r="Z408" t="s">
        <v>2535</v>
      </c>
      <c r="AA408" t="s">
        <v>2536</v>
      </c>
      <c r="AB408" t="s">
        <v>2527</v>
      </c>
      <c r="AC408" t="s">
        <v>2528</v>
      </c>
      <c r="AD408" t="s">
        <v>149</v>
      </c>
      <c r="AE408" t="s">
        <v>3626</v>
      </c>
      <c r="AF408" t="s">
        <v>3689</v>
      </c>
      <c r="AG408" t="s">
        <v>3767</v>
      </c>
      <c r="AH408" t="s">
        <v>3629</v>
      </c>
      <c r="AI408" t="s">
        <v>3630</v>
      </c>
      <c r="AJ408" t="s">
        <v>3631</v>
      </c>
      <c r="AK408" t="s">
        <v>3632</v>
      </c>
      <c r="AL408" t="s">
        <v>3633</v>
      </c>
      <c r="AM408" t="s">
        <v>3653</v>
      </c>
      <c r="AN408" t="s">
        <v>3635</v>
      </c>
      <c r="AO408" t="s">
        <v>3687</v>
      </c>
      <c r="AP408" t="s">
        <v>3640</v>
      </c>
      <c r="AQ408" t="s">
        <v>3641</v>
      </c>
      <c r="AR408" t="s">
        <v>4078</v>
      </c>
      <c r="AS408" t="s">
        <v>3643</v>
      </c>
      <c r="BE408" t="s">
        <v>2933</v>
      </c>
      <c r="BG408" t="s">
        <v>478</v>
      </c>
      <c r="BH408" s="2" t="s">
        <v>1158</v>
      </c>
      <c r="BI408" t="s">
        <v>2147</v>
      </c>
    </row>
    <row r="409" spans="1:61" customFormat="1" x14ac:dyDescent="0.25">
      <c r="A409" s="1">
        <v>436</v>
      </c>
      <c r="B409" s="7" t="s">
        <v>4757</v>
      </c>
      <c r="C409" s="7" t="s">
        <v>4784</v>
      </c>
      <c r="D409" s="7">
        <f>LOOKUP(99^99,--LEFT(MID(AD409,MIN(FIND({0,1,2,3,4,5,6,7,8,9},AD409&amp;"0123456789")),15),{1,2,3,4,5,6,7,8,9,10,11,12,13,14,15}))</f>
        <v>2018</v>
      </c>
      <c r="E409" s="7">
        <f t="shared" si="21"/>
        <v>5</v>
      </c>
      <c r="F409" s="7">
        <f>LOOKUP(99^99,--LEFT(MID(BG409,MIN(FIND({0,1,2,3,4,5,6,7,8,9},BG409&amp;"0123456789")),15),{1,2,3,4,5,6,7,8,9,10,11,12,13,14,15}))</f>
        <v>5980000</v>
      </c>
      <c r="G409" s="7">
        <f>LOOKUP(99^99,--LEFT(MID(Y409,MIN(FIND({0,1,2,3,4,5,6,7,8,9},Y409&amp;"0123456789")),15),{1,2,3,4,5,6,7,8,9,10,11,12,13,14,15}))</f>
        <v>12</v>
      </c>
      <c r="H409" s="7">
        <v>401</v>
      </c>
      <c r="I409" s="9" t="s">
        <v>2543</v>
      </c>
      <c r="J409" s="9" t="s">
        <v>2527</v>
      </c>
      <c r="K409" s="9" t="s">
        <v>2528</v>
      </c>
      <c r="L409" s="9"/>
      <c r="M409" s="11"/>
      <c r="N409" s="11"/>
      <c r="O409" s="11"/>
      <c r="P409" s="11"/>
      <c r="Q409" s="11"/>
      <c r="R409" s="11"/>
      <c r="S409" s="11"/>
      <c r="T409" s="11"/>
      <c r="U409" s="11"/>
      <c r="V409" s="11"/>
      <c r="W409" s="11"/>
      <c r="X409" t="s">
        <v>23</v>
      </c>
      <c r="Y409">
        <v>12</v>
      </c>
      <c r="AA409" t="s">
        <v>2543</v>
      </c>
      <c r="AD409" t="s">
        <v>236</v>
      </c>
      <c r="BE409" t="s">
        <v>2934</v>
      </c>
      <c r="BG409" t="s">
        <v>453</v>
      </c>
      <c r="BH409" s="2" t="s">
        <v>1159</v>
      </c>
      <c r="BI409">
        <v>9999</v>
      </c>
    </row>
    <row r="410" spans="1:61" customFormat="1" x14ac:dyDescent="0.25">
      <c r="A410" s="1">
        <v>437</v>
      </c>
      <c r="B410" s="7" t="s">
        <v>4757</v>
      </c>
      <c r="C410" s="7" t="str">
        <f t="shared" ref="C410:C416" si="23">LEFT(AG410,FIND("Тип",AG410,FIND("Тип",AG410)+0)-1)</f>
        <v xml:space="preserve"> 5490-033-87 NEO 2
</v>
      </c>
      <c r="D410" s="7">
        <f>LOOKUP(99^99,--LEFT(MID(AD410,MIN(FIND({0,1,2,3,4,5,6,7,8,9},AD410&amp;"0123456789")),15),{1,2,3,4,5,6,7,8,9,10,11,12,13,14,15}))</f>
        <v>2020</v>
      </c>
      <c r="E410" s="7">
        <f t="shared" si="21"/>
        <v>3</v>
      </c>
      <c r="F410" s="7">
        <f>LOOKUP(99^99,--LEFT(MID(BG410,MIN(FIND({0,1,2,3,4,5,6,7,8,9},BG410&amp;"0123456789")),15),{1,2,3,4,5,6,7,8,9,10,11,12,13,14,15}))</f>
        <v>7790000</v>
      </c>
      <c r="G410" s="7">
        <f>LOOKUP(99^99,--LEFT(MID(Y410,MIN(FIND({0,1,2,3,4,5,6,7,8,9},Y410&amp;"0123456789")),15),{1,2,3,4,5,6,7,8,9,10,11,12,13,14,15}))</f>
        <v>12</v>
      </c>
      <c r="H410" s="7">
        <f>LOOKUP(99^99,--LEFT(MID(Z410,MIN(FIND({0,1,2,3,4,5,6,7,8,9},Z410&amp;"0123456789")),15),{1,2,3,4,5,6,7,8,9,10,11,12,13,14,15}))</f>
        <v>401</v>
      </c>
      <c r="I410" s="9" t="s">
        <v>2526</v>
      </c>
      <c r="J410" s="9" t="s">
        <v>2527</v>
      </c>
      <c r="K410" s="9" t="s">
        <v>2528</v>
      </c>
      <c r="L410" s="9">
        <v>146500</v>
      </c>
      <c r="M410" s="11"/>
      <c r="N410" s="11"/>
      <c r="O410" s="11"/>
      <c r="P410" s="11"/>
      <c r="Q410" s="11"/>
      <c r="R410" s="11"/>
      <c r="S410" s="11"/>
      <c r="T410" s="11"/>
      <c r="U410" s="11"/>
      <c r="V410" s="11"/>
      <c r="W410" s="11">
        <f>IF(LOOKUP(99^99,--LEFT(MID(AT410,MIN(FIND({0,1,2,3,4,5,6,7,8,9},AT410&amp;"0123456789")),15),{1,2,3,4,5,6,7,8,9,10,11,12,13,14,15}))&gt;2000,LOOKUP(99^99,--LEFT(MID(AT410,MIN(FIND({0,1,2,3,4,5,6,7,8,9},AT410&amp;"0123456789")),15),{1,2,3,4,5,6,7,8,9,10,11,12,13,14,15})),0)</f>
        <v>146500</v>
      </c>
      <c r="X410" t="s">
        <v>26</v>
      </c>
      <c r="Y410" t="s">
        <v>4794</v>
      </c>
      <c r="Z410" t="s">
        <v>2529</v>
      </c>
      <c r="AA410" t="s">
        <v>2526</v>
      </c>
      <c r="AB410" t="s">
        <v>2527</v>
      </c>
      <c r="AC410" t="s">
        <v>2528</v>
      </c>
      <c r="AD410" t="s">
        <v>161</v>
      </c>
      <c r="AE410" t="s">
        <v>3626</v>
      </c>
      <c r="AF410" t="s">
        <v>3627</v>
      </c>
      <c r="AG410" t="s">
        <v>3871</v>
      </c>
      <c r="AH410" t="s">
        <v>3629</v>
      </c>
      <c r="AI410" t="s">
        <v>3645</v>
      </c>
      <c r="AJ410" t="s">
        <v>3631</v>
      </c>
      <c r="AK410" t="s">
        <v>3652</v>
      </c>
      <c r="AL410" t="s">
        <v>3633</v>
      </c>
      <c r="AM410" t="s">
        <v>3634</v>
      </c>
      <c r="AN410" t="s">
        <v>3635</v>
      </c>
      <c r="AO410" t="s">
        <v>3636</v>
      </c>
      <c r="AP410" t="s">
        <v>3637</v>
      </c>
      <c r="AQ410" t="s">
        <v>3638</v>
      </c>
      <c r="AR410" t="s">
        <v>3695</v>
      </c>
      <c r="AS410" t="s">
        <v>3649</v>
      </c>
      <c r="AT410" t="s">
        <v>4079</v>
      </c>
      <c r="AU410" t="s">
        <v>3641</v>
      </c>
      <c r="AV410" t="s">
        <v>3642</v>
      </c>
      <c r="AW410" t="s">
        <v>3643</v>
      </c>
      <c r="BE410" t="s">
        <v>2935</v>
      </c>
      <c r="BG410" t="s">
        <v>601</v>
      </c>
      <c r="BH410" s="2" t="s">
        <v>1160</v>
      </c>
      <c r="BI410" t="s">
        <v>2148</v>
      </c>
    </row>
    <row r="411" spans="1:61" x14ac:dyDescent="0.25">
      <c r="A411" s="4">
        <v>438</v>
      </c>
      <c r="B411" s="13" t="s">
        <v>4757</v>
      </c>
      <c r="C411" s="13" t="str">
        <f t="shared" si="23"/>
        <v xml:space="preserve"> 5490-022-87(S5)
</v>
      </c>
      <c r="D411" s="13">
        <f>LOOKUP(99^99,--LEFT(MID(AD411,MIN(FIND({0,1,2,3,4,5,6,7,8,9},AD411&amp;"0123456789")),15),{1,2,3,4,5,6,7,8,9,10,11,12,13,14,15}))</f>
        <v>2020</v>
      </c>
      <c r="E411" s="13">
        <f t="shared" si="21"/>
        <v>3</v>
      </c>
      <c r="F411" s="13">
        <f>LOOKUP(99^99,--LEFT(MID(BG411,MIN(FIND({0,1,2,3,4,5,6,7,8,9},BG411&amp;"0123456789")),15),{1,2,3,4,5,6,7,8,9,10,11,12,13,14,15}))</f>
        <v>5990000</v>
      </c>
      <c r="G411" s="13">
        <f>LOOKUP(99^99,--LEFT(MID(Y411,MIN(FIND({0,1,2,3,4,5,6,7,8,9},Y411&amp;"0123456789")),15),{1,2,3,4,5,6,7,8,9,10,11,12,13,14,15}))</f>
        <v>12</v>
      </c>
      <c r="H411" s="13">
        <f>LOOKUP(99^99,--LEFT(MID(Z411,MIN(FIND({0,1,2,3,4,5,6,7,8,9},Z411&amp;"0123456789")),15),{1,2,3,4,5,6,7,8,9,10,11,12,13,14,15}))</f>
        <v>401</v>
      </c>
      <c r="I411" s="10" t="s">
        <v>2526</v>
      </c>
      <c r="J411" s="10" t="s">
        <v>2527</v>
      </c>
      <c r="K411" s="10" t="s">
        <v>2561</v>
      </c>
      <c r="L411" s="9">
        <v>258500</v>
      </c>
      <c r="M411" s="11"/>
      <c r="N411" s="12"/>
      <c r="O411" s="12"/>
      <c r="P411" s="12"/>
      <c r="Q411" s="12"/>
      <c r="R411" s="12"/>
      <c r="S411" s="12">
        <f>IF(LOOKUP(99^99,--LEFT(MID(AP411,MIN(FIND({0,1,2,3,4,5,6,7,8,9},AP411&amp;"0123456789")),15),{1,2,3,4,5,6,7,8,9,10,11,12,13,14,15}))&gt;2000,LOOKUP(99^99,--LEFT(MID(AP411,MIN(FIND({0,1,2,3,4,5,6,7,8,9},AP411&amp;"0123456789")),15),{1,2,3,4,5,6,7,8,9,10,11,12,13,14,15})),0)</f>
        <v>258500</v>
      </c>
      <c r="T411" s="12"/>
      <c r="U411" s="12"/>
      <c r="V411" s="12"/>
      <c r="W411" s="12"/>
      <c r="X411" s="5" t="s">
        <v>14</v>
      </c>
      <c r="Y411" s="5" t="s">
        <v>4794</v>
      </c>
      <c r="Z411" s="5" t="s">
        <v>2529</v>
      </c>
      <c r="AA411" s="5" t="s">
        <v>2526</v>
      </c>
      <c r="AB411" s="5" t="s">
        <v>2527</v>
      </c>
      <c r="AC411" s="5" t="s">
        <v>2561</v>
      </c>
      <c r="AD411" s="5" t="s">
        <v>237</v>
      </c>
      <c r="AE411" s="5" t="s">
        <v>3626</v>
      </c>
      <c r="AF411" s="5" t="s">
        <v>3627</v>
      </c>
      <c r="AG411" s="5" t="s">
        <v>3741</v>
      </c>
      <c r="AH411" s="5" t="s">
        <v>3629</v>
      </c>
      <c r="AI411" s="5" t="s">
        <v>3645</v>
      </c>
      <c r="AJ411" s="5" t="s">
        <v>3631</v>
      </c>
      <c r="AK411" s="5" t="s">
        <v>3652</v>
      </c>
      <c r="AL411" s="5" t="s">
        <v>3791</v>
      </c>
      <c r="AM411" s="5" t="s">
        <v>3742</v>
      </c>
      <c r="AN411" s="5" t="s">
        <v>3695</v>
      </c>
      <c r="AO411" s="5" t="s">
        <v>3649</v>
      </c>
      <c r="AP411" s="5" t="s">
        <v>4080</v>
      </c>
      <c r="AQ411" s="5" t="s">
        <v>3641</v>
      </c>
      <c r="AR411" s="5" t="s">
        <v>3642</v>
      </c>
      <c r="AS411" s="5" t="s">
        <v>3643</v>
      </c>
      <c r="BE411" s="5" t="s">
        <v>2936</v>
      </c>
      <c r="BG411" s="5" t="s">
        <v>399</v>
      </c>
      <c r="BH411" s="6" t="s">
        <v>1161</v>
      </c>
      <c r="BI411" s="5" t="s">
        <v>2119</v>
      </c>
    </row>
    <row r="412" spans="1:61" x14ac:dyDescent="0.25">
      <c r="A412" s="4">
        <v>439</v>
      </c>
      <c r="B412" s="13" t="s">
        <v>4757</v>
      </c>
      <c r="C412" s="13" t="str">
        <f t="shared" si="23"/>
        <v xml:space="preserve"> 65206-Т5
</v>
      </c>
      <c r="D412" s="13">
        <f>LOOKUP(99^99,--LEFT(MID(AD412,MIN(FIND({0,1,2,3,4,5,6,7,8,9},AD412&amp;"0123456789")),15),{1,2,3,4,5,6,7,8,9,10,11,12,13,14,15}))</f>
        <v>2017</v>
      </c>
      <c r="E412" s="13">
        <f t="shared" si="21"/>
        <v>6</v>
      </c>
      <c r="F412" s="13">
        <f>LOOKUP(99^99,--LEFT(MID(BG412,MIN(FIND({0,1,2,3,4,5,6,7,8,9},BG412&amp;"0123456789")),15),{1,2,3,4,5,6,7,8,9,10,11,12,13,14,15}))</f>
        <v>7290000</v>
      </c>
      <c r="G412" s="13">
        <f>LOOKUP(99^99,--LEFT(MID(Y412,MIN(FIND({0,1,2,3,4,5,6,7,8,9},Y412&amp;"0123456789")),15),{1,2,3,4,5,6,7,8,9,10,11,12,13,14,15}))</f>
        <v>12</v>
      </c>
      <c r="H412" s="13">
        <f>LOOKUP(99^99,--LEFT(MID(Z412,MIN(FIND({0,1,2,3,4,5,6,7,8,9},Z412&amp;"0123456789")),15),{1,2,3,4,5,6,7,8,9,10,11,12,13,14,15}))</f>
        <v>401</v>
      </c>
      <c r="I412" s="10" t="s">
        <v>2526</v>
      </c>
      <c r="J412" s="10" t="s">
        <v>2527</v>
      </c>
      <c r="K412" s="10" t="s">
        <v>2528</v>
      </c>
      <c r="L412" s="9">
        <v>195000</v>
      </c>
      <c r="M412" s="11"/>
      <c r="N412" s="12"/>
      <c r="O412" s="12"/>
      <c r="P412" s="12"/>
      <c r="Q412" s="12"/>
      <c r="R412" s="12">
        <f>IF(LOOKUP(99^99,--LEFT(MID(AO412,MIN(FIND({0,1,2,3,4,5,6,7,8,9},AO412&amp;"0123456789")),15),{1,2,3,4,5,6,7,8,9,10,11,12,13,14,15}))&gt;2000,LOOKUP(99^99,--LEFT(MID(AO412,MIN(FIND({0,1,2,3,4,5,6,7,8,9},AO412&amp;"0123456789")),15),{1,2,3,4,5,6,7,8,9,10,11,12,13,14,15})),0)</f>
        <v>195000</v>
      </c>
      <c r="S412" s="12"/>
      <c r="T412" s="12"/>
      <c r="U412" s="12"/>
      <c r="V412" s="12"/>
      <c r="W412" s="12"/>
      <c r="X412" s="5" t="s">
        <v>23</v>
      </c>
      <c r="Y412" s="5" t="s">
        <v>4794</v>
      </c>
      <c r="Z412" s="5" t="s">
        <v>2532</v>
      </c>
      <c r="AA412" s="5" t="s">
        <v>2526</v>
      </c>
      <c r="AB412" s="5" t="s">
        <v>2527</v>
      </c>
      <c r="AC412" s="5" t="s">
        <v>2528</v>
      </c>
      <c r="AD412" s="5" t="s">
        <v>184</v>
      </c>
      <c r="AE412" s="5" t="s">
        <v>3626</v>
      </c>
      <c r="AF412" s="5" t="s">
        <v>3720</v>
      </c>
      <c r="AG412" s="5" t="s">
        <v>3816</v>
      </c>
      <c r="AH412" s="5" t="s">
        <v>3629</v>
      </c>
      <c r="AI412" s="5" t="s">
        <v>3703</v>
      </c>
      <c r="AJ412" s="5" t="s">
        <v>3704</v>
      </c>
      <c r="AK412" s="5" t="s">
        <v>3705</v>
      </c>
      <c r="AL412" s="5" t="s">
        <v>4081</v>
      </c>
      <c r="AM412" s="5" t="s">
        <v>3953</v>
      </c>
      <c r="AN412" s="5" t="s">
        <v>3649</v>
      </c>
      <c r="AO412" s="5" t="s">
        <v>4082</v>
      </c>
      <c r="AP412" s="5" t="s">
        <v>3641</v>
      </c>
      <c r="AQ412" s="5" t="s">
        <v>3710</v>
      </c>
      <c r="AR412" s="5" t="s">
        <v>3643</v>
      </c>
      <c r="BE412" s="5" t="s">
        <v>2937</v>
      </c>
      <c r="BG412" s="5" t="s">
        <v>602</v>
      </c>
      <c r="BH412" s="6" t="s">
        <v>1162</v>
      </c>
      <c r="BI412" s="5" t="s">
        <v>2028</v>
      </c>
    </row>
    <row r="413" spans="1:61" customFormat="1" x14ac:dyDescent="0.25">
      <c r="A413" s="1">
        <v>440</v>
      </c>
      <c r="B413" s="7" t="s">
        <v>4757</v>
      </c>
      <c r="C413" s="7" t="str">
        <f t="shared" si="23"/>
        <v xml:space="preserve"> 5490
</v>
      </c>
      <c r="D413" s="7">
        <f>LOOKUP(99^99,--LEFT(MID(AD413,MIN(FIND({0,1,2,3,4,5,6,7,8,9},AD413&amp;"0123456789")),15),{1,2,3,4,5,6,7,8,9,10,11,12,13,14,15}))</f>
        <v>2021</v>
      </c>
      <c r="E413" s="7">
        <f t="shared" si="21"/>
        <v>2</v>
      </c>
      <c r="F413" s="7">
        <f>LOOKUP(99^99,--LEFT(MID(BG413,MIN(FIND({0,1,2,3,4,5,6,7,8,9},BG413&amp;"0123456789")),15),{1,2,3,4,5,6,7,8,9,10,11,12,13,14,15}))</f>
        <v>9070000</v>
      </c>
      <c r="G413" s="7">
        <f>LOOKUP(99^99,--LEFT(MID(Y413,MIN(FIND({0,1,2,3,4,5,6,7,8,9},Y413&amp;"0123456789")),15),{1,2,3,4,5,6,7,8,9,10,11,12,13,14,15}))</f>
        <v>12</v>
      </c>
      <c r="H413" s="7">
        <f>LOOKUP(99^99,--LEFT(MID(Z413,MIN(FIND({0,1,2,3,4,5,6,7,8,9},Z413&amp;"0123456789")),15),{1,2,3,4,5,6,7,8,9,10,11,12,13,14,15}))</f>
        <v>401</v>
      </c>
      <c r="I413" s="9" t="s">
        <v>2526</v>
      </c>
      <c r="J413" s="9" t="s">
        <v>4771</v>
      </c>
      <c r="K413" s="9" t="s">
        <v>2528</v>
      </c>
      <c r="L413" s="9">
        <v>49750</v>
      </c>
      <c r="M413" s="11"/>
      <c r="N413" s="11"/>
      <c r="O413" s="11"/>
      <c r="P413" s="11"/>
      <c r="Q413" s="11"/>
      <c r="R413" s="11"/>
      <c r="S413" s="11"/>
      <c r="T413" s="11"/>
      <c r="U413" s="11"/>
      <c r="V413" s="11"/>
      <c r="W413" s="11">
        <f>IF(LOOKUP(99^99,--LEFT(MID(AT413,MIN(FIND({0,1,2,3,4,5,6,7,8,9},AT413&amp;"0123456789")),15),{1,2,3,4,5,6,7,8,9,10,11,12,13,14,15}))&gt;2000,LOOKUP(99^99,--LEFT(MID(AT413,MIN(FIND({0,1,2,3,4,5,6,7,8,9},AT413&amp;"0123456789")),15),{1,2,3,4,5,6,7,8,9,10,11,12,13,14,15})),0)</f>
        <v>49750</v>
      </c>
      <c r="X413" t="s">
        <v>2</v>
      </c>
      <c r="Y413" t="s">
        <v>4794</v>
      </c>
      <c r="Z413" t="s">
        <v>2529</v>
      </c>
      <c r="AA413" t="s">
        <v>2526</v>
      </c>
      <c r="AB413" t="s">
        <v>4771</v>
      </c>
      <c r="AC413" t="s">
        <v>2528</v>
      </c>
      <c r="AD413" t="s">
        <v>235</v>
      </c>
      <c r="AE413" t="s">
        <v>3626</v>
      </c>
      <c r="AF413" t="s">
        <v>3627</v>
      </c>
      <c r="AG413" t="s">
        <v>3628</v>
      </c>
      <c r="AH413" t="s">
        <v>3629</v>
      </c>
      <c r="AI413" t="s">
        <v>3680</v>
      </c>
      <c r="AJ413" t="s">
        <v>3631</v>
      </c>
      <c r="AK413" t="s">
        <v>3652</v>
      </c>
      <c r="AL413" t="s">
        <v>3633</v>
      </c>
      <c r="AM413" t="s">
        <v>3634</v>
      </c>
      <c r="AN413" t="s">
        <v>3635</v>
      </c>
      <c r="AO413" t="s">
        <v>3636</v>
      </c>
      <c r="AP413" t="s">
        <v>3637</v>
      </c>
      <c r="AQ413" t="s">
        <v>3662</v>
      </c>
      <c r="AR413" t="s">
        <v>3695</v>
      </c>
      <c r="AS413" t="s">
        <v>3649</v>
      </c>
      <c r="AT413" t="s">
        <v>4062</v>
      </c>
      <c r="AU413" t="s">
        <v>3641</v>
      </c>
      <c r="AV413" t="s">
        <v>3642</v>
      </c>
      <c r="AW413" t="s">
        <v>3643</v>
      </c>
      <c r="BE413" t="s">
        <v>2916</v>
      </c>
      <c r="BG413" t="s">
        <v>603</v>
      </c>
      <c r="BH413" s="2" t="s">
        <v>1163</v>
      </c>
      <c r="BI413" t="s">
        <v>2015</v>
      </c>
    </row>
    <row r="414" spans="1:61" x14ac:dyDescent="0.25">
      <c r="A414" s="4">
        <v>441</v>
      </c>
      <c r="B414" s="13" t="s">
        <v>4757</v>
      </c>
      <c r="C414" s="13" t="str">
        <f t="shared" si="23"/>
        <v xml:space="preserve"> 5490-033-87 NEO 2
</v>
      </c>
      <c r="D414" s="13">
        <f>LOOKUP(99^99,--LEFT(MID(AD414,MIN(FIND({0,1,2,3,4,5,6,7,8,9},AD414&amp;"0123456789")),15),{1,2,3,4,5,6,7,8,9,10,11,12,13,14,15}))</f>
        <v>2020</v>
      </c>
      <c r="E414" s="13">
        <f t="shared" si="21"/>
        <v>3</v>
      </c>
      <c r="F414" s="13">
        <f>LOOKUP(99^99,--LEFT(MID(BG414,MIN(FIND({0,1,2,3,4,5,6,7,8,9},BG414&amp;"0123456789")),15),{1,2,3,4,5,6,7,8,9,10,11,12,13,14,15}))</f>
        <v>7450000</v>
      </c>
      <c r="G414" s="13">
        <f>LOOKUP(99^99,--LEFT(MID(Y414,MIN(FIND({0,1,2,3,4,5,6,7,8,9},Y414&amp;"0123456789")),15),{1,2,3,4,5,6,7,8,9,10,11,12,13,14,15}))</f>
        <v>12</v>
      </c>
      <c r="H414" s="13">
        <f>LOOKUP(99^99,--LEFT(MID(Z414,MIN(FIND({0,1,2,3,4,5,6,7,8,9},Z414&amp;"0123456789")),15),{1,2,3,4,5,6,7,8,9,10,11,12,13,14,15}))</f>
        <v>401</v>
      </c>
      <c r="I414" s="10" t="s">
        <v>2526</v>
      </c>
      <c r="J414" s="10" t="s">
        <v>2527</v>
      </c>
      <c r="K414" s="10" t="s">
        <v>2528</v>
      </c>
      <c r="L414" s="9">
        <v>116533</v>
      </c>
      <c r="M414" s="11"/>
      <c r="N414" s="12"/>
      <c r="O414" s="12"/>
      <c r="P414" s="12"/>
      <c r="Q414" s="12"/>
      <c r="R414" s="12"/>
      <c r="S414" s="12">
        <f>IF(LOOKUP(99^99,--LEFT(MID(AP414,MIN(FIND({0,1,2,3,4,5,6,7,8,9},AP414&amp;"0123456789")),15),{1,2,3,4,5,6,7,8,9,10,11,12,13,14,15}))&gt;2000,LOOKUP(99^99,--LEFT(MID(AP414,MIN(FIND({0,1,2,3,4,5,6,7,8,9},AP414&amp;"0123456789")),15),{1,2,3,4,5,6,7,8,9,10,11,12,13,14,15})),0)</f>
        <v>116533</v>
      </c>
      <c r="T414" s="12"/>
      <c r="U414" s="12"/>
      <c r="V414" s="12"/>
      <c r="W414" s="12"/>
      <c r="X414" s="5" t="s">
        <v>26</v>
      </c>
      <c r="Y414" s="5" t="s">
        <v>4794</v>
      </c>
      <c r="Z414" s="5" t="s">
        <v>2529</v>
      </c>
      <c r="AA414" s="5" t="s">
        <v>2526</v>
      </c>
      <c r="AB414" s="5" t="s">
        <v>2527</v>
      </c>
      <c r="AC414" s="5" t="s">
        <v>2528</v>
      </c>
      <c r="AD414" s="5" t="s">
        <v>237</v>
      </c>
      <c r="AE414" s="5" t="s">
        <v>3626</v>
      </c>
      <c r="AF414" s="5" t="s">
        <v>3627</v>
      </c>
      <c r="AG414" s="5" t="s">
        <v>3871</v>
      </c>
      <c r="AH414" s="5" t="s">
        <v>3629</v>
      </c>
      <c r="AI414" s="5" t="s">
        <v>3645</v>
      </c>
      <c r="AJ414" s="5" t="s">
        <v>3631</v>
      </c>
      <c r="AK414" s="5" t="s">
        <v>3652</v>
      </c>
      <c r="AL414" s="5" t="s">
        <v>3633</v>
      </c>
      <c r="AM414" s="5" t="s">
        <v>3684</v>
      </c>
      <c r="AN414" s="5" t="s">
        <v>3687</v>
      </c>
      <c r="AO414" s="5" t="s">
        <v>3649</v>
      </c>
      <c r="AP414" s="5" t="s">
        <v>4083</v>
      </c>
      <c r="AQ414" s="5" t="s">
        <v>3641</v>
      </c>
      <c r="AR414" s="5" t="s">
        <v>3642</v>
      </c>
      <c r="AS414" s="5" t="s">
        <v>3643</v>
      </c>
      <c r="BE414" s="5" t="s">
        <v>2938</v>
      </c>
      <c r="BG414" s="5" t="s">
        <v>516</v>
      </c>
      <c r="BH414" s="6" t="s">
        <v>1164</v>
      </c>
      <c r="BI414" s="5" t="s">
        <v>2119</v>
      </c>
    </row>
    <row r="415" spans="1:61" customFormat="1" x14ac:dyDescent="0.25">
      <c r="A415" s="1">
        <v>442</v>
      </c>
      <c r="B415" s="7" t="s">
        <v>4757</v>
      </c>
      <c r="C415" s="7" t="str">
        <f t="shared" si="23"/>
        <v xml:space="preserve"> 5490
</v>
      </c>
      <c r="D415" s="7">
        <f>LOOKUP(99^99,--LEFT(MID(AD415,MIN(FIND({0,1,2,3,4,5,6,7,8,9},AD415&amp;"0123456789")),15),{1,2,3,4,5,6,7,8,9,10,11,12,13,14,15}))</f>
        <v>2022</v>
      </c>
      <c r="E415" s="7">
        <f t="shared" si="21"/>
        <v>1</v>
      </c>
      <c r="F415" s="7">
        <f>LOOKUP(99^99,--LEFT(MID(BG415,MIN(FIND({0,1,2,3,4,5,6,7,8,9},BG415&amp;"0123456789")),15),{1,2,3,4,5,6,7,8,9,10,11,12,13,14,15}))</f>
        <v>10100000</v>
      </c>
      <c r="G415" s="7">
        <f>LOOKUP(99^99,--LEFT(MID(Y415,MIN(FIND({0,1,2,3,4,5,6,7,8,9},Y415&amp;"0123456789")),15),{1,2,3,4,5,6,7,8,9,10,11,12,13,14,15}))</f>
        <v>12</v>
      </c>
      <c r="H415" s="7">
        <f>LOOKUP(99^99,--LEFT(MID(Z415,MIN(FIND({0,1,2,3,4,5,6,7,8,9},Z415&amp;"0123456789")),15),{1,2,3,4,5,6,7,8,9,10,11,12,13,14,15}))</f>
        <v>401</v>
      </c>
      <c r="I415" s="9" t="s">
        <v>2526</v>
      </c>
      <c r="J415" s="9" t="s">
        <v>4771</v>
      </c>
      <c r="K415" s="9" t="s">
        <v>2528</v>
      </c>
      <c r="L415" s="9"/>
      <c r="M415" s="11"/>
      <c r="N415" s="11"/>
      <c r="O415" s="11"/>
      <c r="P415" s="11"/>
      <c r="Q415" s="11"/>
      <c r="R415" s="11"/>
      <c r="S415" s="11"/>
      <c r="T415" s="11"/>
      <c r="U415" s="11"/>
      <c r="V415" s="11"/>
      <c r="W415" s="11"/>
      <c r="X415" t="s">
        <v>2</v>
      </c>
      <c r="Y415" t="s">
        <v>4794</v>
      </c>
      <c r="Z415" t="s">
        <v>2529</v>
      </c>
      <c r="AA415" t="s">
        <v>2526</v>
      </c>
      <c r="AB415" t="s">
        <v>4771</v>
      </c>
      <c r="AC415" t="s">
        <v>2528</v>
      </c>
      <c r="AD415" t="s">
        <v>231</v>
      </c>
      <c r="AE415" t="s">
        <v>3626</v>
      </c>
      <c r="AF415" t="s">
        <v>3627</v>
      </c>
      <c r="AG415" t="s">
        <v>3628</v>
      </c>
      <c r="AH415" t="s">
        <v>3629</v>
      </c>
      <c r="AI415" t="s">
        <v>3630</v>
      </c>
      <c r="AJ415" t="s">
        <v>3631</v>
      </c>
      <c r="AK415" t="s">
        <v>3718</v>
      </c>
      <c r="AL415" t="s">
        <v>3635</v>
      </c>
      <c r="AM415" t="s">
        <v>3636</v>
      </c>
      <c r="AN415" t="s">
        <v>3654</v>
      </c>
      <c r="AO415" t="s">
        <v>3640</v>
      </c>
      <c r="AP415" t="s">
        <v>3641</v>
      </c>
      <c r="AQ415" t="s">
        <v>3642</v>
      </c>
      <c r="AR415" t="s">
        <v>3643</v>
      </c>
      <c r="BE415" t="s">
        <v>2939</v>
      </c>
      <c r="BG415" t="s">
        <v>604</v>
      </c>
      <c r="BH415" s="2" t="s">
        <v>1165</v>
      </c>
      <c r="BI415" t="s">
        <v>2141</v>
      </c>
    </row>
    <row r="416" spans="1:61" x14ac:dyDescent="0.25">
      <c r="A416" s="4">
        <v>443</v>
      </c>
      <c r="B416" s="13" t="s">
        <v>4757</v>
      </c>
      <c r="C416" s="13" t="str">
        <f t="shared" si="23"/>
        <v xml:space="preserve"> 5490-033-87 NEO 2
</v>
      </c>
      <c r="D416" s="13">
        <f>LOOKUP(99^99,--LEFT(MID(AD416,MIN(FIND({0,1,2,3,4,5,6,7,8,9},AD416&amp;"0123456789")),15),{1,2,3,4,5,6,7,8,9,10,11,12,13,14,15}))</f>
        <v>2021</v>
      </c>
      <c r="E416" s="13">
        <f t="shared" si="21"/>
        <v>2</v>
      </c>
      <c r="F416" s="13">
        <f>LOOKUP(99^99,--LEFT(MID(BG416,MIN(FIND({0,1,2,3,4,5,6,7,8,9},BG416&amp;"0123456789")),15),{1,2,3,4,5,6,7,8,9,10,11,12,13,14,15}))</f>
        <v>9070000</v>
      </c>
      <c r="G416" s="13">
        <f>LOOKUP(99^99,--LEFT(MID(Y416,MIN(FIND({0,1,2,3,4,5,6,7,8,9},Y416&amp;"0123456789")),15),{1,2,3,4,5,6,7,8,9,10,11,12,13,14,15}))</f>
        <v>11.8</v>
      </c>
      <c r="H416" s="13">
        <f>LOOKUP(99^99,--LEFT(MID(Z416,MIN(FIND({0,1,2,3,4,5,6,7,8,9},Z416&amp;"0123456789")),15),{1,2,3,4,5,6,7,8,9,10,11,12,13,14,15}))</f>
        <v>300</v>
      </c>
      <c r="I416" s="10" t="s">
        <v>2531</v>
      </c>
      <c r="J416" s="10" t="s">
        <v>2527</v>
      </c>
      <c r="K416" s="10" t="s">
        <v>2528</v>
      </c>
      <c r="L416" s="9">
        <v>49750</v>
      </c>
      <c r="M416" s="11"/>
      <c r="N416" s="12"/>
      <c r="O416" s="12"/>
      <c r="P416" s="12"/>
      <c r="Q416" s="12"/>
      <c r="R416" s="12">
        <f>IF(LOOKUP(99^99,--LEFT(MID(AO416,MIN(FIND({0,1,2,3,4,5,6,7,8,9},AO416&amp;"0123456789")),15),{1,2,3,4,5,6,7,8,9,10,11,12,13,14,15}))&gt;2000,LOOKUP(99^99,--LEFT(MID(AO416,MIN(FIND({0,1,2,3,4,5,6,7,8,9},AO416&amp;"0123456789")),15),{1,2,3,4,5,6,7,8,9,10,11,12,13,14,15})),0)</f>
        <v>49750</v>
      </c>
      <c r="S416" s="12"/>
      <c r="T416" s="12"/>
      <c r="U416" s="12"/>
      <c r="V416" s="12"/>
      <c r="W416" s="12"/>
      <c r="X416" s="5" t="s">
        <v>26</v>
      </c>
      <c r="Y416" s="5" t="s">
        <v>4795</v>
      </c>
      <c r="Z416" s="5" t="s">
        <v>2530</v>
      </c>
      <c r="AA416" s="5" t="s">
        <v>2531</v>
      </c>
      <c r="AB416" s="5" t="s">
        <v>2527</v>
      </c>
      <c r="AC416" s="5" t="s">
        <v>2528</v>
      </c>
      <c r="AD416" s="5" t="s">
        <v>238</v>
      </c>
      <c r="AE416" s="5" t="s">
        <v>3626</v>
      </c>
      <c r="AF416" s="5" t="s">
        <v>3627</v>
      </c>
      <c r="AG416" s="5" t="s">
        <v>3871</v>
      </c>
      <c r="AH416" s="5" t="s">
        <v>3629</v>
      </c>
      <c r="AI416" s="5" t="s">
        <v>3680</v>
      </c>
      <c r="AJ416" s="5" t="s">
        <v>3631</v>
      </c>
      <c r="AK416" s="5" t="s">
        <v>3652</v>
      </c>
      <c r="AL416" s="5" t="s">
        <v>3791</v>
      </c>
      <c r="AM416" s="5" t="s">
        <v>3687</v>
      </c>
      <c r="AN416" s="5" t="s">
        <v>3649</v>
      </c>
      <c r="AO416" s="5" t="s">
        <v>4062</v>
      </c>
      <c r="AP416" s="5" t="s">
        <v>3641</v>
      </c>
      <c r="AQ416" s="5" t="s">
        <v>3642</v>
      </c>
      <c r="AR416" s="5" t="s">
        <v>3643</v>
      </c>
      <c r="BE416" s="5" t="s">
        <v>2940</v>
      </c>
      <c r="BG416" s="5" t="s">
        <v>591</v>
      </c>
      <c r="BH416" s="6" t="s">
        <v>1166</v>
      </c>
      <c r="BI416" s="5">
        <v>9999</v>
      </c>
    </row>
    <row r="417" spans="1:61" customFormat="1" x14ac:dyDescent="0.25">
      <c r="A417" s="1">
        <v>444</v>
      </c>
      <c r="B417" s="7" t="s">
        <v>4757</v>
      </c>
      <c r="C417" s="7" t="s">
        <v>4776</v>
      </c>
      <c r="D417" s="7">
        <f>LOOKUP(99^99,--LEFT(MID(AD417,MIN(FIND({0,1,2,3,4,5,6,7,8,9},AD417&amp;"0123456789")),15),{1,2,3,4,5,6,7,8,9,10,11,12,13,14,15}))</f>
        <v>2020</v>
      </c>
      <c r="E417" s="7">
        <f t="shared" si="21"/>
        <v>3</v>
      </c>
      <c r="F417" s="7">
        <f>LOOKUP(99^99,--LEFT(MID(BG417,MIN(FIND({0,1,2,3,4,5,6,7,8,9},BG417&amp;"0123456789")),15),{1,2,3,4,5,6,7,8,9,10,11,12,13,14,15}))</f>
        <v>6300000</v>
      </c>
      <c r="G417" s="7">
        <f>LOOKUP(99^99,--LEFT(MID(Y417,MIN(FIND({0,1,2,3,4,5,6,7,8,9},Y417&amp;"0123456789")),15),{1,2,3,4,5,6,7,8,9,10,11,12,13,14,15}))</f>
        <v>11.9</v>
      </c>
      <c r="H417" s="7">
        <f>LOOKUP(99^99,--LEFT(MID(Z417,MIN(FIND({0,1,2,3,4,5,6,7,8,9},Z417&amp;"0123456789")),15),{1,2,3,4,5,6,7,8,9,10,11,12,13,14,15}))</f>
        <v>450</v>
      </c>
      <c r="I417" s="9" t="s">
        <v>2526</v>
      </c>
      <c r="J417" s="9" t="s">
        <v>2527</v>
      </c>
      <c r="K417" s="9" t="s">
        <v>2528</v>
      </c>
      <c r="L417" s="9"/>
      <c r="M417" s="11"/>
      <c r="N417" s="11"/>
      <c r="O417" s="11"/>
      <c r="P417" s="11"/>
      <c r="Q417" s="11"/>
      <c r="R417" s="11"/>
      <c r="S417" s="11"/>
      <c r="T417" s="11"/>
      <c r="U417" s="11"/>
      <c r="V417" s="11"/>
      <c r="W417" s="11"/>
      <c r="X417" t="s">
        <v>6</v>
      </c>
      <c r="Y417" t="s">
        <v>4796</v>
      </c>
      <c r="Z417" t="s">
        <v>2525</v>
      </c>
      <c r="AA417" t="s">
        <v>2526</v>
      </c>
      <c r="AB417" t="s">
        <v>2527</v>
      </c>
      <c r="AC417" t="s">
        <v>2528</v>
      </c>
      <c r="AD417" t="s">
        <v>239</v>
      </c>
      <c r="BE417" t="s">
        <v>2941</v>
      </c>
      <c r="BG417" t="s">
        <v>605</v>
      </c>
      <c r="BH417" s="2" t="s">
        <v>1167</v>
      </c>
      <c r="BI417">
        <v>9999</v>
      </c>
    </row>
    <row r="418" spans="1:61" customFormat="1" x14ac:dyDescent="0.25">
      <c r="A418" s="1">
        <v>446</v>
      </c>
      <c r="B418" s="7" t="s">
        <v>4757</v>
      </c>
      <c r="C418" s="7">
        <v>54901</v>
      </c>
      <c r="D418" s="7">
        <f>LOOKUP(99^99,--LEFT(MID(AD418,MIN(FIND({0,1,2,3,4,5,6,7,8,9},AD418&amp;"0123456789")),15),{1,2,3,4,5,6,7,8,9,10,11,12,13,14,15}))</f>
        <v>2022</v>
      </c>
      <c r="E418" s="7">
        <f t="shared" si="21"/>
        <v>1</v>
      </c>
      <c r="F418" s="7">
        <f>LOOKUP(99^99,--LEFT(MID(BG418,MIN(FIND({0,1,2,3,4,5,6,7,8,9},BG418&amp;"0123456789")),15),{1,2,3,4,5,6,7,8,9,10,11,12,13,14,15}))</f>
        <v>12000000</v>
      </c>
      <c r="G418" s="7">
        <f>LOOKUP(99^99,--LEFT(MID(Y418,MIN(FIND({0,1,2,3,4,5,6,7,8,9},Y418&amp;"0123456789")),15),{1,2,3,4,5,6,7,8,9,10,11,12,13,14,15}))</f>
        <v>12</v>
      </c>
      <c r="H418" s="7">
        <f>LOOKUP(99^99,--LEFT(MID(Z418,MIN(FIND({0,1,2,3,4,5,6,7,8,9},Z418&amp;"0123456789")),15),{1,2,3,4,5,6,7,8,9,10,11,12,13,14,15}))</f>
        <v>401</v>
      </c>
      <c r="I418" s="9" t="s">
        <v>2526</v>
      </c>
      <c r="J418" s="9" t="s">
        <v>2527</v>
      </c>
      <c r="K418" s="9" t="s">
        <v>2528</v>
      </c>
      <c r="L418" s="9"/>
      <c r="M418" s="11"/>
      <c r="N418" s="11"/>
      <c r="O418" s="11"/>
      <c r="P418" s="11"/>
      <c r="Q418" s="11"/>
      <c r="R418" s="11"/>
      <c r="S418" s="11"/>
      <c r="T418" s="11"/>
      <c r="U418" s="11"/>
      <c r="V418" s="11"/>
      <c r="W418" s="11"/>
      <c r="X418" t="s">
        <v>8</v>
      </c>
      <c r="Y418" t="s">
        <v>4794</v>
      </c>
      <c r="Z418" t="s">
        <v>2529</v>
      </c>
      <c r="AA418" t="s">
        <v>2526</v>
      </c>
      <c r="AB418" t="s">
        <v>2527</v>
      </c>
      <c r="AC418" t="s">
        <v>2528</v>
      </c>
      <c r="AD418" t="s">
        <v>149</v>
      </c>
      <c r="BE418" t="s">
        <v>2942</v>
      </c>
      <c r="BG418" t="s">
        <v>578</v>
      </c>
      <c r="BH418" s="2" t="s">
        <v>1168</v>
      </c>
      <c r="BI418">
        <v>9999</v>
      </c>
    </row>
    <row r="419" spans="1:61" customFormat="1" x14ac:dyDescent="0.25">
      <c r="A419" s="1">
        <v>447</v>
      </c>
      <c r="B419" s="7" t="s">
        <v>4757</v>
      </c>
      <c r="C419" s="7">
        <v>65116</v>
      </c>
      <c r="D419" s="7">
        <f>LOOKUP(99^99,--LEFT(MID(AD419,MIN(FIND({0,1,2,3,4,5,6,7,8,9},AD419&amp;"0123456789")),15),{1,2,3,4,5,6,7,8,9,10,11,12,13,14,15}))</f>
        <v>2022</v>
      </c>
      <c r="E419" s="7">
        <f t="shared" si="21"/>
        <v>1</v>
      </c>
      <c r="F419" s="7">
        <f>LOOKUP(99^99,--LEFT(MID(BG419,MIN(FIND({0,1,2,3,4,5,6,7,8,9},BG419&amp;"0123456789")),15),{1,2,3,4,5,6,7,8,9,10,11,12,13,14,15}))</f>
        <v>5380000</v>
      </c>
      <c r="G419" s="7">
        <f>LOOKUP(99^99,--LEFT(MID(Y419,MIN(FIND({0,1,2,3,4,5,6,7,8,9},Y419&amp;"0123456789")),15),{1,2,3,4,5,6,7,8,9,10,11,12,13,14,15}))</f>
        <v>11</v>
      </c>
      <c r="H419" s="7">
        <f>LOOKUP(99^99,--LEFT(MID(Z419,MIN(FIND({0,1,2,3,4,5,6,7,8,9},Z419&amp;"0123456789")),15),{1,2,3,4,5,6,7,8,9,10,11,12,13,14,15}))</f>
        <v>300</v>
      </c>
      <c r="I419" s="9" t="s">
        <v>2531</v>
      </c>
      <c r="J419" s="9" t="s">
        <v>2527</v>
      </c>
      <c r="K419" s="9" t="s">
        <v>2528</v>
      </c>
      <c r="L419" s="9"/>
      <c r="M419" s="11"/>
      <c r="N419" s="11"/>
      <c r="O419" s="11"/>
      <c r="P419" s="11"/>
      <c r="Q419" s="11"/>
      <c r="R419" s="11"/>
      <c r="S419" s="11"/>
      <c r="T419" s="11"/>
      <c r="U419" s="11"/>
      <c r="V419" s="11"/>
      <c r="W419" s="11"/>
      <c r="X419" t="s">
        <v>24</v>
      </c>
      <c r="Y419" t="s">
        <v>4797</v>
      </c>
      <c r="Z419" t="s">
        <v>2530</v>
      </c>
      <c r="AA419" t="s">
        <v>2531</v>
      </c>
      <c r="AB419" t="s">
        <v>2527</v>
      </c>
      <c r="AC419" t="s">
        <v>2528</v>
      </c>
      <c r="AD419" t="s">
        <v>102</v>
      </c>
      <c r="BE419" t="s">
        <v>2943</v>
      </c>
      <c r="BG419" t="s">
        <v>594</v>
      </c>
      <c r="BH419" s="2" t="s">
        <v>1169</v>
      </c>
      <c r="BI419">
        <v>9999</v>
      </c>
    </row>
    <row r="420" spans="1:61" customFormat="1" x14ac:dyDescent="0.25">
      <c r="A420" s="1">
        <v>448</v>
      </c>
      <c r="B420" s="7" t="s">
        <v>4757</v>
      </c>
      <c r="C420" s="7" t="str">
        <f t="shared" ref="C420:C430" si="24">LEFT(AG420,FIND("Тип",AG420,FIND("Тип",AG420)+0)-1)</f>
        <v xml:space="preserve"> 5490
</v>
      </c>
      <c r="D420" s="7">
        <f>LOOKUP(99^99,--LEFT(MID(AD420,MIN(FIND({0,1,2,3,4,5,6,7,8,9},AD420&amp;"0123456789")),15),{1,2,3,4,5,6,7,8,9,10,11,12,13,14,15}))</f>
        <v>2020</v>
      </c>
      <c r="E420" s="7">
        <f t="shared" si="21"/>
        <v>3</v>
      </c>
      <c r="F420" s="7">
        <f>LOOKUP(99^99,--LEFT(MID(BG420,MIN(FIND({0,1,2,3,4,5,6,7,8,9},BG420&amp;"0123456789")),15),{1,2,3,4,5,6,7,8,9,10,11,12,13,14,15}))</f>
        <v>7470000</v>
      </c>
      <c r="G420" s="7">
        <f>LOOKUP(99^99,--LEFT(MID(Y420,MIN(FIND({0,1,2,3,4,5,6,7,8,9},Y420&amp;"0123456789")),15),{1,2,3,4,5,6,7,8,9,10,11,12,13,14,15}))</f>
        <v>11.8</v>
      </c>
      <c r="H420" s="7">
        <f>LOOKUP(99^99,--LEFT(MID(Z420,MIN(FIND({0,1,2,3,4,5,6,7,8,9},Z420&amp;"0123456789")),15),{1,2,3,4,5,6,7,8,9,10,11,12,13,14,15}))</f>
        <v>300</v>
      </c>
      <c r="I420" s="9" t="s">
        <v>2536</v>
      </c>
      <c r="J420" s="9" t="s">
        <v>4771</v>
      </c>
      <c r="K420" s="9" t="s">
        <v>2528</v>
      </c>
      <c r="L420" s="9">
        <v>148588</v>
      </c>
      <c r="M420" s="11"/>
      <c r="N420" s="11"/>
      <c r="O420" s="11"/>
      <c r="P420" s="11"/>
      <c r="Q420" s="11"/>
      <c r="R420" s="11"/>
      <c r="S420" s="11"/>
      <c r="T420" s="11"/>
      <c r="U420" s="11"/>
      <c r="V420" s="11">
        <f>IF(LOOKUP(99^99,--LEFT(MID(AS420,MIN(FIND({0,1,2,3,4,5,6,7,8,9},AS420&amp;"0123456789")),15),{1,2,3,4,5,6,7,8,9,10,11,12,13,14,15}))&gt;2000,LOOKUP(99^99,--LEFT(MID(AS420,MIN(FIND({0,1,2,3,4,5,6,7,8,9},AS420&amp;"0123456789")),15),{1,2,3,4,5,6,7,8,9,10,11,12,13,14,15})),0)</f>
        <v>148588</v>
      </c>
      <c r="W420" s="11"/>
      <c r="X420" t="s">
        <v>2</v>
      </c>
      <c r="Y420" t="s">
        <v>4795</v>
      </c>
      <c r="Z420" t="s">
        <v>2542</v>
      </c>
      <c r="AA420" t="s">
        <v>2536</v>
      </c>
      <c r="AB420" t="s">
        <v>4771</v>
      </c>
      <c r="AC420" t="s">
        <v>2528</v>
      </c>
      <c r="AD420" t="s">
        <v>171</v>
      </c>
      <c r="AE420" t="s">
        <v>3626</v>
      </c>
      <c r="AF420" t="s">
        <v>3627</v>
      </c>
      <c r="AG420" t="s">
        <v>3628</v>
      </c>
      <c r="AH420" t="s">
        <v>3629</v>
      </c>
      <c r="AI420" t="s">
        <v>3645</v>
      </c>
      <c r="AJ420" t="s">
        <v>3631</v>
      </c>
      <c r="AK420" t="s">
        <v>3652</v>
      </c>
      <c r="AL420" t="s">
        <v>3633</v>
      </c>
      <c r="AM420" t="s">
        <v>3653</v>
      </c>
      <c r="AN420" t="s">
        <v>3635</v>
      </c>
      <c r="AO420" t="s">
        <v>3636</v>
      </c>
      <c r="AP420" t="s">
        <v>3738</v>
      </c>
      <c r="AQ420" t="s">
        <v>3695</v>
      </c>
      <c r="AR420" t="s">
        <v>3649</v>
      </c>
      <c r="AS420" t="s">
        <v>4059</v>
      </c>
      <c r="AT420" t="s">
        <v>3641</v>
      </c>
      <c r="AU420" t="s">
        <v>3642</v>
      </c>
      <c r="AV420" t="s">
        <v>3643</v>
      </c>
      <c r="BE420" t="s">
        <v>2944</v>
      </c>
      <c r="BG420" t="s">
        <v>606</v>
      </c>
      <c r="BH420" s="2" t="s">
        <v>1170</v>
      </c>
      <c r="BI420" t="s">
        <v>2079</v>
      </c>
    </row>
    <row r="421" spans="1:61" customFormat="1" x14ac:dyDescent="0.25">
      <c r="A421" s="1">
        <v>449</v>
      </c>
      <c r="B421" s="7" t="s">
        <v>4757</v>
      </c>
      <c r="C421" s="7" t="str">
        <f t="shared" si="24"/>
        <v xml:space="preserve"> 5490-DC
</v>
      </c>
      <c r="D421" s="7">
        <f>LOOKUP(99^99,--LEFT(MID(AD421,MIN(FIND({0,1,2,3,4,5,6,7,8,9},AD421&amp;"0123456789")),15),{1,2,3,4,5,6,7,8,9,10,11,12,13,14,15}))</f>
        <v>2019</v>
      </c>
      <c r="E421" s="7">
        <f t="shared" ref="E421:E481" si="25">2022-D421+1</f>
        <v>4</v>
      </c>
      <c r="F421" s="7">
        <f>LOOKUP(99^99,--LEFT(MID(BG421,MIN(FIND({0,1,2,3,4,5,6,7,8,9},BG421&amp;"0123456789")),15),{1,2,3,4,5,6,7,8,9,10,11,12,13,14,15}))</f>
        <v>6400000</v>
      </c>
      <c r="G421" s="7">
        <f>LOOKUP(99^99,--LEFT(MID(Y421,MIN(FIND({0,1,2,3,4,5,6,7,8,9},Y421&amp;"0123456789")),15),{1,2,3,4,5,6,7,8,9,10,11,12,13,14,15}))</f>
        <v>12</v>
      </c>
      <c r="H421" s="7">
        <f>LOOKUP(99^99,--LEFT(MID(Z421,MIN(FIND({0,1,2,3,4,5,6,7,8,9},Z421&amp;"0123456789")),15),{1,2,3,4,5,6,7,8,9,10,11,12,13,14,15}))</f>
        <v>428</v>
      </c>
      <c r="I421" s="9" t="s">
        <v>2536</v>
      </c>
      <c r="J421" s="9" t="s">
        <v>2545</v>
      </c>
      <c r="K421" s="9" t="s">
        <v>2528</v>
      </c>
      <c r="L421" s="9">
        <v>54913</v>
      </c>
      <c r="M421" s="11"/>
      <c r="N421" s="11"/>
      <c r="O421" s="11"/>
      <c r="P421" s="11"/>
      <c r="Q421" s="11"/>
      <c r="R421" s="11"/>
      <c r="S421" s="11"/>
      <c r="T421" s="11"/>
      <c r="U421" s="11"/>
      <c r="V421" s="11"/>
      <c r="W421" s="11">
        <f>IF(LOOKUP(99^99,--LEFT(MID(AT421,MIN(FIND({0,1,2,3,4,5,6,7,8,9},AT421&amp;"0123456789")),15),{1,2,3,4,5,6,7,8,9,10,11,12,13,14,15}))&gt;2000,LOOKUP(99^99,--LEFT(MID(AT421,MIN(FIND({0,1,2,3,4,5,6,7,8,9},AT421&amp;"0123456789")),15),{1,2,3,4,5,6,7,8,9,10,11,12,13,14,15})),0)</f>
        <v>54913</v>
      </c>
      <c r="X421" t="s">
        <v>9</v>
      </c>
      <c r="Y421" t="s">
        <v>4794</v>
      </c>
      <c r="Z421" t="s">
        <v>2557</v>
      </c>
      <c r="AA421" t="s">
        <v>2536</v>
      </c>
      <c r="AB421" t="s">
        <v>4772</v>
      </c>
      <c r="AC421" t="s">
        <v>2528</v>
      </c>
      <c r="AD421" t="s">
        <v>196</v>
      </c>
      <c r="AE421" t="s">
        <v>3626</v>
      </c>
      <c r="AF421" t="s">
        <v>3627</v>
      </c>
      <c r="AG421" t="s">
        <v>3693</v>
      </c>
      <c r="AH421" t="s">
        <v>3629</v>
      </c>
      <c r="AI421" t="s">
        <v>3694</v>
      </c>
      <c r="AJ421" t="s">
        <v>3631</v>
      </c>
      <c r="AK421" t="s">
        <v>3652</v>
      </c>
      <c r="AL421" t="s">
        <v>3633</v>
      </c>
      <c r="AM421" t="s">
        <v>3653</v>
      </c>
      <c r="AN421" t="s">
        <v>3838</v>
      </c>
      <c r="AO421" t="s">
        <v>3636</v>
      </c>
      <c r="AP421" t="s">
        <v>3637</v>
      </c>
      <c r="AQ421" t="s">
        <v>3638</v>
      </c>
      <c r="AR421" t="s">
        <v>3695</v>
      </c>
      <c r="AS421" t="s">
        <v>3649</v>
      </c>
      <c r="AT421" t="s">
        <v>4084</v>
      </c>
      <c r="AU421" t="s">
        <v>3641</v>
      </c>
      <c r="AV421" t="s">
        <v>3642</v>
      </c>
      <c r="AW421" t="s">
        <v>3643</v>
      </c>
      <c r="BE421" t="s">
        <v>2945</v>
      </c>
      <c r="BG421" t="s">
        <v>607</v>
      </c>
      <c r="BH421" s="2" t="s">
        <v>1171</v>
      </c>
      <c r="BI421" t="s">
        <v>2148</v>
      </c>
    </row>
    <row r="422" spans="1:61" customFormat="1" x14ac:dyDescent="0.25">
      <c r="A422" s="1">
        <v>450</v>
      </c>
      <c r="B422" s="7" t="s">
        <v>4757</v>
      </c>
      <c r="C422" s="7" t="str">
        <f t="shared" si="24"/>
        <v xml:space="preserve"> 65206-Т5
</v>
      </c>
      <c r="D422" s="7">
        <f>LOOKUP(99^99,--LEFT(MID(AD422,MIN(FIND({0,1,2,3,4,5,6,7,8,9},AD422&amp;"0123456789")),15),{1,2,3,4,5,6,7,8,9,10,11,12,13,14,15}))</f>
        <v>2020</v>
      </c>
      <c r="E422" s="7">
        <f t="shared" si="25"/>
        <v>3</v>
      </c>
      <c r="F422" s="7">
        <f>LOOKUP(99^99,--LEFT(MID(BG422,MIN(FIND({0,1,2,3,4,5,6,7,8,9},BG422&amp;"0123456789")),15),{1,2,3,4,5,6,7,8,9,10,11,12,13,14,15}))</f>
        <v>8815000</v>
      </c>
      <c r="G422" s="7">
        <f>LOOKUP(99^99,--LEFT(MID(Y422,MIN(FIND({0,1,2,3,4,5,6,7,8,9},Y422&amp;"0123456789")),15),{1,2,3,4,5,6,7,8,9,10,11,12,13,14,15}))</f>
        <v>11.8</v>
      </c>
      <c r="H422" s="7">
        <f>LOOKUP(99^99,--LEFT(MID(Z422,MIN(FIND({0,1,2,3,4,5,6,7,8,9},Z422&amp;"0123456789")),15),{1,2,3,4,5,6,7,8,9,10,11,12,13,14,15}))</f>
        <v>300</v>
      </c>
      <c r="I422" s="9" t="s">
        <v>2531</v>
      </c>
      <c r="J422" s="9" t="s">
        <v>2527</v>
      </c>
      <c r="K422" s="9" t="s">
        <v>2561</v>
      </c>
      <c r="L422" s="9">
        <v>114924</v>
      </c>
      <c r="M422" s="11"/>
      <c r="N422" s="11"/>
      <c r="O422" s="11"/>
      <c r="P422" s="11"/>
      <c r="Q422" s="11"/>
      <c r="R422" s="11"/>
      <c r="S422" s="11"/>
      <c r="T422" s="11"/>
      <c r="U422" s="11"/>
      <c r="V422" s="11"/>
      <c r="W422" s="11">
        <f>IF(LOOKUP(99^99,--LEFT(MID(AT422,MIN(FIND({0,1,2,3,4,5,6,7,8,9},AT422&amp;"0123456789")),15),{1,2,3,4,5,6,7,8,9,10,11,12,13,14,15}))&gt;2000,LOOKUP(99^99,--LEFT(MID(AT422,MIN(FIND({0,1,2,3,4,5,6,7,8,9},AT422&amp;"0123456789")),15),{1,2,3,4,5,6,7,8,9,10,11,12,13,14,15})),0)</f>
        <v>114924</v>
      </c>
      <c r="X422" t="s">
        <v>23</v>
      </c>
      <c r="Y422" t="s">
        <v>4795</v>
      </c>
      <c r="Z422" t="s">
        <v>2530</v>
      </c>
      <c r="AA422" t="s">
        <v>2531</v>
      </c>
      <c r="AB422" t="s">
        <v>2527</v>
      </c>
      <c r="AC422" t="s">
        <v>2561</v>
      </c>
      <c r="AD422" t="s">
        <v>222</v>
      </c>
      <c r="AE422" t="s">
        <v>3626</v>
      </c>
      <c r="AF422" t="s">
        <v>3720</v>
      </c>
      <c r="AG422" t="s">
        <v>3816</v>
      </c>
      <c r="AH422" t="s">
        <v>3629</v>
      </c>
      <c r="AI422" t="s">
        <v>3645</v>
      </c>
      <c r="AJ422" t="s">
        <v>3704</v>
      </c>
      <c r="AK422" t="s">
        <v>3705</v>
      </c>
      <c r="AL422" t="s">
        <v>3633</v>
      </c>
      <c r="AM422" t="s">
        <v>3653</v>
      </c>
      <c r="AN422" t="s">
        <v>3635</v>
      </c>
      <c r="AO422" t="s">
        <v>3636</v>
      </c>
      <c r="AP422" t="s">
        <v>3637</v>
      </c>
      <c r="AQ422" t="s">
        <v>3638</v>
      </c>
      <c r="AR422" t="s">
        <v>3707</v>
      </c>
      <c r="AS422" t="s">
        <v>3649</v>
      </c>
      <c r="AT422" t="s">
        <v>4061</v>
      </c>
      <c r="AU422" t="s">
        <v>3641</v>
      </c>
      <c r="AV422" t="s">
        <v>3710</v>
      </c>
      <c r="AW422" t="s">
        <v>3643</v>
      </c>
      <c r="BE422" t="s">
        <v>2945</v>
      </c>
      <c r="BG422" t="s">
        <v>608</v>
      </c>
      <c r="BH422" s="2" t="s">
        <v>1172</v>
      </c>
      <c r="BI422" t="s">
        <v>1974</v>
      </c>
    </row>
    <row r="423" spans="1:61" customFormat="1" x14ac:dyDescent="0.25">
      <c r="A423" s="1">
        <v>451</v>
      </c>
      <c r="B423" s="7" t="s">
        <v>4757</v>
      </c>
      <c r="C423" s="7" t="str">
        <f t="shared" si="24"/>
        <v xml:space="preserve"> 65206-Т5
</v>
      </c>
      <c r="D423" s="7">
        <f>LOOKUP(99^99,--LEFT(MID(AD423,MIN(FIND({0,1,2,3,4,5,6,7,8,9},AD423&amp;"0123456789")),15),{1,2,3,4,5,6,7,8,9,10,11,12,13,14,15}))</f>
        <v>2021</v>
      </c>
      <c r="E423" s="7">
        <f t="shared" si="25"/>
        <v>2</v>
      </c>
      <c r="F423" s="7">
        <f>LOOKUP(99^99,--LEFT(MID(BG423,MIN(FIND({0,1,2,3,4,5,6,7,8,9},BG423&amp;"0123456789")),15),{1,2,3,4,5,6,7,8,9,10,11,12,13,14,15}))</f>
        <v>9870000</v>
      </c>
      <c r="G423" s="7">
        <f>LOOKUP(99^99,--LEFT(MID(Y423,MIN(FIND({0,1,2,3,4,5,6,7,8,9},Y423&amp;"0123456789")),15),{1,2,3,4,5,6,7,8,9,10,11,12,13,14,15}))</f>
        <v>6.7</v>
      </c>
      <c r="H423" s="7">
        <f>LOOKUP(99^99,--LEFT(MID(Z423,MIN(FIND({0,1,2,3,4,5,6,7,8,9},Z423&amp;"0123456789")),15),{1,2,3,4,5,6,7,8,9,10,11,12,13,14,15}))</f>
        <v>300</v>
      </c>
      <c r="I423" s="9" t="s">
        <v>2536</v>
      </c>
      <c r="J423" s="9" t="s">
        <v>2527</v>
      </c>
      <c r="K423" s="9" t="s">
        <v>2528</v>
      </c>
      <c r="L423" s="9">
        <v>74002</v>
      </c>
      <c r="M423" s="11"/>
      <c r="N423" s="11"/>
      <c r="O423" s="11">
        <f>IF(LOOKUP(99^99,--LEFT(MID(AL423,MIN(FIND({0,1,2,3,4,5,6,7,8,9},AL423&amp;"0123456789")),15),{1,2,3,4,5,6,7,8,9,10,11,12,13,14,15}))&gt;2000,LOOKUP(99^99,--LEFT(MID(AL423,MIN(FIND({0,1,2,3,4,5,6,7,8,9},AL423&amp;"0123456789")),15),{1,2,3,4,5,6,7,8,9,10,11,12,13,14,15})),0)</f>
        <v>74002</v>
      </c>
      <c r="P423" s="11"/>
      <c r="Q423" s="11"/>
      <c r="R423" s="11"/>
      <c r="S423" s="11"/>
      <c r="T423" s="11"/>
      <c r="U423" s="11"/>
      <c r="V423" s="11"/>
      <c r="W423" s="11"/>
      <c r="X423" t="s">
        <v>23</v>
      </c>
      <c r="Y423" t="s">
        <v>4800</v>
      </c>
      <c r="Z423" t="s">
        <v>2530</v>
      </c>
      <c r="AA423" t="s">
        <v>2536</v>
      </c>
      <c r="AB423" t="s">
        <v>2527</v>
      </c>
      <c r="AC423" t="s">
        <v>2528</v>
      </c>
      <c r="AD423" t="s">
        <v>240</v>
      </c>
      <c r="AE423" t="s">
        <v>3626</v>
      </c>
      <c r="AF423" t="s">
        <v>3720</v>
      </c>
      <c r="AG423" t="s">
        <v>3816</v>
      </c>
      <c r="AH423" t="s">
        <v>3629</v>
      </c>
      <c r="AI423" t="s">
        <v>3680</v>
      </c>
      <c r="AJ423" t="s">
        <v>4060</v>
      </c>
      <c r="AK423" t="s">
        <v>3649</v>
      </c>
      <c r="AL423" t="s">
        <v>4066</v>
      </c>
      <c r="AM423" t="s">
        <v>3641</v>
      </c>
      <c r="AN423" t="s">
        <v>3710</v>
      </c>
      <c r="AO423" t="s">
        <v>3643</v>
      </c>
      <c r="BE423" t="s">
        <v>2946</v>
      </c>
      <c r="BG423" t="s">
        <v>609</v>
      </c>
      <c r="BH423" s="2" t="s">
        <v>1173</v>
      </c>
      <c r="BI423" t="s">
        <v>2138</v>
      </c>
    </row>
    <row r="424" spans="1:61" customFormat="1" x14ac:dyDescent="0.25">
      <c r="A424" s="1">
        <v>452</v>
      </c>
      <c r="B424" s="7" t="s">
        <v>4757</v>
      </c>
      <c r="C424" s="7" t="str">
        <f t="shared" si="24"/>
        <v xml:space="preserve"> 5490-033-87 NEO 2
</v>
      </c>
      <c r="D424" s="7">
        <f>LOOKUP(99^99,--LEFT(MID(AD424,MIN(FIND({0,1,2,3,4,5,6,7,8,9},AD424&amp;"0123456789")),15),{1,2,3,4,5,6,7,8,9,10,11,12,13,14,15}))</f>
        <v>2020</v>
      </c>
      <c r="E424" s="7">
        <f t="shared" si="25"/>
        <v>3</v>
      </c>
      <c r="F424" s="7">
        <f>LOOKUP(99^99,--LEFT(MID(BG424,MIN(FIND({0,1,2,3,4,5,6,7,8,9},BG424&amp;"0123456789")),15),{1,2,3,4,5,6,7,8,9,10,11,12,13,14,15}))</f>
        <v>7450000</v>
      </c>
      <c r="G424" s="7">
        <f>LOOKUP(99^99,--LEFT(MID(Y424,MIN(FIND({0,1,2,3,4,5,6,7,8,9},Y424&amp;"0123456789")),15),{1,2,3,4,5,6,7,8,9,10,11,12,13,14,15}))</f>
        <v>11.8</v>
      </c>
      <c r="H424" s="7">
        <f>LOOKUP(99^99,--LEFT(MID(Z424,MIN(FIND({0,1,2,3,4,5,6,7,8,9},Z424&amp;"0123456789")),15),{1,2,3,4,5,6,7,8,9,10,11,12,13,14,15}))</f>
        <v>400</v>
      </c>
      <c r="I424" s="9" t="s">
        <v>2531</v>
      </c>
      <c r="J424" s="9" t="s">
        <v>2527</v>
      </c>
      <c r="K424" s="9" t="s">
        <v>2561</v>
      </c>
      <c r="L424" s="9">
        <v>121831</v>
      </c>
      <c r="M424" s="11"/>
      <c r="N424" s="11"/>
      <c r="O424" s="11"/>
      <c r="P424" s="11"/>
      <c r="Q424" s="11"/>
      <c r="R424" s="11"/>
      <c r="S424" s="11"/>
      <c r="T424" s="11"/>
      <c r="U424" s="11"/>
      <c r="V424" s="11"/>
      <c r="W424" s="11">
        <f>IF(LOOKUP(99^99,--LEFT(MID(AT424,MIN(FIND({0,1,2,3,4,5,6,7,8,9},AT424&amp;"0123456789")),15),{1,2,3,4,5,6,7,8,9,10,11,12,13,14,15}))&gt;2000,LOOKUP(99^99,--LEFT(MID(AT424,MIN(FIND({0,1,2,3,4,5,6,7,8,9},AT424&amp;"0123456789")),15),{1,2,3,4,5,6,7,8,9,10,11,12,13,14,15})),0)</f>
        <v>121831</v>
      </c>
      <c r="X424" t="s">
        <v>26</v>
      </c>
      <c r="Y424" t="s">
        <v>4795</v>
      </c>
      <c r="Z424" t="s">
        <v>2537</v>
      </c>
      <c r="AA424" t="s">
        <v>2531</v>
      </c>
      <c r="AB424" t="s">
        <v>2527</v>
      </c>
      <c r="AC424" t="s">
        <v>2561</v>
      </c>
      <c r="AD424" t="s">
        <v>222</v>
      </c>
      <c r="AE424" t="s">
        <v>3626</v>
      </c>
      <c r="AF424" t="s">
        <v>3627</v>
      </c>
      <c r="AG424" t="s">
        <v>3871</v>
      </c>
      <c r="AH424" t="s">
        <v>3629</v>
      </c>
      <c r="AI424" t="s">
        <v>3645</v>
      </c>
      <c r="AJ424" t="s">
        <v>3631</v>
      </c>
      <c r="AK424" t="s">
        <v>3652</v>
      </c>
      <c r="AL424" t="s">
        <v>3633</v>
      </c>
      <c r="AM424" t="s">
        <v>3634</v>
      </c>
      <c r="AN424" t="s">
        <v>3635</v>
      </c>
      <c r="AO424" t="s">
        <v>3636</v>
      </c>
      <c r="AP424" t="s">
        <v>3692</v>
      </c>
      <c r="AQ424" t="s">
        <v>3638</v>
      </c>
      <c r="AR424" t="s">
        <v>3695</v>
      </c>
      <c r="AS424" t="s">
        <v>3649</v>
      </c>
      <c r="AT424" t="s">
        <v>4085</v>
      </c>
      <c r="AU424" t="s">
        <v>3641</v>
      </c>
      <c r="AV424" t="s">
        <v>3642</v>
      </c>
      <c r="AW424" t="s">
        <v>3643</v>
      </c>
      <c r="BE424" t="s">
        <v>2944</v>
      </c>
      <c r="BG424" t="s">
        <v>516</v>
      </c>
      <c r="BH424" s="2" t="s">
        <v>1174</v>
      </c>
      <c r="BI424" t="s">
        <v>1974</v>
      </c>
    </row>
    <row r="425" spans="1:61" x14ac:dyDescent="0.25">
      <c r="A425" s="4">
        <v>453</v>
      </c>
      <c r="B425" s="13" t="s">
        <v>4757</v>
      </c>
      <c r="C425" s="13" t="str">
        <f t="shared" si="24"/>
        <v xml:space="preserve"> 5490
</v>
      </c>
      <c r="D425" s="13">
        <f>LOOKUP(99^99,--LEFT(MID(AD425,MIN(FIND({0,1,2,3,4,5,6,7,8,9},AD425&amp;"0123456789")),15),{1,2,3,4,5,6,7,8,9,10,11,12,13,14,15}))</f>
        <v>2020</v>
      </c>
      <c r="E425" s="13">
        <f t="shared" si="25"/>
        <v>3</v>
      </c>
      <c r="F425" s="13">
        <f>LOOKUP(99^99,--LEFT(MID(BG425,MIN(FIND({0,1,2,3,4,5,6,7,8,9},BG425&amp;"0123456789")),15),{1,2,3,4,5,6,7,8,9,10,11,12,13,14,15}))</f>
        <v>7390000</v>
      </c>
      <c r="G425" s="13">
        <f>LOOKUP(99^99,--LEFT(MID(Y425,MIN(FIND({0,1,2,3,4,5,6,7,8,9},Y425&amp;"0123456789")),15),{1,2,3,4,5,6,7,8,9,10,11,12,13,14,15}))</f>
        <v>6.7</v>
      </c>
      <c r="H425" s="13">
        <f>LOOKUP(99^99,--LEFT(MID(Z425,MIN(FIND({0,1,2,3,4,5,6,7,8,9},Z425&amp;"0123456789")),15),{1,2,3,4,5,6,7,8,9,10,11,12,13,14,15}))</f>
        <v>300</v>
      </c>
      <c r="I425" s="10" t="s">
        <v>2536</v>
      </c>
      <c r="J425" s="10" t="s">
        <v>2527</v>
      </c>
      <c r="K425" s="10" t="s">
        <v>2528</v>
      </c>
      <c r="L425" s="9">
        <v>196894</v>
      </c>
      <c r="M425" s="11"/>
      <c r="N425" s="12"/>
      <c r="O425" s="12"/>
      <c r="P425" s="12"/>
      <c r="Q425" s="12"/>
      <c r="R425" s="12"/>
      <c r="S425" s="12">
        <f>IF(LOOKUP(99^99,--LEFT(MID(AP425,MIN(FIND({0,1,2,3,4,5,6,7,8,9},AP425&amp;"0123456789")),15),{1,2,3,4,5,6,7,8,9,10,11,12,13,14,15}))&gt;2000,LOOKUP(99^99,--LEFT(MID(AP425,MIN(FIND({0,1,2,3,4,5,6,7,8,9},AP425&amp;"0123456789")),15),{1,2,3,4,5,6,7,8,9,10,11,12,13,14,15})),0)</f>
        <v>196894</v>
      </c>
      <c r="T425" s="12"/>
      <c r="U425" s="12"/>
      <c r="V425" s="12"/>
      <c r="W425" s="12"/>
      <c r="X425" s="5" t="s">
        <v>2</v>
      </c>
      <c r="Y425" s="5" t="s">
        <v>4800</v>
      </c>
      <c r="Z425" s="5" t="s">
        <v>2530</v>
      </c>
      <c r="AA425" s="5" t="s">
        <v>2536</v>
      </c>
      <c r="AB425" s="5" t="s">
        <v>2527</v>
      </c>
      <c r="AC425" s="5" t="s">
        <v>2528</v>
      </c>
      <c r="AD425" s="5" t="s">
        <v>237</v>
      </c>
      <c r="AE425" s="5" t="s">
        <v>3626</v>
      </c>
      <c r="AF425" s="5" t="s">
        <v>3627</v>
      </c>
      <c r="AG425" s="5" t="s">
        <v>3628</v>
      </c>
      <c r="AH425" s="5" t="s">
        <v>3629</v>
      </c>
      <c r="AI425" s="5" t="s">
        <v>3645</v>
      </c>
      <c r="AJ425" s="5" t="s">
        <v>3631</v>
      </c>
      <c r="AK425" s="5" t="s">
        <v>3718</v>
      </c>
      <c r="AL425" s="5" t="s">
        <v>3635</v>
      </c>
      <c r="AM425" s="5" t="s">
        <v>3636</v>
      </c>
      <c r="AN425" s="5" t="s">
        <v>3654</v>
      </c>
      <c r="AO425" s="5" t="s">
        <v>3649</v>
      </c>
      <c r="AP425" s="5" t="s">
        <v>4086</v>
      </c>
      <c r="AQ425" s="5" t="s">
        <v>3641</v>
      </c>
      <c r="AR425" s="5" t="s">
        <v>3642</v>
      </c>
      <c r="AS425" s="5" t="s">
        <v>3643</v>
      </c>
      <c r="BE425" s="5" t="s">
        <v>2947</v>
      </c>
      <c r="BG425" s="5" t="s">
        <v>548</v>
      </c>
      <c r="BH425" s="6" t="s">
        <v>1175</v>
      </c>
      <c r="BI425" s="5" t="s">
        <v>2119</v>
      </c>
    </row>
    <row r="426" spans="1:61" customFormat="1" x14ac:dyDescent="0.25">
      <c r="A426" s="1">
        <v>454</v>
      </c>
      <c r="B426" s="7" t="s">
        <v>4757</v>
      </c>
      <c r="C426" s="7" t="str">
        <f t="shared" si="24"/>
        <v xml:space="preserve"> 5490-036-87
</v>
      </c>
      <c r="D426" s="7">
        <f>LOOKUP(99^99,--LEFT(MID(AD426,MIN(FIND({0,1,2,3,4,5,6,7,8,9},AD426&amp;"0123456789")),15),{1,2,3,4,5,6,7,8,9,10,11,12,13,14,15}))</f>
        <v>2022</v>
      </c>
      <c r="E426" s="7">
        <f t="shared" si="25"/>
        <v>1</v>
      </c>
      <c r="F426" s="7">
        <f>LOOKUP(99^99,--LEFT(MID(BG426,MIN(FIND({0,1,2,3,4,5,6,7,8,9},BG426&amp;"0123456789")),15),{1,2,3,4,5,6,7,8,9,10,11,12,13,14,15}))</f>
        <v>9400000</v>
      </c>
      <c r="G426" s="7">
        <f>LOOKUP(99^99,--LEFT(MID(Y426,MIN(FIND({0,1,2,3,4,5,6,7,8,9},Y426&amp;"0123456789")),15),{1,2,3,4,5,6,7,8,9,10,11,12,13,14,15}))</f>
        <v>11.8</v>
      </c>
      <c r="H426" s="7">
        <f>LOOKUP(99^99,--LEFT(MID(Z426,MIN(FIND({0,1,2,3,4,5,6,7,8,9},Z426&amp;"0123456789")),15),{1,2,3,4,5,6,7,8,9,10,11,12,13,14,15}))</f>
        <v>300</v>
      </c>
      <c r="I426" s="9" t="s">
        <v>2531</v>
      </c>
      <c r="J426" s="9" t="s">
        <v>2527</v>
      </c>
      <c r="K426" s="9" t="s">
        <v>2561</v>
      </c>
      <c r="L426" s="9"/>
      <c r="M426" s="11"/>
      <c r="N426" s="11"/>
      <c r="O426" s="11"/>
      <c r="P426" s="11"/>
      <c r="Q426" s="11"/>
      <c r="R426" s="11"/>
      <c r="S426" s="11"/>
      <c r="T426" s="11"/>
      <c r="U426" s="11"/>
      <c r="V426" s="11"/>
      <c r="W426" s="11"/>
      <c r="X426" t="s">
        <v>22</v>
      </c>
      <c r="Y426" t="s">
        <v>4795</v>
      </c>
      <c r="Z426" t="s">
        <v>2530</v>
      </c>
      <c r="AA426" t="s">
        <v>2531</v>
      </c>
      <c r="AB426" t="s">
        <v>2527</v>
      </c>
      <c r="AC426" t="s">
        <v>2561</v>
      </c>
      <c r="AD426" t="s">
        <v>172</v>
      </c>
      <c r="AE426" t="s">
        <v>3626</v>
      </c>
      <c r="AF426" t="s">
        <v>3627</v>
      </c>
      <c r="AG426" t="s">
        <v>3814</v>
      </c>
      <c r="AH426" t="s">
        <v>3629</v>
      </c>
      <c r="AI426" t="s">
        <v>3630</v>
      </c>
      <c r="AJ426" t="s">
        <v>3631</v>
      </c>
      <c r="AK426" t="s">
        <v>3652</v>
      </c>
      <c r="AL426" t="s">
        <v>3633</v>
      </c>
      <c r="AM426" t="s">
        <v>3653</v>
      </c>
      <c r="AN426" t="s">
        <v>3674</v>
      </c>
      <c r="AO426" t="s">
        <v>3654</v>
      </c>
      <c r="AP426" t="s">
        <v>3640</v>
      </c>
      <c r="AQ426" t="s">
        <v>3641</v>
      </c>
      <c r="AR426" t="s">
        <v>4087</v>
      </c>
      <c r="AS426" t="s">
        <v>3643</v>
      </c>
      <c r="BE426" t="s">
        <v>2948</v>
      </c>
      <c r="BG426" t="s">
        <v>610</v>
      </c>
      <c r="BH426" s="2" t="s">
        <v>1176</v>
      </c>
      <c r="BI426" t="s">
        <v>2080</v>
      </c>
    </row>
    <row r="427" spans="1:61" x14ac:dyDescent="0.25">
      <c r="A427" s="4">
        <v>455</v>
      </c>
      <c r="B427" s="13" t="s">
        <v>4757</v>
      </c>
      <c r="C427" s="13" t="str">
        <f t="shared" si="24"/>
        <v xml:space="preserve"> 5490-023-87(S5) NEO
</v>
      </c>
      <c r="D427" s="13">
        <f>LOOKUP(99^99,--LEFT(MID(AD427,MIN(FIND({0,1,2,3,4,5,6,7,8,9},AD427&amp;"0123456789")),15),{1,2,3,4,5,6,7,8,9,10,11,12,13,14,15}))</f>
        <v>2018</v>
      </c>
      <c r="E427" s="13">
        <f t="shared" si="25"/>
        <v>5</v>
      </c>
      <c r="F427" s="13">
        <f>LOOKUP(99^99,--LEFT(MID(BG427,MIN(FIND({0,1,2,3,4,5,6,7,8,9},BG427&amp;"0123456789")),15),{1,2,3,4,5,6,7,8,9,10,11,12,13,14,15}))</f>
        <v>3540000</v>
      </c>
      <c r="G427" s="13">
        <f>LOOKUP(99^99,--LEFT(MID(Y427,MIN(FIND({0,1,2,3,4,5,6,7,8,9},Y427&amp;"0123456789")),15),{1,2,3,4,5,6,7,8,9,10,11,12,13,14,15}))</f>
        <v>12</v>
      </c>
      <c r="H427" s="13">
        <f>LOOKUP(99^99,--LEFT(MID(Z427,MIN(FIND({0,1,2,3,4,5,6,7,8,9},Z427&amp;"0123456789")),15),{1,2,3,4,5,6,7,8,9,10,11,12,13,14,15}))</f>
        <v>401</v>
      </c>
      <c r="I427" s="10" t="s">
        <v>2543</v>
      </c>
      <c r="J427" s="10" t="s">
        <v>2527</v>
      </c>
      <c r="K427" s="10" t="s">
        <v>2561</v>
      </c>
      <c r="L427" s="9">
        <v>482000</v>
      </c>
      <c r="M427" s="11"/>
      <c r="N427" s="12"/>
      <c r="O427" s="12"/>
      <c r="P427" s="12"/>
      <c r="Q427" s="12"/>
      <c r="R427" s="12"/>
      <c r="S427" s="12">
        <f>IF(LOOKUP(99^99,--LEFT(MID(AP427,MIN(FIND({0,1,2,3,4,5,6,7,8,9},AP427&amp;"0123456789")),15),{1,2,3,4,5,6,7,8,9,10,11,12,13,14,15}))&gt;2000,LOOKUP(99^99,--LEFT(MID(AP427,MIN(FIND({0,1,2,3,4,5,6,7,8,9},AP427&amp;"0123456789")),15),{1,2,3,4,5,6,7,8,9,10,11,12,13,14,15})),0)</f>
        <v>482000</v>
      </c>
      <c r="T427" s="12"/>
      <c r="U427" s="12"/>
      <c r="V427" s="12"/>
      <c r="W427" s="12"/>
      <c r="X427" s="5" t="s">
        <v>4</v>
      </c>
      <c r="Y427" s="5">
        <v>12</v>
      </c>
      <c r="Z427" s="5" t="s">
        <v>4765</v>
      </c>
      <c r="AA427" s="5" t="s">
        <v>2543</v>
      </c>
      <c r="AB427" s="5" t="s">
        <v>2527</v>
      </c>
      <c r="AC427" s="5" t="s">
        <v>2561</v>
      </c>
      <c r="AD427" s="5" t="s">
        <v>114</v>
      </c>
      <c r="AE427" s="5" t="s">
        <v>3626</v>
      </c>
      <c r="AF427" s="5" t="s">
        <v>3627</v>
      </c>
      <c r="AG427" s="5" t="s">
        <v>3651</v>
      </c>
      <c r="AH427" s="5" t="s">
        <v>3629</v>
      </c>
      <c r="AI427" s="5" t="s">
        <v>3658</v>
      </c>
      <c r="AJ427" s="5" t="s">
        <v>3631</v>
      </c>
      <c r="AK427" s="5" t="s">
        <v>3652</v>
      </c>
      <c r="AL427" s="5" t="s">
        <v>3633</v>
      </c>
      <c r="AM427" s="5" t="s">
        <v>3750</v>
      </c>
      <c r="AN427" s="5" t="s">
        <v>3687</v>
      </c>
      <c r="AO427" s="5" t="s">
        <v>3649</v>
      </c>
      <c r="AP427" s="5" t="s">
        <v>3962</v>
      </c>
      <c r="AQ427" s="5" t="s">
        <v>3641</v>
      </c>
      <c r="AR427" s="5" t="s">
        <v>3642</v>
      </c>
      <c r="AS427" s="5" t="s">
        <v>3643</v>
      </c>
      <c r="BE427" s="5" t="s">
        <v>2944</v>
      </c>
      <c r="BG427" s="5" t="s">
        <v>523</v>
      </c>
      <c r="BH427" s="6" t="s">
        <v>1026</v>
      </c>
      <c r="BI427" s="5" t="s">
        <v>2063</v>
      </c>
    </row>
    <row r="428" spans="1:61" customFormat="1" x14ac:dyDescent="0.25">
      <c r="A428" s="1">
        <v>456</v>
      </c>
      <c r="B428" s="7" t="s">
        <v>4757</v>
      </c>
      <c r="C428" s="7" t="str">
        <f t="shared" si="24"/>
        <v xml:space="preserve"> 5490-023-87(S5) NEO
</v>
      </c>
      <c r="D428" s="7">
        <f>LOOKUP(99^99,--LEFT(MID(AD428,MIN(FIND({0,1,2,3,4,5,6,7,8,9},AD428&amp;"0123456789")),15),{1,2,3,4,5,6,7,8,9,10,11,12,13,14,15}))</f>
        <v>2019</v>
      </c>
      <c r="E428" s="7">
        <f t="shared" si="25"/>
        <v>4</v>
      </c>
      <c r="F428" s="7">
        <f>LOOKUP(99^99,--LEFT(MID(BG428,MIN(FIND({0,1,2,3,4,5,6,7,8,9},BG428&amp;"0123456789")),15),{1,2,3,4,5,6,7,8,9,10,11,12,13,14,15}))</f>
        <v>5180000</v>
      </c>
      <c r="G428" s="7">
        <f>LOOKUP(99^99,--LEFT(MID(Y428,MIN(FIND({0,1,2,3,4,5,6,7,8,9},Y428&amp;"0123456789")),15),{1,2,3,4,5,6,7,8,9,10,11,12,13,14,15}))</f>
        <v>11</v>
      </c>
      <c r="H428" s="7">
        <f>LOOKUP(99^99,--LEFT(MID(Z428,MIN(FIND({0,1,2,3,4,5,6,7,8,9},Z428&amp;"0123456789")),15),{1,2,3,4,5,6,7,8,9,10,11,12,13,14,15}))</f>
        <v>300</v>
      </c>
      <c r="I428" s="9" t="s">
        <v>2531</v>
      </c>
      <c r="J428" s="9" t="s">
        <v>2527</v>
      </c>
      <c r="K428" s="9" t="s">
        <v>2528</v>
      </c>
      <c r="L428" s="9">
        <v>226000</v>
      </c>
      <c r="M428" s="11"/>
      <c r="N428" s="11"/>
      <c r="O428" s="11"/>
      <c r="P428" s="11"/>
      <c r="Q428" s="11"/>
      <c r="R428" s="11"/>
      <c r="S428" s="11"/>
      <c r="T428" s="11"/>
      <c r="U428" s="11"/>
      <c r="V428" s="11"/>
      <c r="W428" s="11">
        <f>IF(LOOKUP(99^99,--LEFT(MID(AT428,MIN(FIND({0,1,2,3,4,5,6,7,8,9},AT428&amp;"0123456789")),15),{1,2,3,4,5,6,7,8,9,10,11,12,13,14,15}))&gt;2000,LOOKUP(99^99,--LEFT(MID(AT428,MIN(FIND({0,1,2,3,4,5,6,7,8,9},AT428&amp;"0123456789")),15),{1,2,3,4,5,6,7,8,9,10,11,12,13,14,15})),0)</f>
        <v>226000</v>
      </c>
      <c r="X428" t="s">
        <v>4</v>
      </c>
      <c r="Y428" t="s">
        <v>4797</v>
      </c>
      <c r="Z428" t="s">
        <v>2530</v>
      </c>
      <c r="AA428" t="s">
        <v>2531</v>
      </c>
      <c r="AB428" t="s">
        <v>2527</v>
      </c>
      <c r="AC428" t="s">
        <v>2528</v>
      </c>
      <c r="AD428" t="s">
        <v>182</v>
      </c>
      <c r="AE428" t="s">
        <v>3626</v>
      </c>
      <c r="AF428" t="s">
        <v>3627</v>
      </c>
      <c r="AG428" t="s">
        <v>3651</v>
      </c>
      <c r="AH428" t="s">
        <v>3629</v>
      </c>
      <c r="AI428" t="s">
        <v>3694</v>
      </c>
      <c r="AJ428" t="s">
        <v>3631</v>
      </c>
      <c r="AK428" t="s">
        <v>3652</v>
      </c>
      <c r="AL428" t="s">
        <v>3633</v>
      </c>
      <c r="AM428" t="s">
        <v>3653</v>
      </c>
      <c r="AN428" t="s">
        <v>3635</v>
      </c>
      <c r="AO428" t="s">
        <v>3636</v>
      </c>
      <c r="AP428" t="s">
        <v>3692</v>
      </c>
      <c r="AQ428" t="s">
        <v>3662</v>
      </c>
      <c r="AR428" t="s">
        <v>3695</v>
      </c>
      <c r="AS428" t="s">
        <v>3649</v>
      </c>
      <c r="AT428" t="s">
        <v>3964</v>
      </c>
      <c r="AU428" t="s">
        <v>3641</v>
      </c>
      <c r="AV428" t="s">
        <v>3642</v>
      </c>
      <c r="AW428" t="s">
        <v>3643</v>
      </c>
      <c r="BE428" t="s">
        <v>2949</v>
      </c>
      <c r="BG428" t="s">
        <v>524</v>
      </c>
      <c r="BH428" s="2" t="s">
        <v>1028</v>
      </c>
      <c r="BI428" t="s">
        <v>1999</v>
      </c>
    </row>
    <row r="429" spans="1:61" x14ac:dyDescent="0.25">
      <c r="A429" s="4">
        <v>457</v>
      </c>
      <c r="B429" s="13" t="s">
        <v>4757</v>
      </c>
      <c r="C429" s="13" t="str">
        <f t="shared" si="24"/>
        <v xml:space="preserve"> 5490-032-87(S5) NEO 2
</v>
      </c>
      <c r="D429" s="13">
        <f>LOOKUP(99^99,--LEFT(MID(AD429,MIN(FIND({0,1,2,3,4,5,6,7,8,9},AD429&amp;"0123456789")),15),{1,2,3,4,5,6,7,8,9,10,11,12,13,14,15}))</f>
        <v>2022</v>
      </c>
      <c r="E429" s="13">
        <f t="shared" si="25"/>
        <v>1</v>
      </c>
      <c r="F429" s="13">
        <f>LOOKUP(99^99,--LEFT(MID(BG429,MIN(FIND({0,1,2,3,4,5,6,7,8,9},BG429&amp;"0123456789")),15),{1,2,3,4,5,6,7,8,9,10,11,12,13,14,15}))</f>
        <v>9100000</v>
      </c>
      <c r="G429" s="13">
        <f>LOOKUP(99^99,--LEFT(MID(Y429,MIN(FIND({0,1,2,3,4,5,6,7,8,9},Y429&amp;"0123456789")),15),{1,2,3,4,5,6,7,8,9,10,11,12,13,14,15}))</f>
        <v>12</v>
      </c>
      <c r="H429" s="13">
        <f>LOOKUP(99^99,--LEFT(MID(Z429,MIN(FIND({0,1,2,3,4,5,6,7,8,9},Z429&amp;"0123456789")),15),{1,2,3,4,5,6,7,8,9,10,11,12,13,14,15}))</f>
        <v>401</v>
      </c>
      <c r="I429" s="10" t="s">
        <v>2543</v>
      </c>
      <c r="J429" s="9" t="s">
        <v>2527</v>
      </c>
      <c r="K429" s="10" t="s">
        <v>2561</v>
      </c>
      <c r="L429" s="9"/>
      <c r="M429" s="11"/>
      <c r="N429" s="12"/>
      <c r="O429" s="12"/>
      <c r="P429" s="12"/>
      <c r="Q429" s="12"/>
      <c r="R429" s="12"/>
      <c r="S429" s="12"/>
      <c r="T429" s="12"/>
      <c r="U429" s="12"/>
      <c r="V429" s="12"/>
      <c r="W429" s="12"/>
      <c r="X429" s="5" t="s">
        <v>7</v>
      </c>
      <c r="Y429" s="5">
        <v>12</v>
      </c>
      <c r="Z429" s="5" t="s">
        <v>4765</v>
      </c>
      <c r="AA429" s="5" t="s">
        <v>2543</v>
      </c>
      <c r="AC429" s="5" t="s">
        <v>2561</v>
      </c>
      <c r="AD429" s="5" t="s">
        <v>111</v>
      </c>
      <c r="AE429" s="5" t="s">
        <v>3626</v>
      </c>
      <c r="AF429" s="5" t="s">
        <v>3627</v>
      </c>
      <c r="AG429" s="5" t="s">
        <v>3686</v>
      </c>
      <c r="AH429" s="5" t="s">
        <v>3629</v>
      </c>
      <c r="AI429" s="5" t="s">
        <v>3630</v>
      </c>
      <c r="AJ429" s="5" t="s">
        <v>3631</v>
      </c>
      <c r="AK429" s="5" t="s">
        <v>3652</v>
      </c>
      <c r="AL429" s="5" t="s">
        <v>3791</v>
      </c>
      <c r="AM429" s="5" t="s">
        <v>3687</v>
      </c>
      <c r="AN429" s="5" t="s">
        <v>3640</v>
      </c>
      <c r="AO429" s="5" t="s">
        <v>3641</v>
      </c>
      <c r="AP429" s="5" t="s">
        <v>3965</v>
      </c>
      <c r="AQ429" s="5" t="s">
        <v>3643</v>
      </c>
      <c r="BE429" s="5" t="s">
        <v>2950</v>
      </c>
      <c r="BG429" s="5" t="s">
        <v>463</v>
      </c>
      <c r="BH429" s="6" t="s">
        <v>1029</v>
      </c>
      <c r="BI429" s="5" t="s">
        <v>2095</v>
      </c>
    </row>
    <row r="430" spans="1:61" customFormat="1" x14ac:dyDescent="0.25">
      <c r="A430" s="1">
        <v>458</v>
      </c>
      <c r="B430" s="7" t="s">
        <v>4757</v>
      </c>
      <c r="C430" s="7" t="str">
        <f t="shared" si="24"/>
        <v xml:space="preserve"> 43118
</v>
      </c>
      <c r="D430" s="7">
        <f>LOOKUP(99^99,--LEFT(MID(AD430,MIN(FIND({0,1,2,3,4,5,6,7,8,9},AD430&amp;"0123456789")),15),{1,2,3,4,5,6,7,8,9,10,11,12,13,14,15}))</f>
        <v>2022</v>
      </c>
      <c r="E430" s="7">
        <f t="shared" si="25"/>
        <v>1</v>
      </c>
      <c r="F430" s="7">
        <f>LOOKUP(99^99,--LEFT(MID(BG430,MIN(FIND({0,1,2,3,4,5,6,7,8,9},BG430&amp;"0123456789")),15),{1,2,3,4,5,6,7,8,9,10,11,12,13,14,15}))</f>
        <v>9400000</v>
      </c>
      <c r="G430" s="7">
        <f>LOOKUP(99^99,--LEFT(MID(Y430,MIN(FIND({0,1,2,3,4,5,6,7,8,9},Y430&amp;"0123456789")),15),{1,2,3,4,5,6,7,8,9,10,11,12,13,14,15}))</f>
        <v>12</v>
      </c>
      <c r="H430" s="7">
        <f>LOOKUP(99^99,--LEFT(MID(Z430,MIN(FIND({0,1,2,3,4,5,6,7,8,9},Z430&amp;"0123456789")),15),{1,2,3,4,5,6,7,8,9,10,11,12,13,14,15}))</f>
        <v>300</v>
      </c>
      <c r="I430" s="9" t="s">
        <v>2543</v>
      </c>
      <c r="J430" s="9" t="s">
        <v>4771</v>
      </c>
      <c r="K430" s="9" t="s">
        <v>2561</v>
      </c>
      <c r="L430" s="9"/>
      <c r="M430" s="11"/>
      <c r="N430" s="11"/>
      <c r="O430" s="11"/>
      <c r="P430" s="11"/>
      <c r="Q430" s="11"/>
      <c r="R430" s="11"/>
      <c r="S430" s="11"/>
      <c r="T430" s="11"/>
      <c r="U430" s="11"/>
      <c r="V430" s="11"/>
      <c r="W430" s="11"/>
      <c r="X430" t="s">
        <v>15</v>
      </c>
      <c r="Y430">
        <v>12</v>
      </c>
      <c r="Z430" t="s">
        <v>4763</v>
      </c>
      <c r="AA430" t="s">
        <v>2543</v>
      </c>
      <c r="AB430" t="s">
        <v>4771</v>
      </c>
      <c r="AC430" t="s">
        <v>2561</v>
      </c>
      <c r="AD430" t="s">
        <v>241</v>
      </c>
      <c r="AE430" t="s">
        <v>3626</v>
      </c>
      <c r="AF430" t="s">
        <v>3745</v>
      </c>
      <c r="AG430" t="s">
        <v>3746</v>
      </c>
      <c r="AH430" t="s">
        <v>3629</v>
      </c>
      <c r="AI430" t="s">
        <v>3630</v>
      </c>
      <c r="AJ430" t="s">
        <v>3659</v>
      </c>
      <c r="AK430" t="s">
        <v>3660</v>
      </c>
      <c r="AL430" t="s">
        <v>3633</v>
      </c>
      <c r="AM430" t="s">
        <v>3653</v>
      </c>
      <c r="AN430" t="s">
        <v>3635</v>
      </c>
      <c r="AO430" t="s">
        <v>3669</v>
      </c>
      <c r="AP430" t="s">
        <v>4088</v>
      </c>
      <c r="AQ430" t="s">
        <v>3997</v>
      </c>
      <c r="AR430" t="s">
        <v>3640</v>
      </c>
      <c r="AS430" t="s">
        <v>3641</v>
      </c>
      <c r="AT430" t="s">
        <v>4017</v>
      </c>
      <c r="AU430" t="s">
        <v>4089</v>
      </c>
      <c r="AV430" t="s">
        <v>4090</v>
      </c>
      <c r="AW430" t="s">
        <v>3643</v>
      </c>
      <c r="BE430" t="s">
        <v>2951</v>
      </c>
      <c r="BG430" t="s">
        <v>611</v>
      </c>
      <c r="BH430" s="2" t="s">
        <v>1177</v>
      </c>
      <c r="BI430" t="s">
        <v>2015</v>
      </c>
    </row>
    <row r="431" spans="1:61" customFormat="1" x14ac:dyDescent="0.25">
      <c r="A431" s="1">
        <v>460</v>
      </c>
      <c r="B431" s="7" t="s">
        <v>4757</v>
      </c>
      <c r="C431" s="7">
        <v>5490</v>
      </c>
      <c r="D431" s="7">
        <f>LOOKUP(99^99,--LEFT(MID(AD431,MIN(FIND({0,1,2,3,4,5,6,7,8,9},AD431&amp;"0123456789")),15),{1,2,3,4,5,6,7,8,9,10,11,12,13,14,15}))</f>
        <v>2020</v>
      </c>
      <c r="E431" s="7">
        <f t="shared" si="25"/>
        <v>3</v>
      </c>
      <c r="F431" s="7">
        <f>LOOKUP(99^99,--LEFT(MID(BG431,MIN(FIND({0,1,2,3,4,5,6,7,8,9},BG431&amp;"0123456789")),15),{1,2,3,4,5,6,7,8,9,10,11,12,13,14,15}))</f>
        <v>7800000</v>
      </c>
      <c r="G431" s="7">
        <f>LOOKUP(99^99,--LEFT(MID(Y431,MIN(FIND({0,1,2,3,4,5,6,7,8,9},Y431&amp;"0123456789")),15),{1,2,3,4,5,6,7,8,9,10,11,12,13,14,15}))</f>
        <v>11.8</v>
      </c>
      <c r="H431" s="7">
        <f>LOOKUP(99^99,--LEFT(MID(Z431,MIN(FIND({0,1,2,3,4,5,6,7,8,9},Z431&amp;"0123456789")),15),{1,2,3,4,5,6,7,8,9,10,11,12,13,14,15}))</f>
        <v>400</v>
      </c>
      <c r="I431" s="9" t="s">
        <v>2526</v>
      </c>
      <c r="J431" s="9" t="s">
        <v>2527</v>
      </c>
      <c r="K431" s="9" t="s">
        <v>2528</v>
      </c>
      <c r="L431" s="9"/>
      <c r="M431" s="11"/>
      <c r="N431" s="11"/>
      <c r="O431" s="11"/>
      <c r="P431" s="11"/>
      <c r="Q431" s="11"/>
      <c r="R431" s="11"/>
      <c r="S431" s="11"/>
      <c r="T431" s="11"/>
      <c r="U431" s="11"/>
      <c r="V431" s="11"/>
      <c r="W431" s="11"/>
      <c r="X431" t="s">
        <v>2</v>
      </c>
      <c r="Y431" t="s">
        <v>4795</v>
      </c>
      <c r="Z431" t="s">
        <v>2537</v>
      </c>
      <c r="AA431" t="s">
        <v>2526</v>
      </c>
      <c r="AB431" t="s">
        <v>2527</v>
      </c>
      <c r="AC431" t="s">
        <v>2528</v>
      </c>
      <c r="AD431" t="s">
        <v>242</v>
      </c>
      <c r="BE431" t="s">
        <v>2952</v>
      </c>
      <c r="BG431" t="s">
        <v>612</v>
      </c>
      <c r="BH431" s="2" t="s">
        <v>1178</v>
      </c>
      <c r="BI431">
        <v>9999</v>
      </c>
    </row>
    <row r="432" spans="1:61" customFormat="1" x14ac:dyDescent="0.25">
      <c r="A432" s="1">
        <v>461</v>
      </c>
      <c r="B432" s="7" t="s">
        <v>4757</v>
      </c>
      <c r="C432" s="7" t="str">
        <f t="shared" ref="C432:C448" si="26">LEFT(AG432,FIND("Тип",AG432,FIND("Тип",AG432)+0)-1)</f>
        <v xml:space="preserve"> 5490-033-87 NEO 2
</v>
      </c>
      <c r="D432" s="7">
        <f>LOOKUP(99^99,--LEFT(MID(AD432,MIN(FIND({0,1,2,3,4,5,6,7,8,9},AD432&amp;"0123456789")),15),{1,2,3,4,5,6,7,8,9,10,11,12,13,14,15}))</f>
        <v>2020</v>
      </c>
      <c r="E432" s="7">
        <f t="shared" si="25"/>
        <v>3</v>
      </c>
      <c r="F432" s="7">
        <f>LOOKUP(99^99,--LEFT(MID(BG432,MIN(FIND({0,1,2,3,4,5,6,7,8,9},BG432&amp;"0123456789")),15),{1,2,3,4,5,6,7,8,9,10,11,12,13,14,15}))</f>
        <v>7450000</v>
      </c>
      <c r="G432" s="7">
        <f>LOOKUP(99^99,--LEFT(MID(Y432,MIN(FIND({0,1,2,3,4,5,6,7,8,9},Y432&amp;"0123456789")),15),{1,2,3,4,5,6,7,8,9,10,11,12,13,14,15}))</f>
        <v>12</v>
      </c>
      <c r="H432" s="7">
        <f>LOOKUP(99^99,--LEFT(MID(Z432,MIN(FIND({0,1,2,3,4,5,6,7,8,9},Z432&amp;"0123456789")),15),{1,2,3,4,5,6,7,8,9,10,11,12,13,14,15}))</f>
        <v>401</v>
      </c>
      <c r="I432" s="9" t="s">
        <v>2526</v>
      </c>
      <c r="J432" s="9" t="s">
        <v>4771</v>
      </c>
      <c r="K432" s="9" t="s">
        <v>2528</v>
      </c>
      <c r="L432" s="9">
        <v>165000</v>
      </c>
      <c r="M432" s="11"/>
      <c r="N432" s="11"/>
      <c r="O432" s="11"/>
      <c r="P432" s="11"/>
      <c r="Q432" s="11"/>
      <c r="R432" s="11"/>
      <c r="S432" s="11"/>
      <c r="T432" s="11"/>
      <c r="U432" s="11"/>
      <c r="V432" s="11">
        <f>IF(LOOKUP(99^99,--LEFT(MID(AS432,MIN(FIND({0,1,2,3,4,5,6,7,8,9},AS432&amp;"0123456789")),15),{1,2,3,4,5,6,7,8,9,10,11,12,13,14,15}))&gt;2000,LOOKUP(99^99,--LEFT(MID(AS432,MIN(FIND({0,1,2,3,4,5,6,7,8,9},AS432&amp;"0123456789")),15),{1,2,3,4,5,6,7,8,9,10,11,12,13,14,15})),0)</f>
        <v>165000</v>
      </c>
      <c r="W432" s="11"/>
      <c r="X432" t="s">
        <v>26</v>
      </c>
      <c r="Y432" t="s">
        <v>4794</v>
      </c>
      <c r="Z432" t="s">
        <v>2529</v>
      </c>
      <c r="AA432" t="s">
        <v>2526</v>
      </c>
      <c r="AB432" t="s">
        <v>4771</v>
      </c>
      <c r="AC432" t="s">
        <v>2528</v>
      </c>
      <c r="AD432" t="s">
        <v>141</v>
      </c>
      <c r="AE432" t="s">
        <v>3626</v>
      </c>
      <c r="AF432" t="s">
        <v>3627</v>
      </c>
      <c r="AG432" t="s">
        <v>3871</v>
      </c>
      <c r="AH432" t="s">
        <v>3629</v>
      </c>
      <c r="AI432" t="s">
        <v>3645</v>
      </c>
      <c r="AJ432" t="s">
        <v>3631</v>
      </c>
      <c r="AK432" t="s">
        <v>3652</v>
      </c>
      <c r="AL432" t="s">
        <v>3633</v>
      </c>
      <c r="AM432" t="s">
        <v>3634</v>
      </c>
      <c r="AN432" t="s">
        <v>3635</v>
      </c>
      <c r="AO432" t="s">
        <v>3636</v>
      </c>
      <c r="AP432" t="s">
        <v>3738</v>
      </c>
      <c r="AQ432" t="s">
        <v>3695</v>
      </c>
      <c r="AR432" t="s">
        <v>3649</v>
      </c>
      <c r="AS432" t="s">
        <v>3978</v>
      </c>
      <c r="AT432" t="s">
        <v>3641</v>
      </c>
      <c r="AU432" t="s">
        <v>3642</v>
      </c>
      <c r="AV432" t="s">
        <v>3643</v>
      </c>
      <c r="BE432" t="s">
        <v>2953</v>
      </c>
      <c r="BG432" t="s">
        <v>516</v>
      </c>
      <c r="BH432" s="2" t="s">
        <v>1044</v>
      </c>
      <c r="BI432" t="s">
        <v>2004</v>
      </c>
    </row>
    <row r="433" spans="1:61" customFormat="1" x14ac:dyDescent="0.25">
      <c r="A433" s="1">
        <v>462</v>
      </c>
      <c r="B433" s="7" t="s">
        <v>4757</v>
      </c>
      <c r="C433" s="7" t="str">
        <f t="shared" si="26"/>
        <v xml:space="preserve"> 53504
</v>
      </c>
      <c r="D433" s="7">
        <f>LOOKUP(99^99,--LEFT(MID(AD433,MIN(FIND({0,1,2,3,4,5,6,7,8,9},AD433&amp;"0123456789")),15),{1,2,3,4,5,6,7,8,9,10,11,12,13,14,15}))</f>
        <v>2022</v>
      </c>
      <c r="E433" s="7">
        <f t="shared" si="25"/>
        <v>1</v>
      </c>
      <c r="F433" s="7">
        <f>LOOKUP(99^99,--LEFT(MID(BG433,MIN(FIND({0,1,2,3,4,5,6,7,8,9},BG433&amp;"0123456789")),15),{1,2,3,4,5,6,7,8,9,10,11,12,13,14,15}))</f>
        <v>5900000</v>
      </c>
      <c r="G433" s="7">
        <f>LOOKUP(99^99,--LEFT(MID(Y433,MIN(FIND({0,1,2,3,4,5,6,7,8,9},Y433&amp;"0123456789")),15),{1,2,3,4,5,6,7,8,9,10,11,12,13,14,15}))</f>
        <v>12</v>
      </c>
      <c r="H433" s="7">
        <f>LOOKUP(99^99,--LEFT(MID(Z433,MIN(FIND({0,1,2,3,4,5,6,7,8,9},Z433&amp;"0123456789")),15),{1,2,3,4,5,6,7,8,9,10,11,12,13,14,15}))</f>
        <v>401</v>
      </c>
      <c r="I433" s="9" t="s">
        <v>2526</v>
      </c>
      <c r="J433" s="9" t="s">
        <v>4771</v>
      </c>
      <c r="K433" s="9" t="s">
        <v>2528</v>
      </c>
      <c r="L433" s="9"/>
      <c r="M433" s="11"/>
      <c r="N433" s="11"/>
      <c r="O433" s="11"/>
      <c r="P433" s="11"/>
      <c r="Q433" s="11"/>
      <c r="R433" s="11"/>
      <c r="S433" s="11"/>
      <c r="T433" s="11"/>
      <c r="U433" s="11"/>
      <c r="V433" s="11"/>
      <c r="W433" s="11"/>
      <c r="X433" t="s">
        <v>5</v>
      </c>
      <c r="Y433" t="s">
        <v>4794</v>
      </c>
      <c r="Z433" t="s">
        <v>2529</v>
      </c>
      <c r="AA433" t="s">
        <v>2526</v>
      </c>
      <c r="AB433" t="s">
        <v>4771</v>
      </c>
      <c r="AC433" t="s">
        <v>2528</v>
      </c>
      <c r="AD433" t="s">
        <v>111</v>
      </c>
      <c r="AE433" t="s">
        <v>3626</v>
      </c>
      <c r="AF433" t="s">
        <v>3656</v>
      </c>
      <c r="AG433" t="s">
        <v>3657</v>
      </c>
      <c r="AH433" t="s">
        <v>3629</v>
      </c>
      <c r="AI433" t="s">
        <v>3630</v>
      </c>
      <c r="AJ433" t="s">
        <v>3659</v>
      </c>
      <c r="AK433" t="s">
        <v>3660</v>
      </c>
      <c r="AL433" t="s">
        <v>3633</v>
      </c>
      <c r="AM433" t="s">
        <v>3653</v>
      </c>
      <c r="AN433" t="s">
        <v>3635</v>
      </c>
      <c r="AO433" t="s">
        <v>3706</v>
      </c>
      <c r="AP433" t="s">
        <v>3637</v>
      </c>
      <c r="AQ433" t="s">
        <v>3662</v>
      </c>
      <c r="AR433" t="s">
        <v>3953</v>
      </c>
      <c r="AS433" t="s">
        <v>3640</v>
      </c>
      <c r="AT433" t="s">
        <v>3641</v>
      </c>
      <c r="AU433" t="s">
        <v>3642</v>
      </c>
      <c r="AV433" t="s">
        <v>3643</v>
      </c>
      <c r="BE433" t="s">
        <v>2954</v>
      </c>
      <c r="BG433" t="s">
        <v>536</v>
      </c>
      <c r="BH433" s="2" t="s">
        <v>1046</v>
      </c>
      <c r="BI433" t="s">
        <v>2087</v>
      </c>
    </row>
    <row r="434" spans="1:61" customFormat="1" x14ac:dyDescent="0.25">
      <c r="A434" s="1">
        <v>463</v>
      </c>
      <c r="B434" s="7" t="s">
        <v>4757</v>
      </c>
      <c r="C434" s="7" t="str">
        <f t="shared" si="26"/>
        <v xml:space="preserve"> 65116-6010-48
</v>
      </c>
      <c r="D434" s="7">
        <f>LOOKUP(99^99,--LEFT(MID(AD434,MIN(FIND({0,1,2,3,4,5,6,7,8,9},AD434&amp;"0123456789")),15),{1,2,3,4,5,6,7,8,9,10,11,12,13,14,15}))</f>
        <v>2022</v>
      </c>
      <c r="E434" s="7">
        <f t="shared" si="25"/>
        <v>1</v>
      </c>
      <c r="F434" s="7">
        <f>LOOKUP(99^99,--LEFT(MID(BG434,MIN(FIND({0,1,2,3,4,5,6,7,8,9},BG434&amp;"0123456789")),15),{1,2,3,4,5,6,7,8,9,10,11,12,13,14,15}))</f>
        <v>5700000</v>
      </c>
      <c r="G434" s="7">
        <f>LOOKUP(99^99,--LEFT(MID(Y434,MIN(FIND({0,1,2,3,4,5,6,7,8,9},Y434&amp;"0123456789")),15),{1,2,3,4,5,6,7,8,9,10,11,12,13,14,15}))</f>
        <v>12</v>
      </c>
      <c r="H434" s="7">
        <f>LOOKUP(99^99,--LEFT(MID(Z434,MIN(FIND({0,1,2,3,4,5,6,7,8,9},Z434&amp;"0123456789")),15),{1,2,3,4,5,6,7,8,9,10,11,12,13,14,15}))</f>
        <v>401</v>
      </c>
      <c r="I434" s="9" t="s">
        <v>2526</v>
      </c>
      <c r="J434" s="9" t="s">
        <v>2527</v>
      </c>
      <c r="K434" s="9" t="s">
        <v>2528</v>
      </c>
      <c r="L434" s="9"/>
      <c r="M434" s="11"/>
      <c r="N434" s="11"/>
      <c r="O434" s="11"/>
      <c r="P434" s="11"/>
      <c r="Q434" s="11"/>
      <c r="R434" s="11"/>
      <c r="S434" s="11"/>
      <c r="T434" s="11"/>
      <c r="U434" s="11"/>
      <c r="V434" s="11"/>
      <c r="W434" s="11"/>
      <c r="X434" t="s">
        <v>33</v>
      </c>
      <c r="Y434" t="s">
        <v>4794</v>
      </c>
      <c r="Z434" t="s">
        <v>2529</v>
      </c>
      <c r="AA434" t="s">
        <v>2526</v>
      </c>
      <c r="AC434" t="s">
        <v>2528</v>
      </c>
      <c r="AD434" t="s">
        <v>162</v>
      </c>
      <c r="AE434" t="s">
        <v>3626</v>
      </c>
      <c r="AF434" t="s">
        <v>3828</v>
      </c>
      <c r="AG434" t="s">
        <v>3980</v>
      </c>
      <c r="AH434" t="s">
        <v>3629</v>
      </c>
      <c r="AI434" t="s">
        <v>3630</v>
      </c>
      <c r="AJ434" t="s">
        <v>3704</v>
      </c>
      <c r="AK434" t="s">
        <v>3660</v>
      </c>
      <c r="AL434" t="s">
        <v>3633</v>
      </c>
      <c r="AM434" t="s">
        <v>3981</v>
      </c>
      <c r="AN434" t="s">
        <v>3714</v>
      </c>
      <c r="AO434" t="s">
        <v>3640</v>
      </c>
      <c r="AP434" t="s">
        <v>3641</v>
      </c>
      <c r="AQ434" t="s">
        <v>3710</v>
      </c>
      <c r="AR434" t="s">
        <v>3643</v>
      </c>
      <c r="BE434" t="s">
        <v>2955</v>
      </c>
      <c r="BG434" t="s">
        <v>521</v>
      </c>
      <c r="BH434" s="2" t="s">
        <v>1047</v>
      </c>
      <c r="BI434" t="s">
        <v>2071</v>
      </c>
    </row>
    <row r="435" spans="1:61" x14ac:dyDescent="0.25">
      <c r="A435" s="4">
        <v>464</v>
      </c>
      <c r="B435" s="13" t="s">
        <v>4757</v>
      </c>
      <c r="C435" s="13" t="str">
        <f t="shared" si="26"/>
        <v xml:space="preserve"> 65206-Т5
</v>
      </c>
      <c r="D435" s="13">
        <f>LOOKUP(99^99,--LEFT(MID(AD435,MIN(FIND({0,1,2,3,4,5,6,7,8,9},AD435&amp;"0123456789")),15),{1,2,3,4,5,6,7,8,9,10,11,12,13,14,15}))</f>
        <v>2021</v>
      </c>
      <c r="E435" s="13">
        <f t="shared" si="25"/>
        <v>2</v>
      </c>
      <c r="F435" s="13">
        <f>LOOKUP(99^99,--LEFT(MID(BG435,MIN(FIND({0,1,2,3,4,5,6,7,8,9},BG435&amp;"0123456789")),15),{1,2,3,4,5,6,7,8,9,10,11,12,13,14,15}))</f>
        <v>9870000</v>
      </c>
      <c r="G435" s="13">
        <f>LOOKUP(99^99,--LEFT(MID(Y435,MIN(FIND({0,1,2,3,4,5,6,7,8,9},Y435&amp;"0123456789")),15),{1,2,3,4,5,6,7,8,9,10,11,12,13,14,15}))</f>
        <v>12</v>
      </c>
      <c r="H435" s="13">
        <f>LOOKUP(99^99,--LEFT(MID(Z435,MIN(FIND({0,1,2,3,4,5,6,7,8,9},Z435&amp;"0123456789")),15),{1,2,3,4,5,6,7,8,9,10,11,12,13,14,15}))</f>
        <v>428</v>
      </c>
      <c r="I435" s="10" t="s">
        <v>2546</v>
      </c>
      <c r="J435" s="10" t="s">
        <v>2527</v>
      </c>
      <c r="K435" s="10" t="s">
        <v>2528</v>
      </c>
      <c r="L435" s="9">
        <v>76033</v>
      </c>
      <c r="M435" s="11"/>
      <c r="N435" s="12"/>
      <c r="O435" s="12"/>
      <c r="P435" s="12"/>
      <c r="Q435" s="12"/>
      <c r="R435" s="12">
        <f>IF(LOOKUP(99^99,--LEFT(MID(AO435,MIN(FIND({0,1,2,3,4,5,6,7,8,9},AO435&amp;"0123456789")),15),{1,2,3,4,5,6,7,8,9,10,11,12,13,14,15}))&gt;2000,LOOKUP(99^99,--LEFT(MID(AO435,MIN(FIND({0,1,2,3,4,5,6,7,8,9},AO435&amp;"0123456789")),15),{1,2,3,4,5,6,7,8,9,10,11,12,13,14,15})),0)</f>
        <v>76033</v>
      </c>
      <c r="S435" s="12"/>
      <c r="T435" s="12"/>
      <c r="U435" s="12"/>
      <c r="V435" s="12"/>
      <c r="W435" s="12"/>
      <c r="X435" s="5" t="s">
        <v>23</v>
      </c>
      <c r="Y435" s="5">
        <v>12</v>
      </c>
      <c r="Z435" s="5" t="s">
        <v>4766</v>
      </c>
      <c r="AA435" s="5" t="s">
        <v>2546</v>
      </c>
      <c r="AB435" s="5" t="s">
        <v>2527</v>
      </c>
      <c r="AC435" s="5" t="s">
        <v>2528</v>
      </c>
      <c r="AD435" s="5" t="s">
        <v>243</v>
      </c>
      <c r="AE435" s="5" t="s">
        <v>3626</v>
      </c>
      <c r="AF435" s="5" t="s">
        <v>3720</v>
      </c>
      <c r="AG435" s="5" t="s">
        <v>3816</v>
      </c>
      <c r="AH435" s="5" t="s">
        <v>3629</v>
      </c>
      <c r="AI435" s="5" t="s">
        <v>3680</v>
      </c>
      <c r="AJ435" s="5" t="s">
        <v>3704</v>
      </c>
      <c r="AK435" s="5" t="s">
        <v>3705</v>
      </c>
      <c r="AL435" s="5" t="s">
        <v>3633</v>
      </c>
      <c r="AM435" s="5" t="s">
        <v>3698</v>
      </c>
      <c r="AN435" s="5" t="s">
        <v>3649</v>
      </c>
      <c r="AO435" s="5" t="s">
        <v>4091</v>
      </c>
      <c r="AP435" s="5" t="s">
        <v>3641</v>
      </c>
      <c r="AQ435" s="5" t="s">
        <v>3710</v>
      </c>
      <c r="AR435" s="5" t="s">
        <v>3643</v>
      </c>
      <c r="BE435" s="5" t="s">
        <v>2956</v>
      </c>
      <c r="BG435" s="5" t="s">
        <v>613</v>
      </c>
      <c r="BH435" s="6" t="s">
        <v>1179</v>
      </c>
      <c r="BI435" s="5" t="s">
        <v>2149</v>
      </c>
    </row>
    <row r="436" spans="1:61" customFormat="1" x14ac:dyDescent="0.25">
      <c r="A436" s="1">
        <v>465</v>
      </c>
      <c r="B436" s="7" t="s">
        <v>4757</v>
      </c>
      <c r="C436" s="7" t="str">
        <f t="shared" si="26"/>
        <v xml:space="preserve"> 43118
</v>
      </c>
      <c r="D436" s="7">
        <f>LOOKUP(99^99,--LEFT(MID(AD436,MIN(FIND({0,1,2,3,4,5,6,7,8,9},AD436&amp;"0123456789")),15),{1,2,3,4,5,6,7,8,9,10,11,12,13,14,15}))</f>
        <v>2019</v>
      </c>
      <c r="E436" s="7">
        <f t="shared" si="25"/>
        <v>4</v>
      </c>
      <c r="F436" s="7">
        <f>LOOKUP(99^99,--LEFT(MID(BG436,MIN(FIND({0,1,2,3,4,5,6,7,8,9},BG436&amp;"0123456789")),15),{1,2,3,4,5,6,7,8,9,10,11,12,13,14,15}))</f>
        <v>8650000</v>
      </c>
      <c r="G436" s="7">
        <f>LOOKUP(99^99,--LEFT(MID(Y436,MIN(FIND({0,1,2,3,4,5,6,7,8,9},Y436&amp;"0123456789")),15),{1,2,3,4,5,6,7,8,9,10,11,12,13,14,15}))</f>
        <v>12</v>
      </c>
      <c r="H436" s="7">
        <f>LOOKUP(99^99,--LEFT(MID(Z436,MIN(FIND({0,1,2,3,4,5,6,7,8,9},Z436&amp;"0123456789")),15),{1,2,3,4,5,6,7,8,9,10,11,12,13,14,15}))</f>
        <v>450</v>
      </c>
      <c r="I436" s="9" t="s">
        <v>2526</v>
      </c>
      <c r="J436" s="9" t="s">
        <v>2527</v>
      </c>
      <c r="K436" s="9" t="s">
        <v>2528</v>
      </c>
      <c r="L436" s="9">
        <v>38750</v>
      </c>
      <c r="M436" s="11"/>
      <c r="N436" s="11"/>
      <c r="O436" s="11"/>
      <c r="P436" s="11"/>
      <c r="Q436" s="11"/>
      <c r="R436" s="11"/>
      <c r="S436" s="11"/>
      <c r="T436" s="11"/>
      <c r="U436" s="11">
        <f>IF(LOOKUP(99^99,--LEFT(MID(AR436,MIN(FIND({0,1,2,3,4,5,6,7,8,9},AR436&amp;"0123456789")),15),{1,2,3,4,5,6,7,8,9,10,11,12,13,14,15}))&gt;2000,LOOKUP(99^99,--LEFT(MID(AR436,MIN(FIND({0,1,2,3,4,5,6,7,8,9},AR436&amp;"0123456789")),15),{1,2,3,4,5,6,7,8,9,10,11,12,13,14,15})),0)</f>
        <v>38750</v>
      </c>
      <c r="V436" s="11"/>
      <c r="W436" s="11"/>
      <c r="X436" t="s">
        <v>15</v>
      </c>
      <c r="Y436" t="s">
        <v>4794</v>
      </c>
      <c r="Z436" t="s">
        <v>2525</v>
      </c>
      <c r="AA436" t="s">
        <v>2526</v>
      </c>
      <c r="AB436" t="s">
        <v>2527</v>
      </c>
      <c r="AC436" t="s">
        <v>2528</v>
      </c>
      <c r="AD436" t="s">
        <v>244</v>
      </c>
      <c r="AE436" t="s">
        <v>3626</v>
      </c>
      <c r="AF436" t="s">
        <v>3745</v>
      </c>
      <c r="AG436" t="s">
        <v>3746</v>
      </c>
      <c r="AH436" t="s">
        <v>3629</v>
      </c>
      <c r="AI436" t="s">
        <v>3694</v>
      </c>
      <c r="AJ436" t="s">
        <v>3659</v>
      </c>
      <c r="AK436" t="s">
        <v>3677</v>
      </c>
      <c r="AL436" t="s">
        <v>3653</v>
      </c>
      <c r="AM436" t="s">
        <v>3635</v>
      </c>
      <c r="AN436" t="s">
        <v>3669</v>
      </c>
      <c r="AO436" t="s">
        <v>3738</v>
      </c>
      <c r="AP436" t="s">
        <v>4092</v>
      </c>
      <c r="AQ436" t="s">
        <v>3649</v>
      </c>
      <c r="AR436" t="s">
        <v>4093</v>
      </c>
      <c r="AS436" t="s">
        <v>4094</v>
      </c>
      <c r="AT436" t="s">
        <v>3641</v>
      </c>
      <c r="AU436" t="s">
        <v>3798</v>
      </c>
      <c r="AV436" t="s">
        <v>3883</v>
      </c>
      <c r="AW436" t="s">
        <v>4095</v>
      </c>
      <c r="AX436" t="s">
        <v>3643</v>
      </c>
      <c r="BE436" t="s">
        <v>2957</v>
      </c>
      <c r="BG436" t="s">
        <v>614</v>
      </c>
      <c r="BH436" s="2" t="s">
        <v>1180</v>
      </c>
      <c r="BI436" t="s">
        <v>2094</v>
      </c>
    </row>
    <row r="437" spans="1:61" customFormat="1" x14ac:dyDescent="0.25">
      <c r="A437" s="1">
        <v>466</v>
      </c>
      <c r="B437" s="7" t="s">
        <v>4757</v>
      </c>
      <c r="C437" s="7" t="str">
        <f t="shared" si="26"/>
        <v xml:space="preserve"> 65116-48(A5)
</v>
      </c>
      <c r="D437" s="7">
        <f>LOOKUP(99^99,--LEFT(MID(AD437,MIN(FIND({0,1,2,3,4,5,6,7,8,9},AD437&amp;"0123456789")),15),{1,2,3,4,5,6,7,8,9,10,11,12,13,14,15}))</f>
        <v>2022</v>
      </c>
      <c r="E437" s="7">
        <f t="shared" si="25"/>
        <v>1</v>
      </c>
      <c r="F437" s="7">
        <f>LOOKUP(99^99,--LEFT(MID(BG437,MIN(FIND({0,1,2,3,4,5,6,7,8,9},BG437&amp;"0123456789")),15),{1,2,3,4,5,6,7,8,9,10,11,12,13,14,15}))</f>
        <v>5700000</v>
      </c>
      <c r="G437" s="7">
        <f>LOOKUP(99^99,--LEFT(MID(Y437,MIN(FIND({0,1,2,3,4,5,6,7,8,9},Y437&amp;"0123456789")),15),{1,2,3,4,5,6,7,8,9,10,11,12,13,14,15}))</f>
        <v>12</v>
      </c>
      <c r="H437" s="7">
        <f>LOOKUP(99^99,--LEFT(MID(Z437,MIN(FIND({0,1,2,3,4,5,6,7,8,9},Z437&amp;"0123456789")),15),{1,2,3,4,5,6,7,8,9,10,11,12,13,14,15}))</f>
        <v>401</v>
      </c>
      <c r="I437" s="9" t="s">
        <v>2526</v>
      </c>
      <c r="J437" s="9" t="s">
        <v>2527</v>
      </c>
      <c r="K437" s="9" t="s">
        <v>2528</v>
      </c>
      <c r="L437" s="9"/>
      <c r="M437" s="11"/>
      <c r="N437" s="11"/>
      <c r="O437" s="11"/>
      <c r="P437" s="11"/>
      <c r="Q437" s="11"/>
      <c r="R437" s="11"/>
      <c r="S437" s="11"/>
      <c r="T437" s="11"/>
      <c r="U437" s="11"/>
      <c r="V437" s="11"/>
      <c r="W437" s="11"/>
      <c r="X437" t="s">
        <v>34</v>
      </c>
      <c r="Y437" t="s">
        <v>4794</v>
      </c>
      <c r="Z437" t="s">
        <v>2529</v>
      </c>
      <c r="AA437" t="s">
        <v>2526</v>
      </c>
      <c r="AB437" t="s">
        <v>2527</v>
      </c>
      <c r="AC437" t="s">
        <v>2528</v>
      </c>
      <c r="AD437" t="s">
        <v>149</v>
      </c>
      <c r="AE437" t="s">
        <v>3626</v>
      </c>
      <c r="AF437" t="s">
        <v>3828</v>
      </c>
      <c r="AG437" t="s">
        <v>3985</v>
      </c>
      <c r="AH437" t="s">
        <v>3629</v>
      </c>
      <c r="AI437" t="s">
        <v>3630</v>
      </c>
      <c r="AJ437" t="s">
        <v>3704</v>
      </c>
      <c r="AK437" t="s">
        <v>3660</v>
      </c>
      <c r="AL437" t="s">
        <v>3633</v>
      </c>
      <c r="AM437" t="s">
        <v>3653</v>
      </c>
      <c r="AN437" t="s">
        <v>3635</v>
      </c>
      <c r="AO437" t="s">
        <v>3933</v>
      </c>
      <c r="AP437" t="s">
        <v>3640</v>
      </c>
      <c r="AQ437" t="s">
        <v>3641</v>
      </c>
      <c r="AR437" t="s">
        <v>4096</v>
      </c>
      <c r="AS437" t="s">
        <v>3643</v>
      </c>
      <c r="BE437" t="s">
        <v>2958</v>
      </c>
      <c r="BG437" t="s">
        <v>402</v>
      </c>
      <c r="BH437" s="2" t="s">
        <v>1181</v>
      </c>
      <c r="BI437" t="s">
        <v>2150</v>
      </c>
    </row>
    <row r="438" spans="1:61" customFormat="1" x14ac:dyDescent="0.25">
      <c r="A438" s="1">
        <v>467</v>
      </c>
      <c r="B438" s="7" t="s">
        <v>4757</v>
      </c>
      <c r="C438" s="7" t="str">
        <f t="shared" si="26"/>
        <v xml:space="preserve"> 65221
</v>
      </c>
      <c r="D438" s="7">
        <f>LOOKUP(99^99,--LEFT(MID(AD438,MIN(FIND({0,1,2,3,4,5,6,7,8,9},AD438&amp;"0123456789")),15),{1,2,3,4,5,6,7,8,9,10,11,12,13,14,15}))</f>
        <v>2022</v>
      </c>
      <c r="E438" s="7">
        <f t="shared" si="25"/>
        <v>1</v>
      </c>
      <c r="F438" s="7">
        <f>LOOKUP(99^99,--LEFT(MID(BG438,MIN(FIND({0,1,2,3,4,5,6,7,8,9},BG438&amp;"0123456789")),15),{1,2,3,4,5,6,7,8,9,10,11,12,13,14,15}))</f>
        <v>10400000</v>
      </c>
      <c r="G438" s="7">
        <f>LOOKUP(99^99,--LEFT(MID(Y438,MIN(FIND({0,1,2,3,4,5,6,7,8,9},Y438&amp;"0123456789")),15),{1,2,3,4,5,6,7,8,9,10,11,12,13,14,15}))</f>
        <v>12</v>
      </c>
      <c r="H438" s="7">
        <f>LOOKUP(99^99,--LEFT(MID(Z438,MIN(FIND({0,1,2,3,4,5,6,7,8,9},Z438&amp;"0123456789")),15),{1,2,3,4,5,6,7,8,9,10,11,12,13,14,15}))</f>
        <v>401</v>
      </c>
      <c r="I438" s="9" t="s">
        <v>2526</v>
      </c>
      <c r="J438" s="9" t="s">
        <v>2527</v>
      </c>
      <c r="K438" s="9" t="s">
        <v>2528</v>
      </c>
      <c r="L438" s="9"/>
      <c r="M438" s="11"/>
      <c r="N438" s="11"/>
      <c r="O438" s="11"/>
      <c r="P438" s="11"/>
      <c r="Q438" s="11"/>
      <c r="R438" s="11"/>
      <c r="S438" s="11"/>
      <c r="T438" s="11"/>
      <c r="U438" s="11"/>
      <c r="V438" s="11"/>
      <c r="W438" s="11"/>
      <c r="X438" t="s">
        <v>32</v>
      </c>
      <c r="Y438" t="s">
        <v>4794</v>
      </c>
      <c r="Z438" t="s">
        <v>2529</v>
      </c>
      <c r="AA438" t="s">
        <v>2526</v>
      </c>
      <c r="AB438" t="s">
        <v>2527</v>
      </c>
      <c r="AC438" t="s">
        <v>2528</v>
      </c>
      <c r="AD438" t="s">
        <v>149</v>
      </c>
      <c r="AE438" t="s">
        <v>3626</v>
      </c>
      <c r="AF438" t="s">
        <v>3752</v>
      </c>
      <c r="AG438" t="s">
        <v>3966</v>
      </c>
      <c r="AH438" t="s">
        <v>3629</v>
      </c>
      <c r="AI438" t="s">
        <v>3630</v>
      </c>
      <c r="AJ438" t="s">
        <v>3659</v>
      </c>
      <c r="AK438" t="s">
        <v>4097</v>
      </c>
      <c r="AL438" t="s">
        <v>3653</v>
      </c>
      <c r="AM438" t="s">
        <v>3635</v>
      </c>
      <c r="AN438" t="s">
        <v>3669</v>
      </c>
      <c r="AO438" t="s">
        <v>3654</v>
      </c>
      <c r="AP438" t="s">
        <v>3640</v>
      </c>
      <c r="AQ438" t="s">
        <v>3641</v>
      </c>
      <c r="AR438" t="s">
        <v>4098</v>
      </c>
      <c r="AS438" t="s">
        <v>3643</v>
      </c>
      <c r="BE438" t="s">
        <v>2959</v>
      </c>
      <c r="BG438" t="s">
        <v>615</v>
      </c>
      <c r="BH438" s="2" t="s">
        <v>1182</v>
      </c>
      <c r="BI438" t="s">
        <v>2151</v>
      </c>
    </row>
    <row r="439" spans="1:61" x14ac:dyDescent="0.25">
      <c r="A439" s="4">
        <v>468</v>
      </c>
      <c r="B439" s="13" t="s">
        <v>4757</v>
      </c>
      <c r="C439" s="13" t="str">
        <f t="shared" si="26"/>
        <v xml:space="preserve"> 65116
</v>
      </c>
      <c r="D439" s="13">
        <f>LOOKUP(99^99,--LEFT(MID(AD439,MIN(FIND({0,1,2,3,4,5,6,7,8,9},AD439&amp;"0123456789")),15),{1,2,3,4,5,6,7,8,9,10,11,12,13,14,15}))</f>
        <v>2022</v>
      </c>
      <c r="E439" s="13">
        <f t="shared" si="25"/>
        <v>1</v>
      </c>
      <c r="F439" s="13">
        <f>LOOKUP(99^99,--LEFT(MID(BG439,MIN(FIND({0,1,2,3,4,5,6,7,8,9},BG439&amp;"0123456789")),15),{1,2,3,4,5,6,7,8,9,10,11,12,13,14,15}))</f>
        <v>5600000</v>
      </c>
      <c r="G439" s="13">
        <f>LOOKUP(99^99,--LEFT(MID(Y439,MIN(FIND({0,1,2,3,4,5,6,7,8,9},Y439&amp;"0123456789")),15),{1,2,3,4,5,6,7,8,9,10,11,12,13,14,15}))</f>
        <v>12</v>
      </c>
      <c r="H439" s="13">
        <f>LOOKUP(99^99,--LEFT(MID(Z439,MIN(FIND({0,1,2,3,4,5,6,7,8,9},Z439&amp;"0123456789")),15),{1,2,3,4,5,6,7,8,9,10,11,12,13,14,15}))</f>
        <v>401</v>
      </c>
      <c r="I439" s="10" t="s">
        <v>2526</v>
      </c>
      <c r="J439" s="10" t="s">
        <v>2527</v>
      </c>
      <c r="K439" s="10" t="s">
        <v>2528</v>
      </c>
      <c r="L439" s="9"/>
      <c r="M439" s="11"/>
      <c r="N439" s="12"/>
      <c r="O439" s="12"/>
      <c r="P439" s="12"/>
      <c r="Q439" s="12"/>
      <c r="R439" s="12"/>
      <c r="S439" s="12"/>
      <c r="T439" s="12"/>
      <c r="U439" s="12"/>
      <c r="V439" s="12"/>
      <c r="W439" s="12"/>
      <c r="X439" s="5" t="s">
        <v>24</v>
      </c>
      <c r="Y439" s="5" t="s">
        <v>4794</v>
      </c>
      <c r="Z439" s="5" t="s">
        <v>2529</v>
      </c>
      <c r="AA439" s="5" t="s">
        <v>2526</v>
      </c>
      <c r="AB439" s="5" t="s">
        <v>2527</v>
      </c>
      <c r="AC439" s="5" t="s">
        <v>2528</v>
      </c>
      <c r="AD439" s="5" t="s">
        <v>149</v>
      </c>
      <c r="AE439" s="5" t="s">
        <v>3626</v>
      </c>
      <c r="AF439" s="5" t="s">
        <v>3828</v>
      </c>
      <c r="AG439" s="5" t="s">
        <v>3829</v>
      </c>
      <c r="AH439" s="5" t="s">
        <v>3629</v>
      </c>
      <c r="AI439" s="5" t="s">
        <v>3630</v>
      </c>
      <c r="AJ439" s="5" t="s">
        <v>3704</v>
      </c>
      <c r="AK439" s="5" t="s">
        <v>3660</v>
      </c>
      <c r="AL439" s="5" t="s">
        <v>3633</v>
      </c>
      <c r="AM439" s="5" t="s">
        <v>3653</v>
      </c>
      <c r="AN439" s="5" t="s">
        <v>3635</v>
      </c>
      <c r="AO439" s="5" t="s">
        <v>3858</v>
      </c>
      <c r="AP439" s="5" t="s">
        <v>3654</v>
      </c>
      <c r="AQ439" s="5" t="s">
        <v>3640</v>
      </c>
      <c r="AR439" s="5" t="s">
        <v>3641</v>
      </c>
      <c r="AS439" s="5" t="s">
        <v>4099</v>
      </c>
      <c r="AT439" s="5" t="s">
        <v>3643</v>
      </c>
      <c r="BE439" s="5" t="s">
        <v>2960</v>
      </c>
      <c r="BG439" s="5" t="s">
        <v>616</v>
      </c>
      <c r="BH439" s="6" t="s">
        <v>1183</v>
      </c>
      <c r="BI439" s="5" t="s">
        <v>2152</v>
      </c>
    </row>
    <row r="440" spans="1:61" customFormat="1" x14ac:dyDescent="0.25">
      <c r="A440" s="1">
        <v>469</v>
      </c>
      <c r="B440" s="7" t="s">
        <v>4757</v>
      </c>
      <c r="C440" s="7" t="str">
        <f t="shared" si="26"/>
        <v xml:space="preserve"> 43118
</v>
      </c>
      <c r="D440" s="7">
        <f>LOOKUP(99^99,--LEFT(MID(AD440,MIN(FIND({0,1,2,3,4,5,6,7,8,9},AD440&amp;"0123456789")),15),{1,2,3,4,5,6,7,8,9,10,11,12,13,14,15}))</f>
        <v>2019</v>
      </c>
      <c r="E440" s="7">
        <f t="shared" si="25"/>
        <v>4</v>
      </c>
      <c r="F440" s="7">
        <f>LOOKUP(99^99,--LEFT(MID(BG440,MIN(FIND({0,1,2,3,4,5,6,7,8,9},BG440&amp;"0123456789")),15),{1,2,3,4,5,6,7,8,9,10,11,12,13,14,15}))</f>
        <v>8650000</v>
      </c>
      <c r="G440" s="7">
        <f>LOOKUP(99^99,--LEFT(MID(Y440,MIN(FIND({0,1,2,3,4,5,6,7,8,9},Y440&amp;"0123456789")),15),{1,2,3,4,5,6,7,8,9,10,11,12,13,14,15}))</f>
        <v>12</v>
      </c>
      <c r="H440" s="7">
        <f>LOOKUP(99^99,--LEFT(MID(Z440,MIN(FIND({0,1,2,3,4,5,6,7,8,9},Z440&amp;"0123456789")),15),{1,2,3,4,5,6,7,8,9,10,11,12,13,14,15}))</f>
        <v>401</v>
      </c>
      <c r="I440" s="9" t="s">
        <v>2526</v>
      </c>
      <c r="J440" s="9" t="s">
        <v>4771</v>
      </c>
      <c r="K440" s="9" t="s">
        <v>2528</v>
      </c>
      <c r="L440" s="9">
        <v>38750</v>
      </c>
      <c r="M440" s="11"/>
      <c r="N440" s="11"/>
      <c r="O440" s="11"/>
      <c r="P440" s="11"/>
      <c r="Q440" s="11"/>
      <c r="R440" s="11"/>
      <c r="S440" s="11"/>
      <c r="T440" s="11">
        <f>IF(LOOKUP(99^99,--LEFT(MID(AQ440,MIN(FIND({0,1,2,3,4,5,6,7,8,9},AQ440&amp;"0123456789")),15),{1,2,3,4,5,6,7,8,9,10,11,12,13,14,15}))&gt;2000,LOOKUP(99^99,--LEFT(MID(AQ440,MIN(FIND({0,1,2,3,4,5,6,7,8,9},AQ440&amp;"0123456789")),15),{1,2,3,4,5,6,7,8,9,10,11,12,13,14,15})),0)</f>
        <v>38750</v>
      </c>
      <c r="U440" s="11"/>
      <c r="V440" s="11"/>
      <c r="W440" s="11"/>
      <c r="X440" t="s">
        <v>15</v>
      </c>
      <c r="Y440" t="s">
        <v>4794</v>
      </c>
      <c r="Z440" t="s">
        <v>2529</v>
      </c>
      <c r="AA440" t="s">
        <v>2526</v>
      </c>
      <c r="AB440" t="s">
        <v>4771</v>
      </c>
      <c r="AD440" t="s">
        <v>217</v>
      </c>
      <c r="AE440" t="s">
        <v>3626</v>
      </c>
      <c r="AF440" t="s">
        <v>3745</v>
      </c>
      <c r="AG440" t="s">
        <v>3746</v>
      </c>
      <c r="AH440" t="s">
        <v>3629</v>
      </c>
      <c r="AI440" t="s">
        <v>3694</v>
      </c>
      <c r="AJ440" t="s">
        <v>3659</v>
      </c>
      <c r="AK440" t="s">
        <v>3677</v>
      </c>
      <c r="AL440" t="s">
        <v>3653</v>
      </c>
      <c r="AM440" t="s">
        <v>3635</v>
      </c>
      <c r="AN440" t="s">
        <v>3669</v>
      </c>
      <c r="AO440" t="s">
        <v>3654</v>
      </c>
      <c r="AP440" t="s">
        <v>3649</v>
      </c>
      <c r="AQ440" t="s">
        <v>4093</v>
      </c>
      <c r="AR440" t="s">
        <v>4094</v>
      </c>
      <c r="AS440" t="s">
        <v>3641</v>
      </c>
      <c r="AT440" t="s">
        <v>3798</v>
      </c>
      <c r="AU440" t="s">
        <v>3883</v>
      </c>
      <c r="AV440" t="s">
        <v>4095</v>
      </c>
      <c r="AW440" t="s">
        <v>3643</v>
      </c>
      <c r="BE440" t="s">
        <v>2961</v>
      </c>
      <c r="BG440" t="s">
        <v>614</v>
      </c>
      <c r="BH440" s="2" t="s">
        <v>1184</v>
      </c>
      <c r="BI440" t="s">
        <v>2015</v>
      </c>
    </row>
    <row r="441" spans="1:61" customFormat="1" x14ac:dyDescent="0.25">
      <c r="A441" s="1">
        <v>470</v>
      </c>
      <c r="B441" s="7" t="s">
        <v>4757</v>
      </c>
      <c r="C441" s="7" t="str">
        <f t="shared" si="26"/>
        <v xml:space="preserve"> 65206-Т5
</v>
      </c>
      <c r="D441" s="7">
        <f>LOOKUP(99^99,--LEFT(MID(AD441,MIN(FIND({0,1,2,3,4,5,6,7,8,9},AD441&amp;"0123456789")),15),{1,2,3,4,5,6,7,8,9,10,11,12,13,14,15}))</f>
        <v>2021</v>
      </c>
      <c r="E441" s="7">
        <f t="shared" si="25"/>
        <v>2</v>
      </c>
      <c r="F441" s="7">
        <f>LOOKUP(99^99,--LEFT(MID(BG441,MIN(FIND({0,1,2,3,4,5,6,7,8,9},BG441&amp;"0123456789")),15),{1,2,3,4,5,6,7,8,9,10,11,12,13,14,15}))</f>
        <v>9440000</v>
      </c>
      <c r="G441" s="7">
        <f>LOOKUP(99^99,--LEFT(MID(Y441,MIN(FIND({0,1,2,3,4,5,6,7,8,9},Y441&amp;"0123456789")),15),{1,2,3,4,5,6,7,8,9,10,11,12,13,14,15}))</f>
        <v>12</v>
      </c>
      <c r="H441" s="7">
        <f>LOOKUP(99^99,--LEFT(MID(Z441,MIN(FIND({0,1,2,3,4,5,6,7,8,9},Z441&amp;"0123456789")),15),{1,2,3,4,5,6,7,8,9,10,11,12,13,14,15}))</f>
        <v>428</v>
      </c>
      <c r="I441" s="9" t="s">
        <v>2536</v>
      </c>
      <c r="J441" s="9" t="s">
        <v>2527</v>
      </c>
      <c r="K441" s="9" t="s">
        <v>2528</v>
      </c>
      <c r="L441" s="9">
        <v>85699</v>
      </c>
      <c r="M441" s="11"/>
      <c r="N441" s="11"/>
      <c r="O441" s="11"/>
      <c r="P441" s="11"/>
      <c r="Q441" s="11">
        <f>IF(LOOKUP(99^99,--LEFT(MID(AN441,MIN(FIND({0,1,2,3,4,5,6,7,8,9},AN441&amp;"0123456789")),15),{1,2,3,4,5,6,7,8,9,10,11,12,13,14,15}))&gt;2000,LOOKUP(99^99,--LEFT(MID(AN441,MIN(FIND({0,1,2,3,4,5,6,7,8,9},AN441&amp;"0123456789")),15),{1,2,3,4,5,6,7,8,9,10,11,12,13,14,15})),0)</f>
        <v>85699</v>
      </c>
      <c r="R441" s="11"/>
      <c r="S441" s="11"/>
      <c r="T441" s="11"/>
      <c r="U441" s="11"/>
      <c r="V441" s="11"/>
      <c r="W441" s="11"/>
      <c r="X441" t="s">
        <v>23</v>
      </c>
      <c r="Y441" t="s">
        <v>4794</v>
      </c>
      <c r="Z441" t="s">
        <v>2535</v>
      </c>
      <c r="AA441" t="s">
        <v>2536</v>
      </c>
      <c r="AB441" t="s">
        <v>2527</v>
      </c>
      <c r="AD441" t="s">
        <v>235</v>
      </c>
      <c r="AE441" t="s">
        <v>3626</v>
      </c>
      <c r="AF441" t="s">
        <v>3720</v>
      </c>
      <c r="AG441" t="s">
        <v>3816</v>
      </c>
      <c r="AH441" t="s">
        <v>3629</v>
      </c>
      <c r="AI441" t="s">
        <v>3680</v>
      </c>
      <c r="AJ441" t="s">
        <v>4100</v>
      </c>
      <c r="AK441" t="s">
        <v>3976</v>
      </c>
      <c r="AL441" t="s">
        <v>3639</v>
      </c>
      <c r="AM441" t="s">
        <v>3649</v>
      </c>
      <c r="AN441" t="s">
        <v>4101</v>
      </c>
      <c r="AO441" t="s">
        <v>3641</v>
      </c>
      <c r="AP441" t="s">
        <v>3710</v>
      </c>
      <c r="AQ441" t="s">
        <v>3643</v>
      </c>
      <c r="BE441" t="s">
        <v>2962</v>
      </c>
      <c r="BG441" t="s">
        <v>617</v>
      </c>
      <c r="BH441" s="2" t="s">
        <v>1185</v>
      </c>
      <c r="BI441" t="s">
        <v>2015</v>
      </c>
    </row>
    <row r="442" spans="1:61" customFormat="1" x14ac:dyDescent="0.25">
      <c r="A442" s="1">
        <v>471</v>
      </c>
      <c r="B442" s="7" t="s">
        <v>4757</v>
      </c>
      <c r="C442" s="7" t="str">
        <f t="shared" si="26"/>
        <v xml:space="preserve"> 53504-6030-50
</v>
      </c>
      <c r="D442" s="7">
        <f>LOOKUP(99^99,--LEFT(MID(AD442,MIN(FIND({0,1,2,3,4,5,6,7,8,9},AD442&amp;"0123456789")),15),{1,2,3,4,5,6,7,8,9,10,11,12,13,14,15}))</f>
        <v>2022</v>
      </c>
      <c r="E442" s="7">
        <f t="shared" si="25"/>
        <v>1</v>
      </c>
      <c r="F442" s="7">
        <f>LOOKUP(99^99,--LEFT(MID(BG442,MIN(FIND({0,1,2,3,4,5,6,7,8,9},BG442&amp;"0123456789")),15),{1,2,3,4,5,6,7,8,9,10,11,12,13,14,15}))</f>
        <v>5900000</v>
      </c>
      <c r="G442" s="7">
        <f>LOOKUP(99^99,--LEFT(MID(Y442,MIN(FIND({0,1,2,3,4,5,6,7,8,9},Y442&amp;"0123456789")),15),{1,2,3,4,5,6,7,8,9,10,11,12,13,14,15}))</f>
        <v>12</v>
      </c>
      <c r="H442" s="7">
        <f>LOOKUP(99^99,--LEFT(MID(Z442,MIN(FIND({0,1,2,3,4,5,6,7,8,9},Z442&amp;"0123456789")),15),{1,2,3,4,5,6,7,8,9,10,11,12,13,14,15}))</f>
        <v>400</v>
      </c>
      <c r="I442" s="9" t="s">
        <v>2536</v>
      </c>
      <c r="J442" s="9" t="s">
        <v>2527</v>
      </c>
      <c r="K442" s="9" t="s">
        <v>2528</v>
      </c>
      <c r="L442" s="9"/>
      <c r="M442" s="11"/>
      <c r="N442" s="11"/>
      <c r="O442" s="11"/>
      <c r="P442" s="11"/>
      <c r="Q442" s="11"/>
      <c r="R442" s="11"/>
      <c r="S442" s="11"/>
      <c r="T442" s="11"/>
      <c r="U442" s="11"/>
      <c r="V442" s="11"/>
      <c r="W442" s="11"/>
      <c r="X442" t="s">
        <v>40</v>
      </c>
      <c r="Y442" t="s">
        <v>4794</v>
      </c>
      <c r="Z442" t="s">
        <v>2537</v>
      </c>
      <c r="AA442" t="s">
        <v>2536</v>
      </c>
      <c r="AB442" t="s">
        <v>2527</v>
      </c>
      <c r="AC442" t="s">
        <v>2528</v>
      </c>
      <c r="AD442" t="s">
        <v>111</v>
      </c>
      <c r="AE442" t="s">
        <v>3626</v>
      </c>
      <c r="AF442" t="s">
        <v>3656</v>
      </c>
      <c r="AG442" t="s">
        <v>4102</v>
      </c>
      <c r="AH442" t="s">
        <v>3629</v>
      </c>
      <c r="AI442" t="s">
        <v>3630</v>
      </c>
      <c r="AJ442" t="s">
        <v>3659</v>
      </c>
      <c r="AK442" t="s">
        <v>3660</v>
      </c>
      <c r="AL442" t="s">
        <v>3633</v>
      </c>
      <c r="AM442" t="s">
        <v>3653</v>
      </c>
      <c r="AN442" t="s">
        <v>3635</v>
      </c>
      <c r="AO442" t="s">
        <v>3706</v>
      </c>
      <c r="AP442" t="s">
        <v>3637</v>
      </c>
      <c r="AQ442" t="s">
        <v>3662</v>
      </c>
      <c r="AR442" t="s">
        <v>4041</v>
      </c>
      <c r="AS442" t="s">
        <v>3640</v>
      </c>
      <c r="AT442" t="s">
        <v>3641</v>
      </c>
      <c r="AU442" t="s">
        <v>3642</v>
      </c>
      <c r="AV442" t="s">
        <v>3643</v>
      </c>
      <c r="BE442" t="s">
        <v>2963</v>
      </c>
      <c r="BG442" t="s">
        <v>536</v>
      </c>
      <c r="BH442" s="2" t="s">
        <v>1186</v>
      </c>
      <c r="BI442" t="s">
        <v>2087</v>
      </c>
    </row>
    <row r="443" spans="1:61" customFormat="1" x14ac:dyDescent="0.25">
      <c r="A443" s="1">
        <v>472</v>
      </c>
      <c r="B443" s="7" t="s">
        <v>4757</v>
      </c>
      <c r="C443" s="7" t="str">
        <f t="shared" si="26"/>
        <v xml:space="preserve"> 65206-Т5
</v>
      </c>
      <c r="D443" s="7">
        <f>LOOKUP(99^99,--LEFT(MID(AD443,MIN(FIND({0,1,2,3,4,5,6,7,8,9},AD443&amp;"0123456789")),15),{1,2,3,4,5,6,7,8,9,10,11,12,13,14,15}))</f>
        <v>2021</v>
      </c>
      <c r="E443" s="7">
        <f t="shared" si="25"/>
        <v>2</v>
      </c>
      <c r="F443" s="7">
        <f>LOOKUP(99^99,--LEFT(MID(BG443,MIN(FIND({0,1,2,3,4,5,6,7,8,9},BG443&amp;"0123456789")),15),{1,2,3,4,5,6,7,8,9,10,11,12,13,14,15}))</f>
        <v>9720000</v>
      </c>
      <c r="G443" s="7">
        <f>LOOKUP(99^99,--LEFT(MID(Y443,MIN(FIND({0,1,2,3,4,5,6,7,8,9},Y443&amp;"0123456789")),15),{1,2,3,4,5,6,7,8,9,10,11,12,13,14,15}))</f>
        <v>12</v>
      </c>
      <c r="H443" s="7">
        <f>LOOKUP(99^99,--LEFT(MID(Z443,MIN(FIND({0,1,2,3,4,5,6,7,8,9},Z443&amp;"0123456789")),15),{1,2,3,4,5,6,7,8,9,10,11,12,13,14,15}))</f>
        <v>428</v>
      </c>
      <c r="I443" s="9" t="s">
        <v>2536</v>
      </c>
      <c r="J443" s="9" t="s">
        <v>2527</v>
      </c>
      <c r="K443" s="9" t="s">
        <v>2528</v>
      </c>
      <c r="L443" s="9">
        <v>75909</v>
      </c>
      <c r="M443" s="11"/>
      <c r="N443" s="11"/>
      <c r="O443" s="11">
        <f>IF(LOOKUP(99^99,--LEFT(MID(AL443,MIN(FIND({0,1,2,3,4,5,6,7,8,9},AL443&amp;"0123456789")),15),{1,2,3,4,5,6,7,8,9,10,11,12,13,14,15}))&gt;2000,LOOKUP(99^99,--LEFT(MID(AL443,MIN(FIND({0,1,2,3,4,5,6,7,8,9},AL443&amp;"0123456789")),15),{1,2,3,4,5,6,7,8,9,10,11,12,13,14,15})),0)</f>
        <v>75909</v>
      </c>
      <c r="P443" s="11"/>
      <c r="Q443" s="11"/>
      <c r="R443" s="11"/>
      <c r="S443" s="11"/>
      <c r="T443" s="11"/>
      <c r="U443" s="11"/>
      <c r="V443" s="11"/>
      <c r="W443" s="11"/>
      <c r="X443" t="s">
        <v>23</v>
      </c>
      <c r="Y443" t="s">
        <v>4794</v>
      </c>
      <c r="Z443" t="s">
        <v>2535</v>
      </c>
      <c r="AA443" t="s">
        <v>2536</v>
      </c>
      <c r="AB443" t="s">
        <v>2527</v>
      </c>
      <c r="AC443" t="s">
        <v>2528</v>
      </c>
      <c r="AD443" t="s">
        <v>238</v>
      </c>
      <c r="AE443" t="s">
        <v>3626</v>
      </c>
      <c r="AF443" t="s">
        <v>3720</v>
      </c>
      <c r="AG443" t="s">
        <v>3816</v>
      </c>
      <c r="AH443" t="s">
        <v>3629</v>
      </c>
      <c r="AI443" t="s">
        <v>3680</v>
      </c>
      <c r="AJ443" t="s">
        <v>4060</v>
      </c>
      <c r="AK443" t="s">
        <v>3649</v>
      </c>
      <c r="AL443" t="s">
        <v>4103</v>
      </c>
      <c r="AM443" t="s">
        <v>3641</v>
      </c>
      <c r="AN443" t="s">
        <v>3710</v>
      </c>
      <c r="AO443" t="s">
        <v>3643</v>
      </c>
      <c r="BE443" t="s">
        <v>2964</v>
      </c>
      <c r="BG443" t="s">
        <v>618</v>
      </c>
      <c r="BH443" s="2" t="s">
        <v>1187</v>
      </c>
      <c r="BI443" t="s">
        <v>2071</v>
      </c>
    </row>
    <row r="444" spans="1:61" customFormat="1" x14ac:dyDescent="0.25">
      <c r="A444" s="1">
        <v>473</v>
      </c>
      <c r="B444" s="7" t="s">
        <v>4757</v>
      </c>
      <c r="C444" s="7" t="str">
        <f t="shared" si="26"/>
        <v xml:space="preserve"> 65206-Т5
</v>
      </c>
      <c r="D444" s="7">
        <f>LOOKUP(99^99,--LEFT(MID(AD444,MIN(FIND({0,1,2,3,4,5,6,7,8,9},AD444&amp;"0123456789")),15),{1,2,3,4,5,6,7,8,9,10,11,12,13,14,15}))</f>
        <v>2018</v>
      </c>
      <c r="E444" s="7">
        <f t="shared" si="25"/>
        <v>5</v>
      </c>
      <c r="F444" s="7">
        <f>LOOKUP(99^99,--LEFT(MID(BG444,MIN(FIND({0,1,2,3,4,5,6,7,8,9},BG444&amp;"0123456789")),15),{1,2,3,4,5,6,7,8,9,10,11,12,13,14,15}))</f>
        <v>7470000</v>
      </c>
      <c r="G444" s="7">
        <f>LOOKUP(99^99,--LEFT(MID(Y444,MIN(FIND({0,1,2,3,4,5,6,7,8,9},Y444&amp;"0123456789")),15),{1,2,3,4,5,6,7,8,9,10,11,12,13,14,15}))</f>
        <v>12</v>
      </c>
      <c r="H444" s="7">
        <f>LOOKUP(99^99,--LEFT(MID(Z444,MIN(FIND({0,1,2,3,4,5,6,7,8,9},Z444&amp;"0123456789")),15),{1,2,3,4,5,6,7,8,9,10,11,12,13,14,15}))</f>
        <v>401</v>
      </c>
      <c r="I444" s="9" t="s">
        <v>2543</v>
      </c>
      <c r="J444" s="9" t="s">
        <v>2527</v>
      </c>
      <c r="K444" s="9" t="s">
        <v>2528</v>
      </c>
      <c r="L444" s="9">
        <v>235000</v>
      </c>
      <c r="M444" s="11"/>
      <c r="N444" s="11"/>
      <c r="O444" s="11">
        <f>IF(LOOKUP(99^99,--LEFT(MID(AL444,MIN(FIND({0,1,2,3,4,5,6,7,8,9},AL444&amp;"0123456789")),15),{1,2,3,4,5,6,7,8,9,10,11,12,13,14,15}))&gt;2000,LOOKUP(99^99,--LEFT(MID(AL444,MIN(FIND({0,1,2,3,4,5,6,7,8,9},AL444&amp;"0123456789")),15),{1,2,3,4,5,6,7,8,9,10,11,12,13,14,15})),0)</f>
        <v>235000</v>
      </c>
      <c r="P444" s="11"/>
      <c r="Q444" s="11"/>
      <c r="R444" s="11"/>
      <c r="S444" s="11"/>
      <c r="T444" s="11"/>
      <c r="U444" s="11"/>
      <c r="V444" s="11"/>
      <c r="W444" s="11"/>
      <c r="X444" t="s">
        <v>23</v>
      </c>
      <c r="Y444" t="s">
        <v>4794</v>
      </c>
      <c r="Z444" t="s">
        <v>2529</v>
      </c>
      <c r="AA444" t="s">
        <v>2543</v>
      </c>
      <c r="AB444" t="s">
        <v>2527</v>
      </c>
      <c r="AC444" t="s">
        <v>2528</v>
      </c>
      <c r="AD444" t="s">
        <v>245</v>
      </c>
      <c r="AE444" t="s">
        <v>3626</v>
      </c>
      <c r="AF444" t="s">
        <v>3720</v>
      </c>
      <c r="AG444" t="s">
        <v>3816</v>
      </c>
      <c r="AH444" t="s">
        <v>3629</v>
      </c>
      <c r="AI444" t="s">
        <v>3658</v>
      </c>
      <c r="AJ444" t="s">
        <v>4060</v>
      </c>
      <c r="AK444" t="s">
        <v>3649</v>
      </c>
      <c r="AL444" t="s">
        <v>4104</v>
      </c>
      <c r="AM444" t="s">
        <v>3641</v>
      </c>
      <c r="AN444" t="s">
        <v>3710</v>
      </c>
      <c r="AO444" t="s">
        <v>3808</v>
      </c>
      <c r="BE444" t="s">
        <v>2965</v>
      </c>
      <c r="BG444" t="s">
        <v>619</v>
      </c>
      <c r="BH444" s="2" t="s">
        <v>1188</v>
      </c>
      <c r="BI444" t="s">
        <v>2153</v>
      </c>
    </row>
    <row r="445" spans="1:61" x14ac:dyDescent="0.25">
      <c r="A445" s="4">
        <v>474</v>
      </c>
      <c r="B445" s="13" t="s">
        <v>4757</v>
      </c>
      <c r="C445" s="13" t="str">
        <f t="shared" si="26"/>
        <v xml:space="preserve"> 65116
</v>
      </c>
      <c r="D445" s="13">
        <f>LOOKUP(99^99,--LEFT(MID(AD445,MIN(FIND({0,1,2,3,4,5,6,7,8,9},AD445&amp;"0123456789")),15),{1,2,3,4,5,6,7,8,9,10,11,12,13,14,15}))</f>
        <v>2022</v>
      </c>
      <c r="E445" s="13">
        <f t="shared" si="25"/>
        <v>1</v>
      </c>
      <c r="F445" s="13">
        <f>LOOKUP(99^99,--LEFT(MID(BG445,MIN(FIND({0,1,2,3,4,5,6,7,8,9},BG445&amp;"0123456789")),15),{1,2,3,4,5,6,7,8,9,10,11,12,13,14,15}))</f>
        <v>5900000</v>
      </c>
      <c r="G445" s="13">
        <f>LOOKUP(99^99,--LEFT(MID(Y445,MIN(FIND({0,1,2,3,4,5,6,7,8,9},Y445&amp;"0123456789")),15),{1,2,3,4,5,6,7,8,9,10,11,12,13,14,15}))</f>
        <v>11.8</v>
      </c>
      <c r="H445" s="13">
        <f>LOOKUP(99^99,--LEFT(MID(Z445,MIN(FIND({0,1,2,3,4,5,6,7,8,9},Z445&amp;"0123456789")),15),{1,2,3,4,5,6,7,8,9,10,11,12,13,14,15}))</f>
        <v>300</v>
      </c>
      <c r="I445" s="10" t="s">
        <v>2531</v>
      </c>
      <c r="J445" s="10" t="s">
        <v>2527</v>
      </c>
      <c r="K445" s="10" t="s">
        <v>2528</v>
      </c>
      <c r="L445" s="9"/>
      <c r="M445" s="11"/>
      <c r="N445" s="12"/>
      <c r="O445" s="12"/>
      <c r="P445" s="12"/>
      <c r="Q445" s="12"/>
      <c r="R445" s="12"/>
      <c r="S445" s="12"/>
      <c r="T445" s="12"/>
      <c r="U445" s="12"/>
      <c r="V445" s="12"/>
      <c r="W445" s="12"/>
      <c r="X445" s="5" t="s">
        <v>24</v>
      </c>
      <c r="Y445" s="5" t="s">
        <v>4795</v>
      </c>
      <c r="Z445" s="5" t="s">
        <v>2530</v>
      </c>
      <c r="AA445" s="5" t="s">
        <v>2531</v>
      </c>
      <c r="AB445" s="5" t="s">
        <v>2527</v>
      </c>
      <c r="AC445" s="5" t="s">
        <v>2528</v>
      </c>
      <c r="AD445" s="5" t="s">
        <v>149</v>
      </c>
      <c r="AE445" s="5" t="s">
        <v>3626</v>
      </c>
      <c r="AF445" s="5" t="s">
        <v>3828</v>
      </c>
      <c r="AG445" s="5" t="s">
        <v>3829</v>
      </c>
      <c r="AH445" s="5" t="s">
        <v>3629</v>
      </c>
      <c r="AI445" s="5" t="s">
        <v>3630</v>
      </c>
      <c r="AJ445" s="5" t="s">
        <v>3704</v>
      </c>
      <c r="AK445" s="5" t="s">
        <v>3660</v>
      </c>
      <c r="AL445" s="5" t="s">
        <v>3633</v>
      </c>
      <c r="AM445" s="5" t="s">
        <v>3653</v>
      </c>
      <c r="AN445" s="5" t="s">
        <v>3635</v>
      </c>
      <c r="AO445" s="5" t="s">
        <v>3858</v>
      </c>
      <c r="AP445" s="5" t="s">
        <v>3654</v>
      </c>
      <c r="AQ445" s="5" t="s">
        <v>3640</v>
      </c>
      <c r="AR445" s="5" t="s">
        <v>3641</v>
      </c>
      <c r="AS445" s="5" t="s">
        <v>4105</v>
      </c>
      <c r="AT445" s="5" t="s">
        <v>3643</v>
      </c>
      <c r="BE445" s="5" t="s">
        <v>2966</v>
      </c>
      <c r="BG445" s="5" t="s">
        <v>620</v>
      </c>
      <c r="BH445" s="6" t="s">
        <v>1189</v>
      </c>
      <c r="BI445" s="5" t="s">
        <v>2154</v>
      </c>
    </row>
    <row r="446" spans="1:61" customFormat="1" x14ac:dyDescent="0.25">
      <c r="A446" s="1">
        <v>475</v>
      </c>
      <c r="B446" s="7" t="s">
        <v>4757</v>
      </c>
      <c r="C446" s="7" t="str">
        <f t="shared" si="26"/>
        <v xml:space="preserve"> 5490 NEO
</v>
      </c>
      <c r="D446" s="7">
        <f>LOOKUP(99^99,--LEFT(MID(AD446,MIN(FIND({0,1,2,3,4,5,6,7,8,9},AD446&amp;"0123456789")),15),{1,2,3,4,5,6,7,8,9,10,11,12,13,14,15}))</f>
        <v>2020</v>
      </c>
      <c r="E446" s="7">
        <f t="shared" si="25"/>
        <v>3</v>
      </c>
      <c r="F446" s="7">
        <f>LOOKUP(99^99,--LEFT(MID(BG446,MIN(FIND({0,1,2,3,4,5,6,7,8,9},BG446&amp;"0123456789")),15),{1,2,3,4,5,6,7,8,9,10,11,12,13,14,15}))</f>
        <v>7450000</v>
      </c>
      <c r="G446" s="7">
        <f>LOOKUP(99^99,--LEFT(MID(Y446,MIN(FIND({0,1,2,3,4,5,6,7,8,9},Y446&amp;"0123456789")),15),{1,2,3,4,5,6,7,8,9,10,11,12,13,14,15}))</f>
        <v>12</v>
      </c>
      <c r="H446" s="7">
        <f>LOOKUP(99^99,--LEFT(MID(Z446,MIN(FIND({0,1,2,3,4,5,6,7,8,9},Z446&amp;"0123456789")),15),{1,2,3,4,5,6,7,8,9,10,11,12,13,14,15}))</f>
        <v>400</v>
      </c>
      <c r="I446" s="9" t="s">
        <v>2526</v>
      </c>
      <c r="J446" s="9" t="s">
        <v>2527</v>
      </c>
      <c r="K446" s="9" t="s">
        <v>2528</v>
      </c>
      <c r="L446" s="9">
        <v>128500</v>
      </c>
      <c r="M446" s="11"/>
      <c r="N446" s="11"/>
      <c r="O446" s="11"/>
      <c r="P446" s="11"/>
      <c r="Q446" s="11"/>
      <c r="R446" s="11"/>
      <c r="S446" s="11"/>
      <c r="T446" s="11"/>
      <c r="U446" s="11"/>
      <c r="V446" s="11"/>
      <c r="W446" s="11">
        <f>IF(LOOKUP(99^99,--LEFT(MID(AT446,MIN(FIND({0,1,2,3,4,5,6,7,8,9},AT446&amp;"0123456789")),15),{1,2,3,4,5,6,7,8,9,10,11,12,13,14,15}))&gt;2000,LOOKUP(99^99,--LEFT(MID(AT446,MIN(FIND({0,1,2,3,4,5,6,7,8,9},AT446&amp;"0123456789")),15),{1,2,3,4,5,6,7,8,9,10,11,12,13,14,15})),0)</f>
        <v>128500</v>
      </c>
      <c r="X446" t="s">
        <v>6</v>
      </c>
      <c r="Y446" t="s">
        <v>4794</v>
      </c>
      <c r="Z446" t="s">
        <v>2537</v>
      </c>
      <c r="AA446" t="s">
        <v>2526</v>
      </c>
      <c r="AB446" t="s">
        <v>2527</v>
      </c>
      <c r="AC446" t="s">
        <v>2528</v>
      </c>
      <c r="AD446" t="s">
        <v>226</v>
      </c>
      <c r="AE446" t="s">
        <v>3626</v>
      </c>
      <c r="AF446" t="s">
        <v>3627</v>
      </c>
      <c r="AG446" t="s">
        <v>3671</v>
      </c>
      <c r="AH446" t="s">
        <v>3629</v>
      </c>
      <c r="AI446" t="s">
        <v>3645</v>
      </c>
      <c r="AJ446" t="s">
        <v>3631</v>
      </c>
      <c r="AK446" t="s">
        <v>3713</v>
      </c>
      <c r="AL446" t="s">
        <v>3633</v>
      </c>
      <c r="AM446" t="s">
        <v>3653</v>
      </c>
      <c r="AN446" t="s">
        <v>3635</v>
      </c>
      <c r="AO446" t="s">
        <v>3669</v>
      </c>
      <c r="AP446" t="s">
        <v>3637</v>
      </c>
      <c r="AQ446" t="s">
        <v>3638</v>
      </c>
      <c r="AR446" t="s">
        <v>3695</v>
      </c>
      <c r="AS446" t="s">
        <v>3649</v>
      </c>
      <c r="AT446" t="s">
        <v>4106</v>
      </c>
      <c r="AU446" t="s">
        <v>3641</v>
      </c>
      <c r="AV446" t="s">
        <v>3642</v>
      </c>
      <c r="AW446" t="s">
        <v>3643</v>
      </c>
      <c r="BE446" t="s">
        <v>2967</v>
      </c>
      <c r="BG446" t="s">
        <v>516</v>
      </c>
      <c r="BH446" s="2" t="s">
        <v>1190</v>
      </c>
      <c r="BI446" t="s">
        <v>2129</v>
      </c>
    </row>
    <row r="447" spans="1:61" customFormat="1" x14ac:dyDescent="0.25">
      <c r="A447" s="1">
        <v>476</v>
      </c>
      <c r="B447" s="7" t="s">
        <v>4757</v>
      </c>
      <c r="C447" s="7" t="str">
        <f t="shared" si="26"/>
        <v xml:space="preserve"> 5490-032-87(S5) NEO 2
</v>
      </c>
      <c r="D447" s="7">
        <f>LOOKUP(99^99,--LEFT(MID(AD447,MIN(FIND({0,1,2,3,4,5,6,7,8,9},AD447&amp;"0123456789")),15),{1,2,3,4,5,6,7,8,9,10,11,12,13,14,15}))</f>
        <v>2022</v>
      </c>
      <c r="E447" s="7">
        <f t="shared" si="25"/>
        <v>1</v>
      </c>
      <c r="F447" s="7">
        <f>LOOKUP(99^99,--LEFT(MID(BG447,MIN(FIND({0,1,2,3,4,5,6,7,8,9},BG447&amp;"0123456789")),15),{1,2,3,4,5,6,7,8,9,10,11,12,13,14,15}))</f>
        <v>10900000</v>
      </c>
      <c r="G447" s="7">
        <f>LOOKUP(99^99,--LEFT(MID(Y447,MIN(FIND({0,1,2,3,4,5,6,7,8,9},Y447&amp;"0123456789")),15),{1,2,3,4,5,6,7,8,9,10,11,12,13,14,15}))</f>
        <v>12</v>
      </c>
      <c r="H447" s="7">
        <f>LOOKUP(99^99,--LEFT(MID(Z447,MIN(FIND({0,1,2,3,4,5,6,7,8,9},Z447&amp;"0123456789")),15),{1,2,3,4,5,6,7,8,9,10,11,12,13,14,15}))</f>
        <v>401</v>
      </c>
      <c r="I447" s="9" t="s">
        <v>2526</v>
      </c>
      <c r="J447" s="9" t="s">
        <v>2545</v>
      </c>
      <c r="K447" s="9" t="s">
        <v>2561</v>
      </c>
      <c r="L447" s="9"/>
      <c r="M447" s="11"/>
      <c r="N447" s="11"/>
      <c r="O447" s="11"/>
      <c r="P447" s="11"/>
      <c r="Q447" s="11"/>
      <c r="R447" s="11"/>
      <c r="S447" s="11"/>
      <c r="T447" s="11"/>
      <c r="U447" s="11"/>
      <c r="V447" s="11"/>
      <c r="W447" s="11"/>
      <c r="X447" t="s">
        <v>7</v>
      </c>
      <c r="Y447" t="s">
        <v>4794</v>
      </c>
      <c r="Z447" t="s">
        <v>2532</v>
      </c>
      <c r="AA447" t="s">
        <v>2526</v>
      </c>
      <c r="AB447" t="s">
        <v>2545</v>
      </c>
      <c r="AC447" t="s">
        <v>2561</v>
      </c>
      <c r="AD447" t="s">
        <v>215</v>
      </c>
      <c r="AE447" t="s">
        <v>3626</v>
      </c>
      <c r="AF447" t="s">
        <v>3627</v>
      </c>
      <c r="AG447" t="s">
        <v>3686</v>
      </c>
      <c r="AH447" t="s">
        <v>3629</v>
      </c>
      <c r="AI447" t="s">
        <v>3630</v>
      </c>
      <c r="AJ447" t="s">
        <v>3631</v>
      </c>
      <c r="AK447" t="s">
        <v>3652</v>
      </c>
      <c r="AL447" t="s">
        <v>3791</v>
      </c>
      <c r="AM447" t="s">
        <v>3687</v>
      </c>
      <c r="AN447" t="s">
        <v>3640</v>
      </c>
      <c r="AO447" t="s">
        <v>3641</v>
      </c>
      <c r="AP447" t="s">
        <v>3642</v>
      </c>
      <c r="AQ447" t="s">
        <v>3643</v>
      </c>
      <c r="BE447" t="s">
        <v>2968</v>
      </c>
      <c r="BG447" t="s">
        <v>560</v>
      </c>
      <c r="BH447" s="2" t="s">
        <v>1191</v>
      </c>
      <c r="BI447" t="s">
        <v>2128</v>
      </c>
    </row>
    <row r="448" spans="1:61" x14ac:dyDescent="0.25">
      <c r="A448" s="4">
        <v>477</v>
      </c>
      <c r="B448" s="13" t="s">
        <v>4757</v>
      </c>
      <c r="C448" s="13" t="str">
        <f t="shared" si="26"/>
        <v xml:space="preserve"> 5490-032-87(S5) NEO 2
</v>
      </c>
      <c r="D448" s="13">
        <f>LOOKUP(99^99,--LEFT(MID(AD448,MIN(FIND({0,1,2,3,4,5,6,7,8,9},AD448&amp;"0123456789")),15),{1,2,3,4,5,6,7,8,9,10,11,12,13,14,15}))</f>
        <v>2020</v>
      </c>
      <c r="E448" s="13">
        <f t="shared" si="25"/>
        <v>3</v>
      </c>
      <c r="F448" s="13">
        <f>LOOKUP(99^99,--LEFT(MID(BG448,MIN(FIND({0,1,2,3,4,5,6,7,8,9},BG448&amp;"0123456789")),15),{1,2,3,4,5,6,7,8,9,10,11,12,13,14,15}))</f>
        <v>7800000</v>
      </c>
      <c r="G448" s="13">
        <f>LOOKUP(99^99,--LEFT(MID(Y448,MIN(FIND({0,1,2,3,4,5,6,7,8,9},Y448&amp;"0123456789")),15),{1,2,3,4,5,6,7,8,9,10,11,12,13,14,15}))</f>
        <v>12</v>
      </c>
      <c r="H448" s="13">
        <f>LOOKUP(99^99,--LEFT(MID(Z448,MIN(FIND({0,1,2,3,4,5,6,7,8,9},Z448&amp;"0123456789")),15),{1,2,3,4,5,6,7,8,9,10,11,12,13,14,15}))</f>
        <v>428</v>
      </c>
      <c r="I448" s="10" t="s">
        <v>2536</v>
      </c>
      <c r="J448" s="10" t="s">
        <v>2527</v>
      </c>
      <c r="K448" s="10" t="s">
        <v>2528</v>
      </c>
      <c r="L448" s="9">
        <v>115973</v>
      </c>
      <c r="M448" s="11"/>
      <c r="N448" s="12"/>
      <c r="O448" s="12"/>
      <c r="P448" s="12"/>
      <c r="Q448" s="12"/>
      <c r="R448" s="12">
        <f>IF(LOOKUP(99^99,--LEFT(MID(AO448,MIN(FIND({0,1,2,3,4,5,6,7,8,9},AO448&amp;"0123456789")),15),{1,2,3,4,5,6,7,8,9,10,11,12,13,14,15}))&gt;2000,LOOKUP(99^99,--LEFT(MID(AO448,MIN(FIND({0,1,2,3,4,5,6,7,8,9},AO448&amp;"0123456789")),15),{1,2,3,4,5,6,7,8,9,10,11,12,13,14,15})),0)</f>
        <v>115973</v>
      </c>
      <c r="S448" s="12"/>
      <c r="T448" s="12"/>
      <c r="U448" s="12"/>
      <c r="V448" s="12"/>
      <c r="W448" s="12"/>
      <c r="X448" s="5" t="s">
        <v>7</v>
      </c>
      <c r="Y448" s="5" t="s">
        <v>4794</v>
      </c>
      <c r="Z448" s="5" t="s">
        <v>2535</v>
      </c>
      <c r="AA448" s="5" t="s">
        <v>2536</v>
      </c>
      <c r="AB448" s="5" t="s">
        <v>2527</v>
      </c>
      <c r="AC448" s="5" t="s">
        <v>2528</v>
      </c>
      <c r="AD448" s="5" t="s">
        <v>246</v>
      </c>
      <c r="AE448" s="5" t="s">
        <v>3626</v>
      </c>
      <c r="AF448" s="5" t="s">
        <v>3627</v>
      </c>
      <c r="AG448" s="5" t="s">
        <v>3686</v>
      </c>
      <c r="AH448" s="5" t="s">
        <v>3629</v>
      </c>
      <c r="AI448" s="5" t="s">
        <v>3645</v>
      </c>
      <c r="AJ448" s="5" t="s">
        <v>3631</v>
      </c>
      <c r="AK448" s="5" t="s">
        <v>3652</v>
      </c>
      <c r="AL448" s="5" t="s">
        <v>3791</v>
      </c>
      <c r="AM448" s="5" t="s">
        <v>3687</v>
      </c>
      <c r="AN448" s="5" t="s">
        <v>3649</v>
      </c>
      <c r="AO448" s="5" t="s">
        <v>4107</v>
      </c>
      <c r="AP448" s="5" t="s">
        <v>3641</v>
      </c>
      <c r="AQ448" s="5" t="s">
        <v>3642</v>
      </c>
      <c r="AR448" s="5" t="s">
        <v>3643</v>
      </c>
      <c r="BE448" s="5" t="s">
        <v>2969</v>
      </c>
      <c r="BG448" s="5" t="s">
        <v>612</v>
      </c>
      <c r="BH448" s="6" t="s">
        <v>1192</v>
      </c>
      <c r="BI448" s="5" t="s">
        <v>2028</v>
      </c>
    </row>
    <row r="449" spans="1:61" customFormat="1" x14ac:dyDescent="0.25">
      <c r="A449" s="1">
        <v>478</v>
      </c>
      <c r="B449" s="7" t="s">
        <v>4757</v>
      </c>
      <c r="C449" s="7" t="s">
        <v>4775</v>
      </c>
      <c r="D449" s="7">
        <f>LOOKUP(99^99,--LEFT(MID(AD449,MIN(FIND({0,1,2,3,4,5,6,7,8,9},AD449&amp;"0123456789")),15),{1,2,3,4,5,6,7,8,9,10,11,12,13,14,15}))</f>
        <v>2022</v>
      </c>
      <c r="E449" s="7">
        <f t="shared" si="25"/>
        <v>1</v>
      </c>
      <c r="F449" s="7">
        <f>LOOKUP(99^99,--LEFT(MID(BG449,MIN(FIND({0,1,2,3,4,5,6,7,8,9},BG449&amp;"0123456789")),15),{1,2,3,4,5,6,7,8,9,10,11,12,13,14,15}))</f>
        <v>10455000</v>
      </c>
      <c r="G449" s="7">
        <f>LOOKUP(99^99,--LEFT(MID(Y449,MIN(FIND({0,1,2,3,4,5,6,7,8,9},Y449&amp;"0123456789")),15),{1,2,3,4,5,6,7,8,9,10,11,12,13,14,15}))</f>
        <v>12</v>
      </c>
      <c r="H449" s="7">
        <f>LOOKUP(99^99,--LEFT(MID(Z449,MIN(FIND({0,1,2,3,4,5,6,7,8,9},Z449&amp;"0123456789")),15),{1,2,3,4,5,6,7,8,9,10,11,12,13,14,15}))</f>
        <v>401</v>
      </c>
      <c r="I449" s="9" t="s">
        <v>2526</v>
      </c>
      <c r="J449" s="9" t="s">
        <v>2527</v>
      </c>
      <c r="K449" s="9" t="s">
        <v>2528</v>
      </c>
      <c r="L449" s="9"/>
      <c r="M449" s="11"/>
      <c r="N449" s="11"/>
      <c r="O449" s="11"/>
      <c r="P449" s="11"/>
      <c r="Q449" s="11"/>
      <c r="R449" s="11"/>
      <c r="S449" s="11"/>
      <c r="T449" s="11"/>
      <c r="U449" s="11"/>
      <c r="V449" s="11"/>
      <c r="W449" s="11"/>
      <c r="X449" t="s">
        <v>4</v>
      </c>
      <c r="Y449" t="s">
        <v>4794</v>
      </c>
      <c r="Z449" t="s">
        <v>2529</v>
      </c>
      <c r="AA449" t="s">
        <v>2526</v>
      </c>
      <c r="AB449" t="s">
        <v>2527</v>
      </c>
      <c r="AD449" t="s">
        <v>111</v>
      </c>
      <c r="BE449" t="s">
        <v>2970</v>
      </c>
      <c r="BG449" t="s">
        <v>621</v>
      </c>
      <c r="BH449" s="2" t="s">
        <v>1193</v>
      </c>
      <c r="BI449">
        <v>9999</v>
      </c>
    </row>
    <row r="450" spans="1:61" customFormat="1" x14ac:dyDescent="0.25">
      <c r="A450" s="1">
        <v>479</v>
      </c>
      <c r="B450" s="7" t="s">
        <v>4757</v>
      </c>
      <c r="C450" s="7" t="s">
        <v>4778</v>
      </c>
      <c r="D450" s="7">
        <f>LOOKUP(99^99,--LEFT(MID(AD450,MIN(FIND({0,1,2,3,4,5,6,7,8,9},AD450&amp;"0123456789")),15),{1,2,3,4,5,6,7,8,9,10,11,12,13,14,15}))</f>
        <v>2019</v>
      </c>
      <c r="E450" s="7">
        <f t="shared" si="25"/>
        <v>4</v>
      </c>
      <c r="F450" s="7">
        <f>LOOKUP(99^99,--LEFT(MID(BG450,MIN(FIND({0,1,2,3,4,5,6,7,8,9},BG450&amp;"0123456789")),15),{1,2,3,4,5,6,7,8,9,10,11,12,13,14,15}))</f>
        <v>6290000</v>
      </c>
      <c r="G450" s="7">
        <f>LOOKUP(99^99,--LEFT(MID(Y450,MIN(FIND({0,1,2,3,4,5,6,7,8,9},Y450&amp;"0123456789")),15),{1,2,3,4,5,6,7,8,9,10,11,12,13,14,15}))</f>
        <v>11</v>
      </c>
      <c r="H450" s="7">
        <f>LOOKUP(99^99,--LEFT(MID(Z450,MIN(FIND({0,1,2,3,4,5,6,7,8,9},Z450&amp;"0123456789")),15),{1,2,3,4,5,6,7,8,9,10,11,12,13,14,15}))</f>
        <v>300</v>
      </c>
      <c r="I450" s="9" t="s">
        <v>2531</v>
      </c>
      <c r="J450" s="9" t="s">
        <v>2527</v>
      </c>
      <c r="K450" s="9" t="s">
        <v>2528</v>
      </c>
      <c r="L450" s="9"/>
      <c r="M450" s="11"/>
      <c r="N450" s="11"/>
      <c r="O450" s="11"/>
      <c r="P450" s="11"/>
      <c r="Q450" s="11"/>
      <c r="R450" s="11"/>
      <c r="S450" s="11"/>
      <c r="T450" s="11"/>
      <c r="U450" s="11"/>
      <c r="V450" s="11"/>
      <c r="W450" s="11"/>
      <c r="X450" t="s">
        <v>9</v>
      </c>
      <c r="Y450" t="s">
        <v>4797</v>
      </c>
      <c r="Z450" t="s">
        <v>2530</v>
      </c>
      <c r="AA450" t="s">
        <v>2531</v>
      </c>
      <c r="AB450" t="s">
        <v>2527</v>
      </c>
      <c r="AC450" t="s">
        <v>2528</v>
      </c>
      <c r="AD450" t="s">
        <v>247</v>
      </c>
      <c r="BE450" t="s">
        <v>2971</v>
      </c>
      <c r="BG450" t="s">
        <v>546</v>
      </c>
      <c r="BH450" s="2" t="s">
        <v>1194</v>
      </c>
      <c r="BI450">
        <v>9999</v>
      </c>
    </row>
    <row r="451" spans="1:61" customFormat="1" x14ac:dyDescent="0.25">
      <c r="A451" s="1">
        <v>480</v>
      </c>
      <c r="B451" s="7" t="s">
        <v>4757</v>
      </c>
      <c r="C451" s="7" t="s">
        <v>4785</v>
      </c>
      <c r="D451" s="7">
        <f>LOOKUP(99^99,--LEFT(MID(AD451,MIN(FIND({0,1,2,3,4,5,6,7,8,9},AD451&amp;"0123456789")),15),{1,2,3,4,5,6,7,8,9,10,11,12,13,14,15}))</f>
        <v>2022</v>
      </c>
      <c r="E451" s="7">
        <f t="shared" si="25"/>
        <v>1</v>
      </c>
      <c r="F451" s="7">
        <f>LOOKUP(99^99,--LEFT(MID(BG451,MIN(FIND({0,1,2,3,4,5,6,7,8,9},BG451&amp;"0123456789")),15),{1,2,3,4,5,6,7,8,9,10,11,12,13,14,15}))</f>
        <v>10900000</v>
      </c>
      <c r="G451" s="7">
        <f>LOOKUP(99^99,--LEFT(MID(Y451,MIN(FIND({0,1,2,3,4,5,6,7,8,9},Y451&amp;"0123456789")),15),{1,2,3,4,5,6,7,8,9,10,11,12,13,14,15}))</f>
        <v>6.7</v>
      </c>
      <c r="H451" s="7">
        <f>LOOKUP(99^99,--LEFT(MID(Z451,MIN(FIND({0,1,2,3,4,5,6,7,8,9},Z451&amp;"0123456789")),15),{1,2,3,4,5,6,7,8,9,10,11,12,13,14,15}))</f>
        <v>280</v>
      </c>
      <c r="I451" s="9" t="s">
        <v>2536</v>
      </c>
      <c r="J451" s="9" t="s">
        <v>2527</v>
      </c>
      <c r="K451" s="9" t="s">
        <v>2528</v>
      </c>
      <c r="L451" s="9"/>
      <c r="M451" s="11"/>
      <c r="N451" s="11"/>
      <c r="O451" s="11"/>
      <c r="P451" s="11"/>
      <c r="Q451" s="11"/>
      <c r="R451" s="11"/>
      <c r="S451" s="11"/>
      <c r="T451" s="11"/>
      <c r="U451" s="11"/>
      <c r="V451" s="11"/>
      <c r="W451" s="11"/>
      <c r="X451" t="s">
        <v>29</v>
      </c>
      <c r="Y451" t="s">
        <v>4800</v>
      </c>
      <c r="Z451" t="s">
        <v>2548</v>
      </c>
      <c r="AA451" t="s">
        <v>2536</v>
      </c>
      <c r="AB451" t="s">
        <v>2527</v>
      </c>
      <c r="AC451" t="s">
        <v>2528</v>
      </c>
      <c r="AD451" t="s">
        <v>149</v>
      </c>
      <c r="BE451" t="s">
        <v>2972</v>
      </c>
      <c r="BG451" t="s">
        <v>511</v>
      </c>
      <c r="BH451" s="2" t="s">
        <v>1195</v>
      </c>
      <c r="BI451">
        <v>9999</v>
      </c>
    </row>
    <row r="452" spans="1:61" customFormat="1" x14ac:dyDescent="0.25">
      <c r="A452" s="1">
        <v>481</v>
      </c>
      <c r="B452" s="7" t="s">
        <v>4757</v>
      </c>
      <c r="C452" s="7" t="str">
        <f>LEFT(AG452,FIND("Тип",AG452,FIND("Тип",AG452)+0)-1)</f>
        <v xml:space="preserve"> 5490-033-87 NEO 2
</v>
      </c>
      <c r="D452" s="7">
        <f>LOOKUP(99^99,--LEFT(MID(AD452,MIN(FIND({0,1,2,3,4,5,6,7,8,9},AD452&amp;"0123456789")),15),{1,2,3,4,5,6,7,8,9,10,11,12,13,14,15}))</f>
        <v>2020</v>
      </c>
      <c r="E452" s="7">
        <f t="shared" si="25"/>
        <v>3</v>
      </c>
      <c r="F452" s="7">
        <f>LOOKUP(99^99,--LEFT(MID(BG452,MIN(FIND({0,1,2,3,4,5,6,7,8,9},BG452&amp;"0123456789")),15),{1,2,3,4,5,6,7,8,9,10,11,12,13,14,15}))</f>
        <v>7790000</v>
      </c>
      <c r="G452" s="7">
        <f>LOOKUP(99^99,--LEFT(MID(Y452,MIN(FIND({0,1,2,3,4,5,6,7,8,9},Y452&amp;"0123456789")),15),{1,2,3,4,5,6,7,8,9,10,11,12,13,14,15}))</f>
        <v>12</v>
      </c>
      <c r="H452" s="7">
        <f>LOOKUP(99^99,--LEFT(MID(Z452,MIN(FIND({0,1,2,3,4,5,6,7,8,9},Z452&amp;"0123456789")),15),{1,2,3,4,5,6,7,8,9,10,11,12,13,14,15}))</f>
        <v>450</v>
      </c>
      <c r="I452" s="9" t="s">
        <v>2526</v>
      </c>
      <c r="J452" s="9" t="s">
        <v>2527</v>
      </c>
      <c r="K452" s="9" t="s">
        <v>2528</v>
      </c>
      <c r="L452" s="9">
        <v>121831</v>
      </c>
      <c r="M452" s="11"/>
      <c r="N452" s="11"/>
      <c r="O452" s="11"/>
      <c r="P452" s="11"/>
      <c r="Q452" s="11"/>
      <c r="R452" s="11"/>
      <c r="S452" s="11"/>
      <c r="T452" s="11"/>
      <c r="U452" s="11"/>
      <c r="V452" s="11">
        <f>IF(LOOKUP(99^99,--LEFT(MID(AS452,MIN(FIND({0,1,2,3,4,5,6,7,8,9},AS452&amp;"0123456789")),15),{1,2,3,4,5,6,7,8,9,10,11,12,13,14,15}))&gt;2000,LOOKUP(99^99,--LEFT(MID(AS452,MIN(FIND({0,1,2,3,4,5,6,7,8,9},AS452&amp;"0123456789")),15),{1,2,3,4,5,6,7,8,9,10,11,12,13,14,15})),0)</f>
        <v>121831</v>
      </c>
      <c r="W452" s="11"/>
      <c r="X452" t="s">
        <v>26</v>
      </c>
      <c r="Y452" t="s">
        <v>4794</v>
      </c>
      <c r="Z452" t="s">
        <v>2525</v>
      </c>
      <c r="AA452" t="s">
        <v>2526</v>
      </c>
      <c r="AB452" t="s">
        <v>2527</v>
      </c>
      <c r="AC452" t="s">
        <v>2528</v>
      </c>
      <c r="AD452" t="s">
        <v>248</v>
      </c>
      <c r="AE452" t="s">
        <v>3626</v>
      </c>
      <c r="AF452" t="s">
        <v>3627</v>
      </c>
      <c r="AG452" t="s">
        <v>3871</v>
      </c>
      <c r="AH452" t="s">
        <v>3629</v>
      </c>
      <c r="AI452" t="s">
        <v>3645</v>
      </c>
      <c r="AJ452" t="s">
        <v>3631</v>
      </c>
      <c r="AK452" t="s">
        <v>3652</v>
      </c>
      <c r="AL452" t="s">
        <v>3633</v>
      </c>
      <c r="AM452" t="s">
        <v>3634</v>
      </c>
      <c r="AN452" t="s">
        <v>3635</v>
      </c>
      <c r="AO452" t="s">
        <v>3636</v>
      </c>
      <c r="AP452" t="s">
        <v>3738</v>
      </c>
      <c r="AQ452" t="s">
        <v>3695</v>
      </c>
      <c r="AR452" t="s">
        <v>3649</v>
      </c>
      <c r="AS452" t="s">
        <v>4108</v>
      </c>
      <c r="AT452" t="s">
        <v>3700</v>
      </c>
      <c r="AU452" t="s">
        <v>3641</v>
      </c>
      <c r="AV452" t="s">
        <v>3642</v>
      </c>
      <c r="AW452" t="s">
        <v>3643</v>
      </c>
      <c r="BE452" t="s">
        <v>2973</v>
      </c>
      <c r="BG452" t="s">
        <v>601</v>
      </c>
      <c r="BH452" s="2" t="s">
        <v>1196</v>
      </c>
      <c r="BI452" t="s">
        <v>2155</v>
      </c>
    </row>
    <row r="453" spans="1:61" x14ac:dyDescent="0.25">
      <c r="A453" s="4">
        <v>482</v>
      </c>
      <c r="B453" s="13" t="s">
        <v>4757</v>
      </c>
      <c r="C453" s="13" t="str">
        <f>LEFT(AG453,FIND("Тип",AG453,FIND("Тип",AG453)+0)-1)</f>
        <v xml:space="preserve"> 5490-037-87
</v>
      </c>
      <c r="D453" s="13">
        <f>LOOKUP(99^99,--LEFT(MID(AD453,MIN(FIND({0,1,2,3,4,5,6,7,8,9},AD453&amp;"0123456789")),15),{1,2,3,4,5,6,7,8,9,10,11,12,13,14,15}))</f>
        <v>2022</v>
      </c>
      <c r="E453" s="13">
        <f t="shared" si="25"/>
        <v>1</v>
      </c>
      <c r="F453" s="13">
        <f>LOOKUP(99^99,--LEFT(MID(BG453,MIN(FIND({0,1,2,3,4,5,6,7,8,9},BG453&amp;"0123456789")),15),{1,2,3,4,5,6,7,8,9,10,11,12,13,14,15}))</f>
        <v>9200000</v>
      </c>
      <c r="G453" s="13">
        <f>LOOKUP(99^99,--LEFT(MID(Y453,MIN(FIND({0,1,2,3,4,5,6,7,8,9},Y453&amp;"0123456789")),15),{1,2,3,4,5,6,7,8,9,10,11,12,13,14,15}))</f>
        <v>6.7</v>
      </c>
      <c r="H453" s="13">
        <f>LOOKUP(99^99,--LEFT(MID(Z453,MIN(FIND({0,1,2,3,4,5,6,7,8,9},Z453&amp;"0123456789")),15),{1,2,3,4,5,6,7,8,9,10,11,12,13,14,15}))</f>
        <v>280</v>
      </c>
      <c r="I453" s="10" t="s">
        <v>2536</v>
      </c>
      <c r="J453" s="10" t="s">
        <v>2527</v>
      </c>
      <c r="K453" s="10" t="s">
        <v>2561</v>
      </c>
      <c r="L453" s="9"/>
      <c r="M453" s="11"/>
      <c r="N453" s="12"/>
      <c r="O453" s="12"/>
      <c r="P453" s="12"/>
      <c r="Q453" s="12"/>
      <c r="R453" s="12"/>
      <c r="S453" s="12"/>
      <c r="T453" s="12"/>
      <c r="U453" s="12"/>
      <c r="V453" s="12"/>
      <c r="W453" s="12"/>
      <c r="X453" s="5" t="s">
        <v>36</v>
      </c>
      <c r="Y453" s="5" t="s">
        <v>4800</v>
      </c>
      <c r="Z453" s="5" t="s">
        <v>2548</v>
      </c>
      <c r="AA453" s="5" t="s">
        <v>2536</v>
      </c>
      <c r="AB453" s="5" t="s">
        <v>2527</v>
      </c>
      <c r="AC453" s="5" t="s">
        <v>2561</v>
      </c>
      <c r="AD453" s="5" t="s">
        <v>149</v>
      </c>
      <c r="AE453" s="5" t="s">
        <v>3626</v>
      </c>
      <c r="AF453" s="5" t="s">
        <v>3627</v>
      </c>
      <c r="AG453" s="5" t="s">
        <v>4025</v>
      </c>
      <c r="AH453" s="5" t="s">
        <v>3629</v>
      </c>
      <c r="AI453" s="5" t="s">
        <v>3630</v>
      </c>
      <c r="AJ453" s="5" t="s">
        <v>3631</v>
      </c>
      <c r="AK453" s="5" t="s">
        <v>3652</v>
      </c>
      <c r="AL453" s="5" t="s">
        <v>3633</v>
      </c>
      <c r="AM453" s="5" t="s">
        <v>3634</v>
      </c>
      <c r="AN453" s="5" t="s">
        <v>3635</v>
      </c>
      <c r="AO453" s="5" t="s">
        <v>3636</v>
      </c>
      <c r="AP453" s="5" t="s">
        <v>3654</v>
      </c>
      <c r="AQ453" s="5" t="s">
        <v>3640</v>
      </c>
      <c r="AR453" s="5" t="s">
        <v>3641</v>
      </c>
      <c r="AS453" s="5" t="s">
        <v>4109</v>
      </c>
      <c r="AT453" s="5" t="s">
        <v>3643</v>
      </c>
      <c r="BE453" s="5" t="s">
        <v>2974</v>
      </c>
      <c r="BG453" s="5" t="s">
        <v>437</v>
      </c>
      <c r="BH453" s="6" t="s">
        <v>1197</v>
      </c>
      <c r="BI453" s="5" t="s">
        <v>2156</v>
      </c>
    </row>
    <row r="454" spans="1:61" customFormat="1" x14ac:dyDescent="0.25">
      <c r="A454" s="1">
        <v>483</v>
      </c>
      <c r="B454" s="7" t="s">
        <v>4757</v>
      </c>
      <c r="C454" s="7" t="str">
        <f>LEFT(AG454,FIND("Тип",AG454,FIND("Тип",AG454)+0)-1)</f>
        <v xml:space="preserve"> 5490
</v>
      </c>
      <c r="D454" s="7">
        <f>LOOKUP(99^99,--LEFT(MID(AD454,MIN(FIND({0,1,2,3,4,5,6,7,8,9},AD454&amp;"0123456789")),15),{1,2,3,4,5,6,7,8,9,10,11,12,13,14,15}))</f>
        <v>2021</v>
      </c>
      <c r="E454" s="7">
        <f t="shared" si="25"/>
        <v>2</v>
      </c>
      <c r="F454" s="7">
        <f>LOOKUP(99^99,--LEFT(MID(BG454,MIN(FIND({0,1,2,3,4,5,6,7,8,9},BG454&amp;"0123456789")),15),{1,2,3,4,5,6,7,8,9,10,11,12,13,14,15}))</f>
        <v>7500000</v>
      </c>
      <c r="G454" s="7">
        <f>LOOKUP(99^99,--LEFT(MID(Y454,MIN(FIND({0,1,2,3,4,5,6,7,8,9},Y454&amp;"0123456789")),15),{1,2,3,4,5,6,7,8,9,10,11,12,13,14,15}))</f>
        <v>12</v>
      </c>
      <c r="H454" s="7">
        <f>LOOKUP(99^99,--LEFT(MID(Z454,MIN(FIND({0,1,2,3,4,5,6,7,8,9},Z454&amp;"0123456789")),15),{1,2,3,4,5,6,7,8,9,10,11,12,13,14,15}))</f>
        <v>450</v>
      </c>
      <c r="I454" s="9" t="s">
        <v>2526</v>
      </c>
      <c r="J454" s="9" t="s">
        <v>2527</v>
      </c>
      <c r="K454" s="9" t="s">
        <v>2528</v>
      </c>
      <c r="L454" s="9">
        <v>123254</v>
      </c>
      <c r="M454" s="11"/>
      <c r="N454" s="11"/>
      <c r="O454" s="11"/>
      <c r="P454" s="11"/>
      <c r="Q454" s="11"/>
      <c r="R454" s="11"/>
      <c r="S454" s="11"/>
      <c r="T454" s="11"/>
      <c r="U454" s="11"/>
      <c r="V454" s="11">
        <f>IF(LOOKUP(99^99,--LEFT(MID(AS454,MIN(FIND({0,1,2,3,4,5,6,7,8,9},AS454&amp;"0123456789")),15),{1,2,3,4,5,6,7,8,9,10,11,12,13,14,15}))&gt;2000,LOOKUP(99^99,--LEFT(MID(AS454,MIN(FIND({0,1,2,3,4,5,6,7,8,9},AS454&amp;"0123456789")),15),{1,2,3,4,5,6,7,8,9,10,11,12,13,14,15})),0)</f>
        <v>123254</v>
      </c>
      <c r="W454" s="11"/>
      <c r="X454" t="s">
        <v>2</v>
      </c>
      <c r="Y454" t="s">
        <v>4794</v>
      </c>
      <c r="Z454" t="s">
        <v>2525</v>
      </c>
      <c r="AA454" t="s">
        <v>2526</v>
      </c>
      <c r="AB454" t="s">
        <v>2527</v>
      </c>
      <c r="AC454" t="s">
        <v>2528</v>
      </c>
      <c r="AD454" t="s">
        <v>229</v>
      </c>
      <c r="AE454" t="s">
        <v>3626</v>
      </c>
      <c r="AF454" t="s">
        <v>3627</v>
      </c>
      <c r="AG454" t="s">
        <v>3628</v>
      </c>
      <c r="AH454" t="s">
        <v>3629</v>
      </c>
      <c r="AI454" t="s">
        <v>3680</v>
      </c>
      <c r="AJ454" t="s">
        <v>3631</v>
      </c>
      <c r="AK454" t="s">
        <v>3652</v>
      </c>
      <c r="AL454" t="s">
        <v>3633</v>
      </c>
      <c r="AM454" t="s">
        <v>3634</v>
      </c>
      <c r="AN454" t="s">
        <v>3635</v>
      </c>
      <c r="AO454" t="s">
        <v>3636</v>
      </c>
      <c r="AP454" t="s">
        <v>3637</v>
      </c>
      <c r="AQ454" t="s">
        <v>3648</v>
      </c>
      <c r="AR454" t="s">
        <v>3649</v>
      </c>
      <c r="AS454" t="s">
        <v>4110</v>
      </c>
      <c r="AT454" t="s">
        <v>3641</v>
      </c>
      <c r="AU454" t="s">
        <v>3642</v>
      </c>
      <c r="AV454" t="s">
        <v>3643</v>
      </c>
      <c r="BE454" t="s">
        <v>2975</v>
      </c>
      <c r="BG454" t="s">
        <v>622</v>
      </c>
      <c r="BH454" s="2" t="s">
        <v>1198</v>
      </c>
      <c r="BI454" t="s">
        <v>2157</v>
      </c>
    </row>
    <row r="455" spans="1:61" customFormat="1" x14ac:dyDescent="0.25">
      <c r="A455" s="1">
        <v>484</v>
      </c>
      <c r="B455" s="7" t="s">
        <v>4757</v>
      </c>
      <c r="C455" s="7" t="str">
        <f>LEFT(AG455,FIND("Тип",AG455,FIND("Тип",AG455)+0)-1)</f>
        <v xml:space="preserve"> 5490-DC
</v>
      </c>
      <c r="D455" s="7">
        <f>LOOKUP(99^99,--LEFT(MID(AD455,MIN(FIND({0,1,2,3,4,5,6,7,8,9},AD455&amp;"0123456789")),15),{1,2,3,4,5,6,7,8,9,10,11,12,13,14,15}))</f>
        <v>2019</v>
      </c>
      <c r="E455" s="7">
        <f t="shared" si="25"/>
        <v>4</v>
      </c>
      <c r="F455" s="7">
        <f>LOOKUP(99^99,--LEFT(MID(BG455,MIN(FIND({0,1,2,3,4,5,6,7,8,9},BG455&amp;"0123456789")),15),{1,2,3,4,5,6,7,8,9,10,11,12,13,14,15}))</f>
        <v>6400000</v>
      </c>
      <c r="G455" s="7">
        <f>LOOKUP(99^99,--LEFT(MID(Y455,MIN(FIND({0,1,2,3,4,5,6,7,8,9},Y455&amp;"0123456789")),15),{1,2,3,4,5,6,7,8,9,10,11,12,13,14,15}))</f>
        <v>11.8</v>
      </c>
      <c r="H455" s="7">
        <f>LOOKUP(99^99,--LEFT(MID(Z455,MIN(FIND({0,1,2,3,4,5,6,7,8,9},Z455&amp;"0123456789")),15),{1,2,3,4,5,6,7,8,9,10,11,12,13,14,15}))</f>
        <v>300</v>
      </c>
      <c r="I455" s="9" t="s">
        <v>2531</v>
      </c>
      <c r="J455" s="9" t="s">
        <v>2527</v>
      </c>
      <c r="K455" s="9" t="s">
        <v>2528</v>
      </c>
      <c r="L455" s="9">
        <v>50800</v>
      </c>
      <c r="M455" s="11"/>
      <c r="N455" s="11"/>
      <c r="O455" s="11"/>
      <c r="P455" s="11"/>
      <c r="Q455" s="11">
        <f>IF(LOOKUP(99^99,--LEFT(MID(AN455,MIN(FIND({0,1,2,3,4,5,6,7,8,9},AN455&amp;"0123456789")),15),{1,2,3,4,5,6,7,8,9,10,11,12,13,14,15}))&gt;2000,LOOKUP(99^99,--LEFT(MID(AN455,MIN(FIND({0,1,2,3,4,5,6,7,8,9},AN455&amp;"0123456789")),15),{1,2,3,4,5,6,7,8,9,10,11,12,13,14,15})),0)</f>
        <v>50800</v>
      </c>
      <c r="R455" s="11"/>
      <c r="S455" s="11"/>
      <c r="T455" s="11"/>
      <c r="U455" s="11"/>
      <c r="V455" s="11"/>
      <c r="W455" s="11"/>
      <c r="X455" t="s">
        <v>9</v>
      </c>
      <c r="Y455" t="s">
        <v>4795</v>
      </c>
      <c r="Z455" t="s">
        <v>2530</v>
      </c>
      <c r="AA455" t="s">
        <v>2531</v>
      </c>
      <c r="AB455" t="s">
        <v>2527</v>
      </c>
      <c r="AD455" t="s">
        <v>249</v>
      </c>
      <c r="AE455" t="s">
        <v>3626</v>
      </c>
      <c r="AF455" t="s">
        <v>3627</v>
      </c>
      <c r="AG455" t="s">
        <v>3693</v>
      </c>
      <c r="AH455" t="s">
        <v>3629</v>
      </c>
      <c r="AI455" t="s">
        <v>3694</v>
      </c>
      <c r="AJ455" t="s">
        <v>3631</v>
      </c>
      <c r="AK455" t="s">
        <v>4111</v>
      </c>
      <c r="AL455" t="s">
        <v>3687</v>
      </c>
      <c r="AM455" t="s">
        <v>3649</v>
      </c>
      <c r="AN455" t="s">
        <v>4112</v>
      </c>
      <c r="AO455" t="s">
        <v>3700</v>
      </c>
      <c r="AP455" t="s">
        <v>3641</v>
      </c>
      <c r="AQ455" t="s">
        <v>3642</v>
      </c>
      <c r="AR455" t="s">
        <v>3643</v>
      </c>
      <c r="BE455" t="s">
        <v>2976</v>
      </c>
      <c r="BG455" t="s">
        <v>607</v>
      </c>
      <c r="BH455" s="2" t="s">
        <v>1199</v>
      </c>
      <c r="BI455" t="s">
        <v>2155</v>
      </c>
    </row>
    <row r="456" spans="1:61" customFormat="1" x14ac:dyDescent="0.25">
      <c r="A456" s="1">
        <v>485</v>
      </c>
      <c r="B456" s="7" t="s">
        <v>4757</v>
      </c>
      <c r="C456" s="7" t="str">
        <f>LEFT(AG456,FIND("Тип",AG456,FIND("Тип",AG456)+0)-1)</f>
        <v xml:space="preserve"> 65206
</v>
      </c>
      <c r="D456" s="7">
        <f>LOOKUP(99^99,--LEFT(MID(AD456,MIN(FIND({0,1,2,3,4,5,6,7,8,9},AD456&amp;"0123456789")),15),{1,2,3,4,5,6,7,8,9,10,11,12,13,14,15}))</f>
        <v>2018</v>
      </c>
      <c r="E456" s="7">
        <f t="shared" si="25"/>
        <v>5</v>
      </c>
      <c r="F456" s="7">
        <f>LOOKUP(99^99,--LEFT(MID(BG456,MIN(FIND({0,1,2,3,4,5,6,7,8,9},BG456&amp;"0123456789")),15),{1,2,3,4,5,6,7,8,9,10,11,12,13,14,15}))</f>
        <v>8490000</v>
      </c>
      <c r="G456" s="7">
        <f>LOOKUP(99^99,--LEFT(MID(Y456,MIN(FIND({0,1,2,3,4,5,6,7,8,9},Y456&amp;"0123456789")),15),{1,2,3,4,5,6,7,8,9,10,11,12,13,14,15}))</f>
        <v>12</v>
      </c>
      <c r="H456" s="7">
        <f>LOOKUP(99^99,--LEFT(MID(Z456,MIN(FIND({0,1,2,3,4,5,6,7,8,9},Z456&amp;"0123456789")),15),{1,2,3,4,5,6,7,8,9,10,11,12,13,14,15}))</f>
        <v>450</v>
      </c>
      <c r="I456" s="9" t="s">
        <v>2526</v>
      </c>
      <c r="J456" s="9" t="s">
        <v>2527</v>
      </c>
      <c r="K456" s="9" t="s">
        <v>2528</v>
      </c>
      <c r="L456" s="9">
        <v>239094</v>
      </c>
      <c r="M456" s="11"/>
      <c r="N456" s="11"/>
      <c r="O456" s="11"/>
      <c r="P456" s="11"/>
      <c r="Q456" s="11"/>
      <c r="R456" s="11"/>
      <c r="S456" s="11"/>
      <c r="T456" s="11">
        <f>IF(LOOKUP(99^99,--LEFT(MID(AQ456,MIN(FIND({0,1,2,3,4,5,6,7,8,9},AQ456&amp;"0123456789")),15),{1,2,3,4,5,6,7,8,9,10,11,12,13,14,15}))&gt;2000,LOOKUP(99^99,--LEFT(MID(AQ456,MIN(FIND({0,1,2,3,4,5,6,7,8,9},AQ456&amp;"0123456789")),15),{1,2,3,4,5,6,7,8,9,10,11,12,13,14,15})),0)</f>
        <v>239094</v>
      </c>
      <c r="U456" s="11"/>
      <c r="V456" s="11"/>
      <c r="W456" s="11"/>
      <c r="X456" t="s">
        <v>19</v>
      </c>
      <c r="Y456" t="s">
        <v>4794</v>
      </c>
      <c r="Z456" t="s">
        <v>2525</v>
      </c>
      <c r="AA456" t="s">
        <v>2526</v>
      </c>
      <c r="AB456" t="s">
        <v>2527</v>
      </c>
      <c r="AC456" t="s">
        <v>2528</v>
      </c>
      <c r="AD456" t="s">
        <v>250</v>
      </c>
      <c r="AE456" t="s">
        <v>3626</v>
      </c>
      <c r="AF456" t="s">
        <v>3720</v>
      </c>
      <c r="AG456" t="s">
        <v>3763</v>
      </c>
      <c r="AH456" t="s">
        <v>3629</v>
      </c>
      <c r="AI456" t="s">
        <v>3658</v>
      </c>
      <c r="AJ456" t="s">
        <v>3704</v>
      </c>
      <c r="AK456" t="s">
        <v>3917</v>
      </c>
      <c r="AL456" t="s">
        <v>3653</v>
      </c>
      <c r="AM456" t="s">
        <v>3635</v>
      </c>
      <c r="AN456" t="s">
        <v>3636</v>
      </c>
      <c r="AO456" t="s">
        <v>3654</v>
      </c>
      <c r="AP456" t="s">
        <v>3649</v>
      </c>
      <c r="AQ456" t="s">
        <v>4113</v>
      </c>
      <c r="AR456" t="s">
        <v>3641</v>
      </c>
      <c r="AS456" t="s">
        <v>3710</v>
      </c>
      <c r="AT456" t="s">
        <v>3643</v>
      </c>
      <c r="BE456" t="s">
        <v>2977</v>
      </c>
      <c r="BG456" t="s">
        <v>623</v>
      </c>
      <c r="BH456" s="2" t="s">
        <v>1200</v>
      </c>
      <c r="BI456" t="s">
        <v>2144</v>
      </c>
    </row>
    <row r="457" spans="1:61" customFormat="1" x14ac:dyDescent="0.25">
      <c r="A457" s="1">
        <v>486</v>
      </c>
      <c r="B457" s="7" t="s">
        <v>4757</v>
      </c>
      <c r="C457" s="7" t="s">
        <v>4786</v>
      </c>
      <c r="D457" s="7">
        <f>LOOKUP(99^99,--LEFT(MID(AD457,MIN(FIND({0,1,2,3,4,5,6,7,8,9},AD457&amp;"0123456789")),15),{1,2,3,4,5,6,7,8,9,10,11,12,13,14,15}))</f>
        <v>2021</v>
      </c>
      <c r="E457" s="7">
        <f t="shared" si="25"/>
        <v>2</v>
      </c>
      <c r="F457" s="7">
        <f>LOOKUP(99^99,--LEFT(MID(BG457,MIN(FIND({0,1,2,3,4,5,6,7,8,9},BG457&amp;"0123456789")),15),{1,2,3,4,5,6,7,8,9,10,11,12,13,14,15}))</f>
        <v>9440000</v>
      </c>
      <c r="G457" s="7">
        <f>LOOKUP(99^99,--LEFT(MID(Y457,MIN(FIND({0,1,2,3,4,5,6,7,8,9},Y457&amp;"0123456789")),15),{1,2,3,4,5,6,7,8,9,10,11,12,13,14,15}))</f>
        <v>9</v>
      </c>
      <c r="H457" s="7">
        <f>LOOKUP(99^99,--LEFT(MID(Z457,MIN(FIND({0,1,2,3,4,5,6,7,8,9},Z457&amp;"0123456789")),15),{1,2,3,4,5,6,7,8,9,10,11,12,13,14,15}))</f>
        <v>300</v>
      </c>
      <c r="I457" s="9" t="s">
        <v>2536</v>
      </c>
      <c r="J457" s="9" t="s">
        <v>2527</v>
      </c>
      <c r="K457" s="9" t="s">
        <v>2528</v>
      </c>
      <c r="L457" s="9"/>
      <c r="M457" s="11"/>
      <c r="N457" s="11"/>
      <c r="O457" s="11"/>
      <c r="P457" s="11"/>
      <c r="Q457" s="11"/>
      <c r="R457" s="11"/>
      <c r="S457" s="11"/>
      <c r="T457" s="11"/>
      <c r="U457" s="11"/>
      <c r="V457" s="11"/>
      <c r="W457" s="11"/>
      <c r="X457" t="s">
        <v>27</v>
      </c>
      <c r="Y457" t="s">
        <v>4806</v>
      </c>
      <c r="Z457" t="s">
        <v>2530</v>
      </c>
      <c r="AA457" t="s">
        <v>2536</v>
      </c>
      <c r="AB457" t="s">
        <v>2527</v>
      </c>
      <c r="AC457" t="s">
        <v>2528</v>
      </c>
      <c r="AD457" t="s">
        <v>64</v>
      </c>
      <c r="BE457" t="s">
        <v>2978</v>
      </c>
      <c r="BG457" t="s">
        <v>593</v>
      </c>
      <c r="BH457" s="2" t="s">
        <v>1201</v>
      </c>
      <c r="BI457">
        <v>9999</v>
      </c>
    </row>
    <row r="458" spans="1:61" customFormat="1" x14ac:dyDescent="0.25">
      <c r="A458" s="1">
        <v>487</v>
      </c>
      <c r="B458" s="7" t="s">
        <v>4757</v>
      </c>
      <c r="C458" s="7" t="s">
        <v>4786</v>
      </c>
      <c r="D458" s="7">
        <f>LOOKUP(99^99,--LEFT(MID(AD458,MIN(FIND({0,1,2,3,4,5,6,7,8,9},AD458&amp;"0123456789")),15),{1,2,3,4,5,6,7,8,9,10,11,12,13,14,15}))</f>
        <v>2020</v>
      </c>
      <c r="E458" s="7">
        <f t="shared" si="25"/>
        <v>3</v>
      </c>
      <c r="F458" s="7">
        <f>LOOKUP(99^99,--LEFT(MID(BG458,MIN(FIND({0,1,2,3,4,5,6,7,8,9},BG458&amp;"0123456789")),15),{1,2,3,4,5,6,7,8,9,10,11,12,13,14,15}))</f>
        <v>9190000</v>
      </c>
      <c r="G458" s="7">
        <f>LOOKUP(99^99,--LEFT(MID(Y458,MIN(FIND({0,1,2,3,4,5,6,7,8,9},Y458&amp;"0123456789")),15),{1,2,3,4,5,6,7,8,9,10,11,12,13,14,15}))</f>
        <v>12</v>
      </c>
      <c r="H458" s="7">
        <f>LOOKUP(99^99,--LEFT(MID(Z458,MIN(FIND({0,1,2,3,4,5,6,7,8,9},Z458&amp;"0123456789")),15),{1,2,3,4,5,6,7,8,9,10,11,12,13,14,15}))</f>
        <v>401</v>
      </c>
      <c r="I458" s="9" t="s">
        <v>2526</v>
      </c>
      <c r="J458" s="9" t="s">
        <v>2527</v>
      </c>
      <c r="K458" s="9" t="s">
        <v>2528</v>
      </c>
      <c r="L458" s="9"/>
      <c r="M458" s="11"/>
      <c r="N458" s="11"/>
      <c r="O458" s="11"/>
      <c r="P458" s="11"/>
      <c r="Q458" s="11"/>
      <c r="R458" s="11"/>
      <c r="S458" s="11"/>
      <c r="T458" s="11"/>
      <c r="U458" s="11"/>
      <c r="V458" s="11"/>
      <c r="W458" s="11"/>
      <c r="X458" t="s">
        <v>27</v>
      </c>
      <c r="Y458" t="s">
        <v>4794</v>
      </c>
      <c r="Z458" t="s">
        <v>2529</v>
      </c>
      <c r="AA458" t="s">
        <v>2526</v>
      </c>
      <c r="AC458" t="s">
        <v>2528</v>
      </c>
      <c r="AD458" t="s">
        <v>161</v>
      </c>
      <c r="BE458" t="s">
        <v>2979</v>
      </c>
      <c r="BG458" t="s">
        <v>624</v>
      </c>
      <c r="BH458" s="2" t="s">
        <v>1202</v>
      </c>
      <c r="BI458">
        <v>9999</v>
      </c>
    </row>
    <row r="459" spans="1:61" customFormat="1" x14ac:dyDescent="0.25">
      <c r="A459" s="1">
        <v>488</v>
      </c>
      <c r="B459" s="7" t="s">
        <v>4757</v>
      </c>
      <c r="C459" s="7" t="s">
        <v>4787</v>
      </c>
      <c r="D459" s="7">
        <f>LOOKUP(99^99,--LEFT(MID(AD459,MIN(FIND({0,1,2,3,4,5,6,7,8,9},AD459&amp;"0123456789")),15),{1,2,3,4,5,6,7,8,9,10,11,12,13,14,15}))</f>
        <v>2022</v>
      </c>
      <c r="E459" s="7">
        <f t="shared" si="25"/>
        <v>1</v>
      </c>
      <c r="F459" s="7">
        <f>LOOKUP(99^99,--LEFT(MID(BG459,MIN(FIND({0,1,2,3,4,5,6,7,8,9},BG459&amp;"0123456789")),15),{1,2,3,4,5,6,7,8,9,10,11,12,13,14,15}))</f>
        <v>9200000</v>
      </c>
      <c r="G459" s="7">
        <f>LOOKUP(99^99,--LEFT(MID(Y459,MIN(FIND({0,1,2,3,4,5,6,7,8,9},Y459&amp;"0123456789")),15),{1,2,3,4,5,6,7,8,9,10,11,12,13,14,15}))</f>
        <v>12</v>
      </c>
      <c r="H459" s="7">
        <v>401</v>
      </c>
      <c r="I459" s="9" t="s">
        <v>2546</v>
      </c>
      <c r="J459" s="9" t="s">
        <v>2527</v>
      </c>
      <c r="K459" s="9" t="s">
        <v>2528</v>
      </c>
      <c r="L459" s="9"/>
      <c r="M459" s="11"/>
      <c r="N459" s="11"/>
      <c r="O459" s="11"/>
      <c r="P459" s="11"/>
      <c r="Q459" s="11"/>
      <c r="R459" s="11"/>
      <c r="S459" s="11"/>
      <c r="T459" s="11"/>
      <c r="U459" s="11"/>
      <c r="V459" s="11"/>
      <c r="W459" s="11"/>
      <c r="X459" t="s">
        <v>36</v>
      </c>
      <c r="Y459">
        <v>12</v>
      </c>
      <c r="AA459" t="s">
        <v>2546</v>
      </c>
      <c r="AD459" t="s">
        <v>140</v>
      </c>
      <c r="BE459" t="s">
        <v>2980</v>
      </c>
      <c r="BG459" t="s">
        <v>437</v>
      </c>
      <c r="BH459" s="2" t="s">
        <v>1203</v>
      </c>
      <c r="BI459">
        <v>9999</v>
      </c>
    </row>
    <row r="460" spans="1:61" customFormat="1" x14ac:dyDescent="0.25">
      <c r="A460" s="1">
        <v>489</v>
      </c>
      <c r="B460" s="7" t="s">
        <v>4757</v>
      </c>
      <c r="C460" s="7" t="str">
        <f t="shared" ref="C460:C472" si="27">LEFT(AG460,FIND("Тип",AG460,FIND("Тип",AG460)+0)-1)</f>
        <v xml:space="preserve"> 43118
</v>
      </c>
      <c r="D460" s="7">
        <f>LOOKUP(99^99,--LEFT(MID(AD460,MIN(FIND({0,1,2,3,4,5,6,7,8,9},AD460&amp;"0123456789")),15),{1,2,3,4,5,6,7,8,9,10,11,12,13,14,15}))</f>
        <v>2022</v>
      </c>
      <c r="E460" s="7">
        <f t="shared" si="25"/>
        <v>1</v>
      </c>
      <c r="F460" s="7">
        <f>LOOKUP(99^99,--LEFT(MID(BG460,MIN(FIND({0,1,2,3,4,5,6,7,8,9},BG460&amp;"0123456789")),15),{1,2,3,4,5,6,7,8,9,10,11,12,13,14,15}))</f>
        <v>11900000</v>
      </c>
      <c r="G460" s="7">
        <f>LOOKUP(99^99,--LEFT(MID(Y460,MIN(FIND({0,1,2,3,4,5,6,7,8,9},Y460&amp;"0123456789")),15),{1,2,3,4,5,6,7,8,9,10,11,12,13,14,15}))</f>
        <v>12</v>
      </c>
      <c r="H460" s="7">
        <f>LOOKUP(99^99,--LEFT(MID(Z460,MIN(FIND({0,1,2,3,4,5,6,7,8,9},Z460&amp;"0123456789")),15),{1,2,3,4,5,6,7,8,9,10,11,12,13,14,15}))</f>
        <v>300</v>
      </c>
      <c r="I460" s="9" t="s">
        <v>2546</v>
      </c>
      <c r="J460" s="9" t="s">
        <v>4771</v>
      </c>
      <c r="K460" s="9" t="s">
        <v>2561</v>
      </c>
      <c r="L460" s="9"/>
      <c r="M460" s="11"/>
      <c r="N460" s="11"/>
      <c r="O460" s="11"/>
      <c r="P460" s="11"/>
      <c r="Q460" s="11"/>
      <c r="R460" s="11"/>
      <c r="S460" s="11"/>
      <c r="T460" s="11"/>
      <c r="U460" s="11"/>
      <c r="V460" s="11"/>
      <c r="W460" s="11"/>
      <c r="X460" t="s">
        <v>15</v>
      </c>
      <c r="Y460">
        <v>12</v>
      </c>
      <c r="Z460" t="s">
        <v>4763</v>
      </c>
      <c r="AA460" t="s">
        <v>2546</v>
      </c>
      <c r="AB460" t="s">
        <v>4771</v>
      </c>
      <c r="AC460" t="s">
        <v>2561</v>
      </c>
      <c r="AD460" t="s">
        <v>127</v>
      </c>
      <c r="AE460" t="s">
        <v>3626</v>
      </c>
      <c r="AF460" t="s">
        <v>3745</v>
      </c>
      <c r="AG460" t="s">
        <v>3746</v>
      </c>
      <c r="AH460" t="s">
        <v>3629</v>
      </c>
      <c r="AI460" t="s">
        <v>3630</v>
      </c>
      <c r="AJ460" t="s">
        <v>3659</v>
      </c>
      <c r="AK460" t="s">
        <v>3660</v>
      </c>
      <c r="AL460" t="s">
        <v>3633</v>
      </c>
      <c r="AM460" t="s">
        <v>3653</v>
      </c>
      <c r="AN460" t="s">
        <v>3635</v>
      </c>
      <c r="AO460" t="s">
        <v>3669</v>
      </c>
      <c r="AP460" t="s">
        <v>3637</v>
      </c>
      <c r="AQ460" t="s">
        <v>3714</v>
      </c>
      <c r="AR460" t="s">
        <v>3640</v>
      </c>
      <c r="AS460" t="s">
        <v>3641</v>
      </c>
      <c r="AT460" t="s">
        <v>4114</v>
      </c>
      <c r="AU460" t="s">
        <v>4089</v>
      </c>
      <c r="AV460" t="s">
        <v>4090</v>
      </c>
      <c r="AW460" t="s">
        <v>3643</v>
      </c>
      <c r="BE460" t="s">
        <v>2981</v>
      </c>
      <c r="BG460" t="s">
        <v>625</v>
      </c>
      <c r="BH460" s="2" t="s">
        <v>1204</v>
      </c>
      <c r="BI460" t="s">
        <v>2143</v>
      </c>
    </row>
    <row r="461" spans="1:61" customFormat="1" x14ac:dyDescent="0.25">
      <c r="A461" s="1">
        <v>490</v>
      </c>
      <c r="B461" s="7" t="s">
        <v>4757</v>
      </c>
      <c r="C461" s="7" t="str">
        <f t="shared" si="27"/>
        <v xml:space="preserve"> 5490 NEO 2
</v>
      </c>
      <c r="D461" s="7">
        <f>LOOKUP(99^99,--LEFT(MID(AD461,MIN(FIND({0,1,2,3,4,5,6,7,8,9},AD461&amp;"0123456789")),15),{1,2,3,4,5,6,7,8,9,10,11,12,13,14,15}))</f>
        <v>2021</v>
      </c>
      <c r="E461" s="7">
        <f t="shared" si="25"/>
        <v>2</v>
      </c>
      <c r="F461" s="7">
        <f>LOOKUP(99^99,--LEFT(MID(BG461,MIN(FIND({0,1,2,3,4,5,6,7,8,9},BG461&amp;"0123456789")),15),{1,2,3,4,5,6,7,8,9,10,11,12,13,14,15}))</f>
        <v>6900000</v>
      </c>
      <c r="G461" s="7">
        <f>LOOKUP(99^99,--LEFT(MID(Y461,MIN(FIND({0,1,2,3,4,5,6,7,8,9},Y461&amp;"0123456789")),15),{1,2,3,4,5,6,7,8,9,10,11,12,13,14,15}))</f>
        <v>11.8</v>
      </c>
      <c r="H461" s="7">
        <f>LOOKUP(99^99,--LEFT(MID(Z461,MIN(FIND({0,1,2,3,4,5,6,7,8,9},Z461&amp;"0123456789")),15),{1,2,3,4,5,6,7,8,9,10,11,12,13,14,15}))</f>
        <v>400</v>
      </c>
      <c r="I461" s="9" t="s">
        <v>2531</v>
      </c>
      <c r="J461" s="9" t="s">
        <v>2527</v>
      </c>
      <c r="K461" s="9" t="s">
        <v>2561</v>
      </c>
      <c r="L461" s="9">
        <v>136000</v>
      </c>
      <c r="M461" s="11"/>
      <c r="N461" s="11"/>
      <c r="O461" s="11"/>
      <c r="P461" s="11"/>
      <c r="Q461" s="11"/>
      <c r="R461" s="11"/>
      <c r="S461" s="11"/>
      <c r="T461" s="11"/>
      <c r="U461" s="11"/>
      <c r="V461" s="11"/>
      <c r="W461" s="11">
        <f>IF(LOOKUP(99^99,--LEFT(MID(AT461,MIN(FIND({0,1,2,3,4,5,6,7,8,9},AT461&amp;"0123456789")),15),{1,2,3,4,5,6,7,8,9,10,11,12,13,14,15}))&gt;2000,LOOKUP(99^99,--LEFT(MID(AT461,MIN(FIND({0,1,2,3,4,5,6,7,8,9},AT461&amp;"0123456789")),15),{1,2,3,4,5,6,7,8,9,10,11,12,13,14,15})),0)</f>
        <v>136000</v>
      </c>
      <c r="X461" t="s">
        <v>3</v>
      </c>
      <c r="Y461" t="s">
        <v>4795</v>
      </c>
      <c r="Z461" t="s">
        <v>2537</v>
      </c>
      <c r="AA461" t="s">
        <v>2531</v>
      </c>
      <c r="AB461" t="s">
        <v>2527</v>
      </c>
      <c r="AC461" t="s">
        <v>2561</v>
      </c>
      <c r="AD461" t="s">
        <v>251</v>
      </c>
      <c r="AE461" t="s">
        <v>3626</v>
      </c>
      <c r="AF461" t="s">
        <v>3627</v>
      </c>
      <c r="AG461" t="s">
        <v>3644</v>
      </c>
      <c r="AH461" t="s">
        <v>3629</v>
      </c>
      <c r="AI461" t="s">
        <v>3680</v>
      </c>
      <c r="AJ461" t="s">
        <v>3631</v>
      </c>
      <c r="AK461" t="s">
        <v>3713</v>
      </c>
      <c r="AL461" t="s">
        <v>3633</v>
      </c>
      <c r="AM461" t="s">
        <v>3653</v>
      </c>
      <c r="AN461" t="s">
        <v>3635</v>
      </c>
      <c r="AO461" t="s">
        <v>4115</v>
      </c>
      <c r="AP461" t="s">
        <v>3637</v>
      </c>
      <c r="AQ461" t="s">
        <v>3638</v>
      </c>
      <c r="AR461" t="s">
        <v>3695</v>
      </c>
      <c r="AS461" t="s">
        <v>3649</v>
      </c>
      <c r="AT461" t="s">
        <v>4056</v>
      </c>
      <c r="AU461" t="s">
        <v>3641</v>
      </c>
      <c r="AV461" t="s">
        <v>3642</v>
      </c>
      <c r="AW461" t="s">
        <v>3643</v>
      </c>
      <c r="BE461" t="s">
        <v>2982</v>
      </c>
      <c r="BG461" t="s">
        <v>426</v>
      </c>
      <c r="BH461" s="2" t="s">
        <v>1205</v>
      </c>
      <c r="BI461" t="s">
        <v>2158</v>
      </c>
    </row>
    <row r="462" spans="1:61" x14ac:dyDescent="0.25">
      <c r="A462" s="4">
        <v>491</v>
      </c>
      <c r="B462" s="13" t="s">
        <v>4757</v>
      </c>
      <c r="C462" s="13" t="str">
        <f t="shared" si="27"/>
        <v xml:space="preserve"> 5490-DC
</v>
      </c>
      <c r="D462" s="13">
        <f>LOOKUP(99^99,--LEFT(MID(AD462,MIN(FIND({0,1,2,3,4,5,6,7,8,9},AD462&amp;"0123456789")),15),{1,2,3,4,5,6,7,8,9,10,11,12,13,14,15}))</f>
        <v>2019</v>
      </c>
      <c r="E462" s="13">
        <f t="shared" si="25"/>
        <v>4</v>
      </c>
      <c r="F462" s="13">
        <f>LOOKUP(99^99,--LEFT(MID(BG462,MIN(FIND({0,1,2,3,4,5,6,7,8,9},BG462&amp;"0123456789")),15),{1,2,3,4,5,6,7,8,9,10,11,12,13,14,15}))</f>
        <v>5490000</v>
      </c>
      <c r="G462" s="13">
        <f>LOOKUP(99^99,--LEFT(MID(Y462,MIN(FIND({0,1,2,3,4,5,6,7,8,9},Y462&amp;"0123456789")),15),{1,2,3,4,5,6,7,8,9,10,11,12,13,14,15}))</f>
        <v>12</v>
      </c>
      <c r="H462" s="13">
        <f>LOOKUP(99^99,--LEFT(MID(Z462,MIN(FIND({0,1,2,3,4,5,6,7,8,9},Z462&amp;"0123456789")),15),{1,2,3,4,5,6,7,8,9,10,11,12,13,14,15}))</f>
        <v>401</v>
      </c>
      <c r="I462" s="10" t="s">
        <v>2546</v>
      </c>
      <c r="J462" s="9" t="s">
        <v>2545</v>
      </c>
      <c r="K462" s="9" t="s">
        <v>2528</v>
      </c>
      <c r="L462" s="9">
        <v>176000</v>
      </c>
      <c r="M462" s="11"/>
      <c r="N462" s="12"/>
      <c r="O462" s="12"/>
      <c r="P462" s="12"/>
      <c r="Q462" s="12"/>
      <c r="R462" s="12">
        <f>IF(LOOKUP(99^99,--LEFT(MID(AO462,MIN(FIND({0,1,2,3,4,5,6,7,8,9},AO462&amp;"0123456789")),15),{1,2,3,4,5,6,7,8,9,10,11,12,13,14,15}))&gt;2000,LOOKUP(99^99,--LEFT(MID(AO462,MIN(FIND({0,1,2,3,4,5,6,7,8,9},AO462&amp;"0123456789")),15),{1,2,3,4,5,6,7,8,9,10,11,12,13,14,15})),0)</f>
        <v>176000</v>
      </c>
      <c r="S462" s="12"/>
      <c r="T462" s="12"/>
      <c r="U462" s="12"/>
      <c r="V462" s="12"/>
      <c r="W462" s="12"/>
      <c r="X462" s="5" t="s">
        <v>9</v>
      </c>
      <c r="Y462" s="5">
        <v>12</v>
      </c>
      <c r="Z462" s="5" t="s">
        <v>4765</v>
      </c>
      <c r="AA462" s="5" t="s">
        <v>2546</v>
      </c>
      <c r="AB462" s="5" t="s">
        <v>4772</v>
      </c>
      <c r="AD462" s="5" t="s">
        <v>60</v>
      </c>
      <c r="AE462" s="5" t="s">
        <v>3626</v>
      </c>
      <c r="AF462" s="5" t="s">
        <v>3627</v>
      </c>
      <c r="AG462" s="5" t="s">
        <v>3693</v>
      </c>
      <c r="AH462" s="5" t="s">
        <v>3629</v>
      </c>
      <c r="AI462" s="5" t="s">
        <v>3694</v>
      </c>
      <c r="AJ462" s="5" t="s">
        <v>3631</v>
      </c>
      <c r="AK462" s="5" t="s">
        <v>3718</v>
      </c>
      <c r="AL462" s="5" t="s">
        <v>4116</v>
      </c>
      <c r="AM462" s="5" t="s">
        <v>3695</v>
      </c>
      <c r="AN462" s="5" t="s">
        <v>3649</v>
      </c>
      <c r="AO462" s="5" t="s">
        <v>4117</v>
      </c>
      <c r="AP462" s="5" t="s">
        <v>3641</v>
      </c>
      <c r="AQ462" s="5" t="s">
        <v>3642</v>
      </c>
      <c r="AR462" s="5" t="s">
        <v>3643</v>
      </c>
      <c r="BE462" s="5" t="s">
        <v>2983</v>
      </c>
      <c r="BG462" s="5" t="s">
        <v>626</v>
      </c>
      <c r="BH462" s="6" t="s">
        <v>1206</v>
      </c>
      <c r="BI462" s="5" t="s">
        <v>2108</v>
      </c>
    </row>
    <row r="463" spans="1:61" customFormat="1" x14ac:dyDescent="0.25">
      <c r="A463" s="1">
        <v>493</v>
      </c>
      <c r="B463" s="7" t="s">
        <v>4757</v>
      </c>
      <c r="C463" s="7" t="str">
        <f t="shared" si="27"/>
        <v xml:space="preserve"> 5490
</v>
      </c>
      <c r="D463" s="7">
        <f>LOOKUP(99^99,--LEFT(MID(AD463,MIN(FIND({0,1,2,3,4,5,6,7,8,9},AD463&amp;"0123456789")),15),{1,2,3,4,5,6,7,8,9,10,11,12,13,14,15}))</f>
        <v>2020</v>
      </c>
      <c r="E463" s="7">
        <f t="shared" si="25"/>
        <v>3</v>
      </c>
      <c r="F463" s="7">
        <f>LOOKUP(99^99,--LEFT(MID(BG463,MIN(FIND({0,1,2,3,4,5,6,7,8,9},BG463&amp;"0123456789")),15),{1,2,3,4,5,6,7,8,9,10,11,12,13,14,15}))</f>
        <v>7450000</v>
      </c>
      <c r="G463" s="7">
        <f>LOOKUP(99^99,--LEFT(MID(Y463,MIN(FIND({0,1,2,3,4,5,6,7,8,9},Y463&amp;"0123456789")),15),{1,2,3,4,5,6,7,8,9,10,11,12,13,14,15}))</f>
        <v>11.8</v>
      </c>
      <c r="H463" s="7">
        <f>LOOKUP(99^99,--LEFT(MID(Z463,MIN(FIND({0,1,2,3,4,5,6,7,8,9},Z463&amp;"0123456789")),15),{1,2,3,4,5,6,7,8,9,10,11,12,13,14,15}))</f>
        <v>300</v>
      </c>
      <c r="I463" s="9" t="s">
        <v>2531</v>
      </c>
      <c r="J463" s="9" t="s">
        <v>2527</v>
      </c>
      <c r="K463" s="9" t="s">
        <v>2528</v>
      </c>
      <c r="L463" s="9">
        <v>178000</v>
      </c>
      <c r="M463" s="11"/>
      <c r="N463" s="11"/>
      <c r="O463" s="11"/>
      <c r="P463" s="11"/>
      <c r="Q463" s="11"/>
      <c r="R463" s="11"/>
      <c r="S463" s="11"/>
      <c r="T463" s="11"/>
      <c r="U463" s="11"/>
      <c r="V463" s="11">
        <f>IF(LOOKUP(99^99,--LEFT(MID(AS463,MIN(FIND({0,1,2,3,4,5,6,7,8,9},AS463&amp;"0123456789")),15),{1,2,3,4,5,6,7,8,9,10,11,12,13,14,15}))&gt;2000,LOOKUP(99^99,--LEFT(MID(AS463,MIN(FIND({0,1,2,3,4,5,6,7,8,9},AS463&amp;"0123456789")),15),{1,2,3,4,5,6,7,8,9,10,11,12,13,14,15})),0)</f>
        <v>178000</v>
      </c>
      <c r="W463" s="11"/>
      <c r="X463" t="s">
        <v>2</v>
      </c>
      <c r="Y463" t="s">
        <v>4795</v>
      </c>
      <c r="Z463" t="s">
        <v>2530</v>
      </c>
      <c r="AA463" t="s">
        <v>2531</v>
      </c>
      <c r="AB463" t="s">
        <v>2527</v>
      </c>
      <c r="AD463" t="s">
        <v>141</v>
      </c>
      <c r="AE463" t="s">
        <v>3626</v>
      </c>
      <c r="AF463" t="s">
        <v>3627</v>
      </c>
      <c r="AG463" t="s">
        <v>3628</v>
      </c>
      <c r="AH463" t="s">
        <v>3629</v>
      </c>
      <c r="AI463" t="s">
        <v>3645</v>
      </c>
      <c r="AJ463" t="s">
        <v>3631</v>
      </c>
      <c r="AK463" t="s">
        <v>3646</v>
      </c>
      <c r="AL463" t="s">
        <v>3653</v>
      </c>
      <c r="AM463" t="s">
        <v>3635</v>
      </c>
      <c r="AN463" t="s">
        <v>3636</v>
      </c>
      <c r="AO463" t="s">
        <v>3637</v>
      </c>
      <c r="AP463" t="s">
        <v>3638</v>
      </c>
      <c r="AQ463" t="s">
        <v>3695</v>
      </c>
      <c r="AR463" t="s">
        <v>3649</v>
      </c>
      <c r="AS463" t="s">
        <v>4118</v>
      </c>
      <c r="AT463" t="s">
        <v>3641</v>
      </c>
      <c r="AU463" t="s">
        <v>3642</v>
      </c>
      <c r="AV463" t="s">
        <v>3643</v>
      </c>
      <c r="BE463" t="s">
        <v>2984</v>
      </c>
      <c r="BG463" t="s">
        <v>516</v>
      </c>
      <c r="BH463" s="2" t="s">
        <v>1207</v>
      </c>
      <c r="BI463" t="s">
        <v>2108</v>
      </c>
    </row>
    <row r="464" spans="1:61" customFormat="1" x14ac:dyDescent="0.25">
      <c r="A464" s="1">
        <v>494</v>
      </c>
      <c r="B464" s="7" t="s">
        <v>4757</v>
      </c>
      <c r="C464" s="7" t="str">
        <f t="shared" si="27"/>
        <v xml:space="preserve"> 53504
</v>
      </c>
      <c r="D464" s="7">
        <f>LOOKUP(99^99,--LEFT(MID(AD464,MIN(FIND({0,1,2,3,4,5,6,7,8,9},AD464&amp;"0123456789")),15),{1,2,3,4,5,6,7,8,9,10,11,12,13,14,15}))</f>
        <v>2022</v>
      </c>
      <c r="E464" s="7">
        <f t="shared" si="25"/>
        <v>1</v>
      </c>
      <c r="F464" s="7">
        <f>LOOKUP(99^99,--LEFT(MID(BG464,MIN(FIND({0,1,2,3,4,5,6,7,8,9},BG464&amp;"0123456789")),15),{1,2,3,4,5,6,7,8,9,10,11,12,13,14,15}))</f>
        <v>5900000</v>
      </c>
      <c r="G464" s="7">
        <f>LOOKUP(99^99,--LEFT(MID(Y464,MIN(FIND({0,1,2,3,4,5,6,7,8,9},Y464&amp;"0123456789")),15),{1,2,3,4,5,6,7,8,9,10,11,12,13,14,15}))</f>
        <v>11</v>
      </c>
      <c r="H464" s="7">
        <f>LOOKUP(99^99,--LEFT(MID(Z464,MIN(FIND({0,1,2,3,4,5,6,7,8,9},Z464&amp;"0123456789")),15),{1,2,3,4,5,6,7,8,9,10,11,12,13,14,15}))</f>
        <v>300</v>
      </c>
      <c r="I464" s="9" t="s">
        <v>2546</v>
      </c>
      <c r="J464" s="9" t="s">
        <v>4771</v>
      </c>
      <c r="K464" s="9" t="s">
        <v>2561</v>
      </c>
      <c r="L464" s="9"/>
      <c r="M464" s="11"/>
      <c r="N464" s="11"/>
      <c r="O464" s="11"/>
      <c r="P464" s="11"/>
      <c r="Q464" s="11"/>
      <c r="R464" s="11"/>
      <c r="S464" s="11"/>
      <c r="T464" s="11"/>
      <c r="U464" s="11"/>
      <c r="V464" s="11"/>
      <c r="W464" s="11"/>
      <c r="X464" t="s">
        <v>5</v>
      </c>
      <c r="Y464">
        <v>11</v>
      </c>
      <c r="Z464" t="s">
        <v>4763</v>
      </c>
      <c r="AA464" t="s">
        <v>2546</v>
      </c>
      <c r="AB464" t="s">
        <v>4771</v>
      </c>
      <c r="AC464" t="s">
        <v>2561</v>
      </c>
      <c r="AD464" t="s">
        <v>111</v>
      </c>
      <c r="AE464" t="s">
        <v>3626</v>
      </c>
      <c r="AF464" t="s">
        <v>3656</v>
      </c>
      <c r="AG464" t="s">
        <v>3657</v>
      </c>
      <c r="AH464" t="s">
        <v>3629</v>
      </c>
      <c r="AI464" t="s">
        <v>3630</v>
      </c>
      <c r="AJ464" t="s">
        <v>3659</v>
      </c>
      <c r="AK464" t="s">
        <v>3660</v>
      </c>
      <c r="AL464" t="s">
        <v>3633</v>
      </c>
      <c r="AM464" t="s">
        <v>3653</v>
      </c>
      <c r="AN464" t="s">
        <v>3635</v>
      </c>
      <c r="AO464" t="s">
        <v>3706</v>
      </c>
      <c r="AP464" t="s">
        <v>3637</v>
      </c>
      <c r="AQ464" t="s">
        <v>3662</v>
      </c>
      <c r="AR464" t="s">
        <v>3953</v>
      </c>
      <c r="AS464" t="s">
        <v>3640</v>
      </c>
      <c r="AT464" t="s">
        <v>3641</v>
      </c>
      <c r="AU464" t="s">
        <v>3642</v>
      </c>
      <c r="AV464" t="s">
        <v>3643</v>
      </c>
      <c r="BE464" t="s">
        <v>2985</v>
      </c>
      <c r="BG464" t="s">
        <v>536</v>
      </c>
      <c r="BH464" s="2" t="s">
        <v>1208</v>
      </c>
      <c r="BI464" t="s">
        <v>2087</v>
      </c>
    </row>
    <row r="465" spans="1:61" customFormat="1" x14ac:dyDescent="0.25">
      <c r="A465" s="1">
        <v>495</v>
      </c>
      <c r="B465" s="7" t="s">
        <v>4757</v>
      </c>
      <c r="C465" s="7" t="str">
        <f t="shared" si="27"/>
        <v xml:space="preserve"> 65116
</v>
      </c>
      <c r="D465" s="7">
        <f>LOOKUP(99^99,--LEFT(MID(AD465,MIN(FIND({0,1,2,3,4,5,6,7,8,9},AD465&amp;"0123456789")),15),{1,2,3,4,5,6,7,8,9,10,11,12,13,14,15}))</f>
        <v>2022</v>
      </c>
      <c r="E465" s="7">
        <f t="shared" si="25"/>
        <v>1</v>
      </c>
      <c r="F465" s="7">
        <f>LOOKUP(99^99,--LEFT(MID(BG465,MIN(FIND({0,1,2,3,4,5,6,7,8,9},BG465&amp;"0123456789")),15),{1,2,3,4,5,6,7,8,9,10,11,12,13,14,15}))</f>
        <v>5655000</v>
      </c>
      <c r="G465" s="7">
        <f>LOOKUP(99^99,--LEFT(MID(Y465,MIN(FIND({0,1,2,3,4,5,6,7,8,9},Y465&amp;"0123456789")),15),{1,2,3,4,5,6,7,8,9,10,11,12,13,14,15}))</f>
        <v>11.8</v>
      </c>
      <c r="H465" s="7">
        <f>LOOKUP(99^99,--LEFT(MID(Z465,MIN(FIND({0,1,2,3,4,5,6,7,8,9},Z465&amp;"0123456789")),15),{1,2,3,4,5,6,7,8,9,10,11,12,13,14,15}))</f>
        <v>300</v>
      </c>
      <c r="I465" s="9" t="s">
        <v>2531</v>
      </c>
      <c r="J465" s="9" t="s">
        <v>2527</v>
      </c>
      <c r="K465" s="9" t="s">
        <v>2561</v>
      </c>
      <c r="L465" s="9"/>
      <c r="M465" s="11"/>
      <c r="N465" s="11"/>
      <c r="O465" s="11"/>
      <c r="P465" s="11"/>
      <c r="Q465" s="11"/>
      <c r="R465" s="11"/>
      <c r="S465" s="11"/>
      <c r="T465" s="11"/>
      <c r="U465" s="11"/>
      <c r="V465" s="11"/>
      <c r="W465" s="11"/>
      <c r="X465" t="s">
        <v>24</v>
      </c>
      <c r="Y465" t="s">
        <v>4795</v>
      </c>
      <c r="Z465" t="s">
        <v>2530</v>
      </c>
      <c r="AA465" t="s">
        <v>2531</v>
      </c>
      <c r="AB465" t="s">
        <v>2527</v>
      </c>
      <c r="AC465" t="s">
        <v>2561</v>
      </c>
      <c r="AD465" t="s">
        <v>111</v>
      </c>
      <c r="AE465" t="s">
        <v>3626</v>
      </c>
      <c r="AF465" t="s">
        <v>3828</v>
      </c>
      <c r="AG465" t="s">
        <v>3829</v>
      </c>
      <c r="AH465" t="s">
        <v>3629</v>
      </c>
      <c r="AI465" t="s">
        <v>3630</v>
      </c>
      <c r="AJ465" t="s">
        <v>3704</v>
      </c>
      <c r="AK465" t="s">
        <v>4119</v>
      </c>
      <c r="AL465" t="s">
        <v>3633</v>
      </c>
      <c r="AM465" t="s">
        <v>3653</v>
      </c>
      <c r="AN465" t="s">
        <v>3635</v>
      </c>
      <c r="AO465" t="s">
        <v>3858</v>
      </c>
      <c r="AP465" t="s">
        <v>3654</v>
      </c>
      <c r="AQ465" t="s">
        <v>3640</v>
      </c>
      <c r="AR465" t="s">
        <v>3641</v>
      </c>
      <c r="AS465" t="s">
        <v>4120</v>
      </c>
      <c r="AT465" t="s">
        <v>3643</v>
      </c>
      <c r="BE465" t="s">
        <v>2986</v>
      </c>
      <c r="BG465" t="s">
        <v>627</v>
      </c>
      <c r="BH465" s="2" t="s">
        <v>1209</v>
      </c>
      <c r="BI465" t="s">
        <v>2068</v>
      </c>
    </row>
    <row r="466" spans="1:61" x14ac:dyDescent="0.25">
      <c r="A466" s="4">
        <v>496</v>
      </c>
      <c r="B466" s="13" t="s">
        <v>4757</v>
      </c>
      <c r="C466" s="13" t="str">
        <f t="shared" si="27"/>
        <v xml:space="preserve"> 54901
</v>
      </c>
      <c r="D466" s="13">
        <f>LOOKUP(99^99,--LEFT(MID(AD466,MIN(FIND({0,1,2,3,4,5,6,7,8,9},AD466&amp;"0123456789")),15),{1,2,3,4,5,6,7,8,9,10,11,12,13,14,15}))</f>
        <v>2022</v>
      </c>
      <c r="E466" s="13">
        <f t="shared" si="25"/>
        <v>1</v>
      </c>
      <c r="F466" s="13">
        <f>LOOKUP(99^99,--LEFT(MID(BG466,MIN(FIND({0,1,2,3,4,5,6,7,8,9},BG466&amp;"0123456789")),15),{1,2,3,4,5,6,7,8,9,10,11,12,13,14,15}))</f>
        <v>10990000</v>
      </c>
      <c r="G466" s="13">
        <f>LOOKUP(99^99,--LEFT(MID(Y466,MIN(FIND({0,1,2,3,4,5,6,7,8,9},Y466&amp;"0123456789")),15),{1,2,3,4,5,6,7,8,9,10,11,12,13,14,15}))</f>
        <v>6.7</v>
      </c>
      <c r="H466" s="13">
        <f>LOOKUP(99^99,--LEFT(MID(Z466,MIN(FIND({0,1,2,3,4,5,6,7,8,9},Z466&amp;"0123456789")),15),{1,2,3,4,5,6,7,8,9,10,11,12,13,14,15}))</f>
        <v>292</v>
      </c>
      <c r="I466" s="10" t="s">
        <v>2536</v>
      </c>
      <c r="J466" s="10" t="s">
        <v>2527</v>
      </c>
      <c r="K466" s="10" t="s">
        <v>2528</v>
      </c>
      <c r="L466" s="9"/>
      <c r="M466" s="11"/>
      <c r="N466" s="12"/>
      <c r="O466" s="12"/>
      <c r="P466" s="12"/>
      <c r="Q466" s="12"/>
      <c r="R466" s="12"/>
      <c r="S466" s="12"/>
      <c r="T466" s="12"/>
      <c r="U466" s="12"/>
      <c r="V466" s="12"/>
      <c r="W466" s="12"/>
      <c r="X466" s="5" t="s">
        <v>8</v>
      </c>
      <c r="Y466" s="5" t="s">
        <v>4800</v>
      </c>
      <c r="Z466" s="5" t="s">
        <v>2558</v>
      </c>
      <c r="AA466" s="5" t="s">
        <v>2536</v>
      </c>
      <c r="AB466" s="5" t="s">
        <v>2527</v>
      </c>
      <c r="AC466" s="5" t="s">
        <v>2528</v>
      </c>
      <c r="AD466" s="5" t="s">
        <v>149</v>
      </c>
      <c r="AE466" s="5" t="s">
        <v>3626</v>
      </c>
      <c r="AF466" s="5" t="s">
        <v>3689</v>
      </c>
      <c r="AG466" s="5" t="s">
        <v>3690</v>
      </c>
      <c r="AH466" s="5" t="s">
        <v>3629</v>
      </c>
      <c r="AI466" s="5" t="s">
        <v>3630</v>
      </c>
      <c r="AJ466" s="5" t="s">
        <v>3631</v>
      </c>
      <c r="AK466" s="5" t="s">
        <v>3632</v>
      </c>
      <c r="AL466" s="5" t="s">
        <v>3633</v>
      </c>
      <c r="AM466" s="5" t="s">
        <v>3653</v>
      </c>
      <c r="AN466" s="5" t="s">
        <v>3635</v>
      </c>
      <c r="AO466" s="5" t="s">
        <v>3636</v>
      </c>
      <c r="AP466" s="5" t="s">
        <v>3880</v>
      </c>
      <c r="AQ466" s="5" t="s">
        <v>3640</v>
      </c>
      <c r="AR466" s="5" t="s">
        <v>3641</v>
      </c>
      <c r="AS466" s="5" t="s">
        <v>4121</v>
      </c>
      <c r="AT466" s="5" t="s">
        <v>3643</v>
      </c>
      <c r="BE466" s="5" t="s">
        <v>2987</v>
      </c>
      <c r="BG466" s="5" t="s">
        <v>478</v>
      </c>
      <c r="BH466" s="6" t="s">
        <v>1210</v>
      </c>
      <c r="BI466" s="5" t="s">
        <v>2159</v>
      </c>
    </row>
    <row r="467" spans="1:61" customFormat="1" x14ac:dyDescent="0.25">
      <c r="A467" s="1">
        <v>497</v>
      </c>
      <c r="B467" s="7" t="s">
        <v>4757</v>
      </c>
      <c r="C467" s="7" t="str">
        <f t="shared" si="27"/>
        <v xml:space="preserve"> 65116
</v>
      </c>
      <c r="D467" s="7">
        <f>LOOKUP(99^99,--LEFT(MID(AD467,MIN(FIND({0,1,2,3,4,5,6,7,8,9},AD467&amp;"0123456789")),15),{1,2,3,4,5,6,7,8,9,10,11,12,13,14,15}))</f>
        <v>2022</v>
      </c>
      <c r="E467" s="7">
        <f t="shared" si="25"/>
        <v>1</v>
      </c>
      <c r="F467" s="7">
        <f>LOOKUP(99^99,--LEFT(MID(BG467,MIN(FIND({0,1,2,3,4,5,6,7,8,9},BG467&amp;"0123456789")),15),{1,2,3,4,5,6,7,8,9,10,11,12,13,14,15}))</f>
        <v>8255597</v>
      </c>
      <c r="G467" s="7">
        <f>LOOKUP(99^99,--LEFT(MID(Y467,MIN(FIND({0,1,2,3,4,5,6,7,8,9},Y467&amp;"0123456789")),15),{1,2,3,4,5,6,7,8,9,10,11,12,13,14,15}))</f>
        <v>11.8</v>
      </c>
      <c r="H467" s="7">
        <f>LOOKUP(99^99,--LEFT(MID(Z467,MIN(FIND({0,1,2,3,4,5,6,7,8,9},Z467&amp;"0123456789")),15),{1,2,3,4,5,6,7,8,9,10,11,12,13,14,15}))</f>
        <v>300</v>
      </c>
      <c r="I467" s="9" t="s">
        <v>2531</v>
      </c>
      <c r="J467" s="9" t="s">
        <v>2527</v>
      </c>
      <c r="K467" s="9" t="s">
        <v>2528</v>
      </c>
      <c r="L467" s="9"/>
      <c r="M467" s="11"/>
      <c r="N467" s="11"/>
      <c r="O467" s="11"/>
      <c r="P467" s="11"/>
      <c r="Q467" s="11"/>
      <c r="R467" s="11"/>
      <c r="S467" s="11"/>
      <c r="T467" s="11"/>
      <c r="U467" s="11"/>
      <c r="V467" s="11"/>
      <c r="W467" s="11"/>
      <c r="X467" t="s">
        <v>24</v>
      </c>
      <c r="Y467" t="s">
        <v>4795</v>
      </c>
      <c r="Z467" t="s">
        <v>2530</v>
      </c>
      <c r="AA467" t="s">
        <v>2531</v>
      </c>
      <c r="AB467" t="s">
        <v>2527</v>
      </c>
      <c r="AC467" t="s">
        <v>2528</v>
      </c>
      <c r="AD467" t="s">
        <v>111</v>
      </c>
      <c r="AE467" t="s">
        <v>3626</v>
      </c>
      <c r="AF467" t="s">
        <v>3828</v>
      </c>
      <c r="AG467" t="s">
        <v>3829</v>
      </c>
      <c r="AH467" t="s">
        <v>3629</v>
      </c>
      <c r="AI467" t="s">
        <v>3630</v>
      </c>
      <c r="AJ467" t="s">
        <v>3704</v>
      </c>
      <c r="AK467" t="s">
        <v>3857</v>
      </c>
      <c r="AL467" t="s">
        <v>3635</v>
      </c>
      <c r="AM467" t="s">
        <v>3858</v>
      </c>
      <c r="AN467" t="s">
        <v>3654</v>
      </c>
      <c r="AO467" t="s">
        <v>3640</v>
      </c>
      <c r="AP467" t="s">
        <v>3641</v>
      </c>
      <c r="AQ467" t="s">
        <v>4122</v>
      </c>
      <c r="AR467" t="s">
        <v>3643</v>
      </c>
      <c r="BE467" t="s">
        <v>2988</v>
      </c>
      <c r="BG467" t="s">
        <v>628</v>
      </c>
      <c r="BH467" s="2" t="s">
        <v>1211</v>
      </c>
      <c r="BI467" t="s">
        <v>2068</v>
      </c>
    </row>
    <row r="468" spans="1:61" x14ac:dyDescent="0.25">
      <c r="A468" s="4">
        <v>498</v>
      </c>
      <c r="B468" s="13" t="s">
        <v>4757</v>
      </c>
      <c r="C468" s="13" t="str">
        <f t="shared" si="27"/>
        <v xml:space="preserve"> 54901
</v>
      </c>
      <c r="D468" s="13">
        <f>LOOKUP(99^99,--LEFT(MID(AD468,MIN(FIND({0,1,2,3,4,5,6,7,8,9},AD468&amp;"0123456789")),15),{1,2,3,4,5,6,7,8,9,10,11,12,13,14,15}))</f>
        <v>2022</v>
      </c>
      <c r="E468" s="13">
        <f t="shared" si="25"/>
        <v>1</v>
      </c>
      <c r="F468" s="13">
        <f>LOOKUP(99^99,--LEFT(MID(BG468,MIN(FIND({0,1,2,3,4,5,6,7,8,9},BG468&amp;"0123456789")),15),{1,2,3,4,5,6,7,8,9,10,11,12,13,14,15}))</f>
        <v>10990000</v>
      </c>
      <c r="G468" s="13">
        <f>LOOKUP(99^99,--LEFT(MID(Y468,MIN(FIND({0,1,2,3,4,5,6,7,8,9},Y468&amp;"0123456789")),15),{1,2,3,4,5,6,7,8,9,10,11,12,13,14,15}))</f>
        <v>12</v>
      </c>
      <c r="H468" s="13">
        <f>LOOKUP(99^99,--LEFT(MID(Z468,MIN(FIND({0,1,2,3,4,5,6,7,8,9},Z468&amp;"0123456789")),15),{1,2,3,4,5,6,7,8,9,10,11,12,13,14,15}))</f>
        <v>401</v>
      </c>
      <c r="I468" s="10" t="s">
        <v>2536</v>
      </c>
      <c r="J468" s="10" t="s">
        <v>2527</v>
      </c>
      <c r="K468" s="10" t="s">
        <v>2528</v>
      </c>
      <c r="L468" s="9"/>
      <c r="M468" s="11"/>
      <c r="N468" s="12"/>
      <c r="O468" s="12"/>
      <c r="P468" s="12"/>
      <c r="Q468" s="12"/>
      <c r="R468" s="12"/>
      <c r="S468" s="12"/>
      <c r="T468" s="12"/>
      <c r="U468" s="12"/>
      <c r="V468" s="12"/>
      <c r="W468" s="12"/>
      <c r="X468" s="5" t="s">
        <v>8</v>
      </c>
      <c r="Y468" s="5" t="s">
        <v>4794</v>
      </c>
      <c r="Z468" s="5" t="s">
        <v>2532</v>
      </c>
      <c r="AA468" s="5" t="s">
        <v>2536</v>
      </c>
      <c r="AB468" s="5" t="s">
        <v>2527</v>
      </c>
      <c r="AC468" s="5" t="s">
        <v>2528</v>
      </c>
      <c r="AD468" s="5" t="s">
        <v>149</v>
      </c>
      <c r="AE468" s="5" t="s">
        <v>3626</v>
      </c>
      <c r="AF468" s="5" t="s">
        <v>3689</v>
      </c>
      <c r="AG468" s="5" t="s">
        <v>3690</v>
      </c>
      <c r="AH468" s="5" t="s">
        <v>3629</v>
      </c>
      <c r="AI468" s="5" t="s">
        <v>3630</v>
      </c>
      <c r="AJ468" s="5" t="s">
        <v>3631</v>
      </c>
      <c r="AK468" s="5" t="s">
        <v>3632</v>
      </c>
      <c r="AL468" s="5" t="s">
        <v>3633</v>
      </c>
      <c r="AM468" s="5" t="s">
        <v>3653</v>
      </c>
      <c r="AN468" s="5" t="s">
        <v>3635</v>
      </c>
      <c r="AO468" s="5" t="s">
        <v>3636</v>
      </c>
      <c r="AP468" s="5" t="s">
        <v>3880</v>
      </c>
      <c r="AQ468" s="5" t="s">
        <v>3640</v>
      </c>
      <c r="AR468" s="5" t="s">
        <v>3641</v>
      </c>
      <c r="AS468" s="5" t="s">
        <v>4123</v>
      </c>
      <c r="AT468" s="5" t="s">
        <v>3643</v>
      </c>
      <c r="BE468" s="5" t="s">
        <v>2989</v>
      </c>
      <c r="BG468" s="5" t="s">
        <v>478</v>
      </c>
      <c r="BH468" s="6" t="s">
        <v>1212</v>
      </c>
      <c r="BI468" s="5" t="s">
        <v>2160</v>
      </c>
    </row>
    <row r="469" spans="1:61" customFormat="1" x14ac:dyDescent="0.25">
      <c r="A469" s="1">
        <v>499</v>
      </c>
      <c r="B469" s="7" t="s">
        <v>4757</v>
      </c>
      <c r="C469" s="7" t="str">
        <f t="shared" si="27"/>
        <v xml:space="preserve"> 53504
</v>
      </c>
      <c r="D469" s="7">
        <f>LOOKUP(99^99,--LEFT(MID(AD469,MIN(FIND({0,1,2,3,4,5,6,7,8,9},AD469&amp;"0123456789")),15),{1,2,3,4,5,6,7,8,9,10,11,12,13,14,15}))</f>
        <v>2022</v>
      </c>
      <c r="E469" s="7">
        <f t="shared" si="25"/>
        <v>1</v>
      </c>
      <c r="F469" s="7">
        <f>LOOKUP(99^99,--LEFT(MID(BG469,MIN(FIND({0,1,2,3,4,5,6,7,8,9},BG469&amp;"0123456789")),15),{1,2,3,4,5,6,7,8,9,10,11,12,13,14,15}))</f>
        <v>5500000</v>
      </c>
      <c r="G469" s="7">
        <f>LOOKUP(99^99,--LEFT(MID(Y469,MIN(FIND({0,1,2,3,4,5,6,7,8,9},Y469&amp;"0123456789")),15),{1,2,3,4,5,6,7,8,9,10,11,12,13,14,15}))</f>
        <v>12</v>
      </c>
      <c r="H469" s="7">
        <f>LOOKUP(99^99,--LEFT(MID(Z469,MIN(FIND({0,1,2,3,4,5,6,7,8,9},Z469&amp;"0123456789")),15),{1,2,3,4,5,6,7,8,9,10,11,12,13,14,15}))</f>
        <v>401</v>
      </c>
      <c r="I469" s="9" t="s">
        <v>2526</v>
      </c>
      <c r="J469" s="9" t="s">
        <v>2545</v>
      </c>
      <c r="K469" s="9" t="s">
        <v>2528</v>
      </c>
      <c r="L469" s="9"/>
      <c r="M469" s="11"/>
      <c r="N469" s="11"/>
      <c r="O469" s="11"/>
      <c r="P469" s="11"/>
      <c r="Q469" s="11"/>
      <c r="R469" s="11"/>
      <c r="S469" s="11"/>
      <c r="T469" s="11"/>
      <c r="U469" s="11"/>
      <c r="V469" s="11"/>
      <c r="W469" s="11"/>
      <c r="X469" t="s">
        <v>5</v>
      </c>
      <c r="Y469" t="s">
        <v>4794</v>
      </c>
      <c r="Z469" t="s">
        <v>2529</v>
      </c>
      <c r="AA469" t="s">
        <v>2526</v>
      </c>
      <c r="AB469" t="s">
        <v>2545</v>
      </c>
      <c r="AC469" t="s">
        <v>2528</v>
      </c>
      <c r="AD469" t="s">
        <v>149</v>
      </c>
      <c r="AE469" t="s">
        <v>3626</v>
      </c>
      <c r="AF469" t="s">
        <v>3656</v>
      </c>
      <c r="AG469" t="s">
        <v>3657</v>
      </c>
      <c r="AH469" t="s">
        <v>3629</v>
      </c>
      <c r="AI469" t="s">
        <v>3630</v>
      </c>
      <c r="AJ469" t="s">
        <v>3659</v>
      </c>
      <c r="AK469" t="s">
        <v>3677</v>
      </c>
      <c r="AL469" t="s">
        <v>3653</v>
      </c>
      <c r="AM469" t="s">
        <v>3635</v>
      </c>
      <c r="AN469" t="s">
        <v>3669</v>
      </c>
      <c r="AO469" t="s">
        <v>3654</v>
      </c>
      <c r="AP469" t="s">
        <v>3640</v>
      </c>
      <c r="AQ469" t="s">
        <v>3641</v>
      </c>
      <c r="AR469" t="s">
        <v>4124</v>
      </c>
      <c r="AS469" t="s">
        <v>3643</v>
      </c>
      <c r="BE469" t="s">
        <v>2990</v>
      </c>
      <c r="BG469" t="s">
        <v>394</v>
      </c>
      <c r="BH469" s="2" t="s">
        <v>1213</v>
      </c>
      <c r="BI469" t="s">
        <v>2161</v>
      </c>
    </row>
    <row r="470" spans="1:61" x14ac:dyDescent="0.25">
      <c r="A470" s="4">
        <v>500</v>
      </c>
      <c r="B470" s="13" t="s">
        <v>4757</v>
      </c>
      <c r="C470" s="13" t="str">
        <f t="shared" si="27"/>
        <v xml:space="preserve"> 54901
</v>
      </c>
      <c r="D470" s="13">
        <f>LOOKUP(99^99,--LEFT(MID(AD470,MIN(FIND({0,1,2,3,4,5,6,7,8,9},AD470&amp;"0123456789")),15),{1,2,3,4,5,6,7,8,9,10,11,12,13,14,15}))</f>
        <v>2022</v>
      </c>
      <c r="E470" s="13">
        <f t="shared" si="25"/>
        <v>1</v>
      </c>
      <c r="F470" s="13">
        <f>LOOKUP(99^99,--LEFT(MID(BG470,MIN(FIND({0,1,2,3,4,5,6,7,8,9},BG470&amp;"0123456789")),15),{1,2,3,4,5,6,7,8,9,10,11,12,13,14,15}))</f>
        <v>10990000</v>
      </c>
      <c r="G470" s="13">
        <f>LOOKUP(99^99,--LEFT(MID(Y470,MIN(FIND({0,1,2,3,4,5,6,7,8,9},Y470&amp;"0123456789")),15),{1,2,3,4,5,6,7,8,9,10,11,12,13,14,15}))</f>
        <v>12</v>
      </c>
      <c r="H470" s="13">
        <f>LOOKUP(99^99,--LEFT(MID(Z470,MIN(FIND({0,1,2,3,4,5,6,7,8,9},Z470&amp;"0123456789")),15),{1,2,3,4,5,6,7,8,9,10,11,12,13,14,15}))</f>
        <v>401</v>
      </c>
      <c r="I470" s="10" t="s">
        <v>2526</v>
      </c>
      <c r="J470" s="9" t="s">
        <v>2545</v>
      </c>
      <c r="K470" s="10" t="s">
        <v>2528</v>
      </c>
      <c r="L470" s="9"/>
      <c r="M470" s="11"/>
      <c r="N470" s="12"/>
      <c r="O470" s="12"/>
      <c r="P470" s="12"/>
      <c r="Q470" s="12"/>
      <c r="R470" s="12"/>
      <c r="S470" s="12"/>
      <c r="T470" s="12"/>
      <c r="U470" s="12"/>
      <c r="V470" s="12"/>
      <c r="W470" s="12"/>
      <c r="X470" s="5" t="s">
        <v>8</v>
      </c>
      <c r="Y470" s="5" t="s">
        <v>4794</v>
      </c>
      <c r="Z470" s="5" t="s">
        <v>2529</v>
      </c>
      <c r="AA470" s="5" t="s">
        <v>2526</v>
      </c>
      <c r="AB470" s="5" t="s">
        <v>2545</v>
      </c>
      <c r="AC470" s="5" t="s">
        <v>2528</v>
      </c>
      <c r="AD470" s="5" t="s">
        <v>140</v>
      </c>
      <c r="AE470" s="5" t="s">
        <v>3626</v>
      </c>
      <c r="AF470" s="5" t="s">
        <v>3689</v>
      </c>
      <c r="AG470" s="5" t="s">
        <v>3690</v>
      </c>
      <c r="AH470" s="5" t="s">
        <v>3629</v>
      </c>
      <c r="AI470" s="5" t="s">
        <v>3630</v>
      </c>
      <c r="AJ470" s="5" t="s">
        <v>3631</v>
      </c>
      <c r="AK470" s="5" t="s">
        <v>3632</v>
      </c>
      <c r="AL470" s="5" t="s">
        <v>3633</v>
      </c>
      <c r="AM470" s="5" t="s">
        <v>3653</v>
      </c>
      <c r="AN470" s="5" t="s">
        <v>3635</v>
      </c>
      <c r="AO470" s="5" t="s">
        <v>3636</v>
      </c>
      <c r="AP470" s="5" t="s">
        <v>3880</v>
      </c>
      <c r="AQ470" s="5" t="s">
        <v>3640</v>
      </c>
      <c r="AR470" s="5" t="s">
        <v>3641</v>
      </c>
      <c r="AS470" s="5" t="s">
        <v>4125</v>
      </c>
      <c r="AT470" s="5" t="s">
        <v>3643</v>
      </c>
      <c r="BE470" s="5" t="s">
        <v>2967</v>
      </c>
      <c r="BG470" s="5" t="s">
        <v>478</v>
      </c>
      <c r="BH470" s="6" t="s">
        <v>1214</v>
      </c>
      <c r="BI470" s="5" t="s">
        <v>2162</v>
      </c>
    </row>
    <row r="471" spans="1:61" customFormat="1" x14ac:dyDescent="0.25">
      <c r="A471" s="1">
        <v>501</v>
      </c>
      <c r="B471" s="7" t="s">
        <v>4757</v>
      </c>
      <c r="C471" s="7" t="str">
        <f t="shared" si="27"/>
        <v xml:space="preserve"> 65116-6010-48
</v>
      </c>
      <c r="D471" s="7">
        <f>LOOKUP(99^99,--LEFT(MID(AD471,MIN(FIND({0,1,2,3,4,5,6,7,8,9},AD471&amp;"0123456789")),15),{1,2,3,4,5,6,7,8,9,10,11,12,13,14,15}))</f>
        <v>2022</v>
      </c>
      <c r="E471" s="7">
        <f t="shared" si="25"/>
        <v>1</v>
      </c>
      <c r="F471" s="7">
        <f>LOOKUP(99^99,--LEFT(MID(BG471,MIN(FIND({0,1,2,3,4,5,6,7,8,9},BG471&amp;"0123456789")),15),{1,2,3,4,5,6,7,8,9,10,11,12,13,14,15}))</f>
        <v>6100000</v>
      </c>
      <c r="G471" s="7">
        <f>LOOKUP(99^99,--LEFT(MID(Y471,MIN(FIND({0,1,2,3,4,5,6,7,8,9},Y471&amp;"0123456789")),15),{1,2,3,4,5,6,7,8,9,10,11,12,13,14,15}))</f>
        <v>11.8</v>
      </c>
      <c r="H471" s="7">
        <f>LOOKUP(99^99,--LEFT(MID(Z471,MIN(FIND({0,1,2,3,4,5,6,7,8,9},Z471&amp;"0123456789")),15),{1,2,3,4,5,6,7,8,9,10,11,12,13,14,15}))</f>
        <v>300</v>
      </c>
      <c r="I471" s="9" t="s">
        <v>2531</v>
      </c>
      <c r="J471" s="9" t="s">
        <v>2527</v>
      </c>
      <c r="K471" s="9" t="s">
        <v>2528</v>
      </c>
      <c r="L471" s="9"/>
      <c r="M471" s="11"/>
      <c r="N471" s="11"/>
      <c r="O471" s="11"/>
      <c r="P471" s="11"/>
      <c r="Q471" s="11"/>
      <c r="R471" s="11"/>
      <c r="S471" s="11"/>
      <c r="T471" s="11"/>
      <c r="U471" s="11"/>
      <c r="V471" s="11"/>
      <c r="W471" s="11"/>
      <c r="X471" t="s">
        <v>33</v>
      </c>
      <c r="Y471" t="s">
        <v>4795</v>
      </c>
      <c r="Z471" t="s">
        <v>2530</v>
      </c>
      <c r="AA471" t="s">
        <v>2531</v>
      </c>
      <c r="AB471" t="s">
        <v>2527</v>
      </c>
      <c r="AC471" t="s">
        <v>2528</v>
      </c>
      <c r="AD471" t="s">
        <v>111</v>
      </c>
      <c r="AE471" t="s">
        <v>3626</v>
      </c>
      <c r="AF471" t="s">
        <v>3828</v>
      </c>
      <c r="AG471" t="s">
        <v>3980</v>
      </c>
      <c r="AH471" t="s">
        <v>3629</v>
      </c>
      <c r="AI471" t="s">
        <v>3630</v>
      </c>
      <c r="AJ471" t="s">
        <v>3704</v>
      </c>
      <c r="AK471" t="s">
        <v>3660</v>
      </c>
      <c r="AL471" t="s">
        <v>3633</v>
      </c>
      <c r="AM471" t="s">
        <v>3653</v>
      </c>
      <c r="AN471" t="s">
        <v>3635</v>
      </c>
      <c r="AO471" t="s">
        <v>4126</v>
      </c>
      <c r="AP471" t="s">
        <v>3637</v>
      </c>
      <c r="AQ471" t="s">
        <v>3662</v>
      </c>
      <c r="AR471" t="s">
        <v>3695</v>
      </c>
      <c r="AS471" t="s">
        <v>3640</v>
      </c>
      <c r="AT471" t="s">
        <v>3641</v>
      </c>
      <c r="AU471" t="s">
        <v>3710</v>
      </c>
      <c r="AV471" t="s">
        <v>3808</v>
      </c>
      <c r="BE471" t="s">
        <v>2678</v>
      </c>
      <c r="BG471" t="s">
        <v>481</v>
      </c>
      <c r="BH471" s="2" t="s">
        <v>1215</v>
      </c>
      <c r="BI471" t="s">
        <v>2087</v>
      </c>
    </row>
    <row r="472" spans="1:61" x14ac:dyDescent="0.25">
      <c r="A472" s="4">
        <v>502</v>
      </c>
      <c r="B472" s="7" t="s">
        <v>4757</v>
      </c>
      <c r="C472" s="7" t="str">
        <f t="shared" si="27"/>
        <v xml:space="preserve"> 5490-033-87 NEO 2
</v>
      </c>
      <c r="D472" s="7">
        <f>LOOKUP(99^99,--LEFT(MID(AD472,MIN(FIND({0,1,2,3,4,5,6,7,8,9},AD472&amp;"0123456789")),15),{1,2,3,4,5,6,7,8,9,10,11,12,13,14,15}))</f>
        <v>2022</v>
      </c>
      <c r="E472" s="7">
        <f t="shared" si="25"/>
        <v>1</v>
      </c>
      <c r="F472" s="7">
        <f>LOOKUP(99^99,--LEFT(MID(BG472,MIN(FIND({0,1,2,3,4,5,6,7,8,9},BG472&amp;"0123456789")),15),{1,2,3,4,5,6,7,8,9,10,11,12,13,14,15}))</f>
        <v>10450000</v>
      </c>
      <c r="G472" s="7">
        <f>LOOKUP(99^99,--LEFT(MID(Y472,MIN(FIND({0,1,2,3,4,5,6,7,8,9},Y472&amp;"0123456789")),15),{1,2,3,4,5,6,7,8,9,10,11,12,13,14,15}))</f>
        <v>12</v>
      </c>
      <c r="H472" s="7">
        <f>LOOKUP(99^99,--LEFT(MID(Z472,MIN(FIND({0,1,2,3,4,5,6,7,8,9},Z472&amp;"0123456789")),15),{1,2,3,4,5,6,7,8,9,10,11,12,13,14,15}))</f>
        <v>401</v>
      </c>
      <c r="I472" s="10" t="s">
        <v>2526</v>
      </c>
      <c r="J472" s="9" t="s">
        <v>2545</v>
      </c>
      <c r="K472" s="10" t="s">
        <v>2528</v>
      </c>
      <c r="L472" s="9"/>
      <c r="M472" s="11"/>
      <c r="N472" s="11"/>
      <c r="O472" s="11"/>
      <c r="P472" s="11"/>
      <c r="Q472" s="11"/>
      <c r="R472" s="11"/>
      <c r="S472" s="11"/>
      <c r="T472" s="11"/>
      <c r="U472" s="11"/>
      <c r="V472" s="11"/>
      <c r="W472" s="11"/>
      <c r="X472" s="5" t="s">
        <v>26</v>
      </c>
      <c r="Y472" s="5" t="s">
        <v>4794</v>
      </c>
      <c r="Z472" s="5" t="s">
        <v>2529</v>
      </c>
      <c r="AA472" s="5" t="s">
        <v>2526</v>
      </c>
      <c r="AB472" s="5" t="s">
        <v>2545</v>
      </c>
      <c r="AC472" s="5" t="s">
        <v>2528</v>
      </c>
      <c r="AD472" s="5" t="s">
        <v>111</v>
      </c>
      <c r="AE472" s="5" t="s">
        <v>3626</v>
      </c>
      <c r="AF472" s="5" t="s">
        <v>3627</v>
      </c>
      <c r="AG472" s="5" t="s">
        <v>3871</v>
      </c>
      <c r="AH472" s="5" t="s">
        <v>3629</v>
      </c>
      <c r="AI472" s="5" t="s">
        <v>3630</v>
      </c>
      <c r="AJ472" s="5" t="s">
        <v>3631</v>
      </c>
      <c r="AK472" s="5" t="s">
        <v>3652</v>
      </c>
      <c r="AL472" s="5" t="s">
        <v>3791</v>
      </c>
      <c r="AM472" s="5" t="s">
        <v>3687</v>
      </c>
      <c r="AN472" s="5" t="s">
        <v>3640</v>
      </c>
      <c r="AO472" s="5" t="s">
        <v>3641</v>
      </c>
      <c r="AP472" s="5" t="s">
        <v>4127</v>
      </c>
      <c r="AQ472" s="5" t="s">
        <v>3643</v>
      </c>
      <c r="BE472" s="5" t="s">
        <v>2991</v>
      </c>
      <c r="BG472" s="5" t="s">
        <v>629</v>
      </c>
      <c r="BH472" s="6" t="s">
        <v>1216</v>
      </c>
      <c r="BI472" s="5" t="s">
        <v>2068</v>
      </c>
    </row>
    <row r="473" spans="1:61" customFormat="1" x14ac:dyDescent="0.25">
      <c r="A473" s="1">
        <v>503</v>
      </c>
      <c r="B473" s="7" t="s">
        <v>4757</v>
      </c>
      <c r="C473" s="7" t="s">
        <v>4776</v>
      </c>
      <c r="D473" s="7">
        <f>LOOKUP(99^99,--LEFT(MID(AD473,MIN(FIND({0,1,2,3,4,5,6,7,8,9},AD473&amp;"0123456789")),15),{1,2,3,4,5,6,7,8,9,10,11,12,13,14,15}))</f>
        <v>2022</v>
      </c>
      <c r="E473" s="7">
        <f t="shared" si="25"/>
        <v>1</v>
      </c>
      <c r="F473" s="7">
        <f>LOOKUP(99^99,--LEFT(MID(BG473,MIN(FIND({0,1,2,3,4,5,6,7,8,9},BG473&amp;"0123456789")),15),{1,2,3,4,5,6,7,8,9,10,11,12,13,14,15}))</f>
        <v>9700000</v>
      </c>
      <c r="G473" s="7">
        <f>LOOKUP(99^99,--LEFT(MID(Y473,MIN(FIND({0,1,2,3,4,5,6,7,8,9},Y473&amp;"0123456789")),15),{1,2,3,4,5,6,7,8,9,10,11,12,13,14,15}))</f>
        <v>12</v>
      </c>
      <c r="H473" s="7">
        <f>LOOKUP(99^99,--LEFT(MID(Z473,MIN(FIND({0,1,2,3,4,5,6,7,8,9},Z473&amp;"0123456789")),15),{1,2,3,4,5,6,7,8,9,10,11,12,13,14,15}))</f>
        <v>401</v>
      </c>
      <c r="I473" s="9" t="s">
        <v>2526</v>
      </c>
      <c r="J473" s="9" t="s">
        <v>2527</v>
      </c>
      <c r="K473" s="9" t="s">
        <v>2528</v>
      </c>
      <c r="L473" s="9"/>
      <c r="M473" s="11"/>
      <c r="N473" s="11"/>
      <c r="O473" s="11"/>
      <c r="P473" s="11"/>
      <c r="Q473" s="11"/>
      <c r="R473" s="11"/>
      <c r="S473" s="11"/>
      <c r="T473" s="11"/>
      <c r="U473" s="11"/>
      <c r="V473" s="11"/>
      <c r="W473" s="11"/>
      <c r="X473" t="s">
        <v>6</v>
      </c>
      <c r="Y473" t="s">
        <v>4794</v>
      </c>
      <c r="Z473" t="s">
        <v>2529</v>
      </c>
      <c r="AA473" t="s">
        <v>2526</v>
      </c>
      <c r="AC473" t="s">
        <v>2528</v>
      </c>
      <c r="AD473" t="s">
        <v>111</v>
      </c>
      <c r="BE473" t="s">
        <v>2992</v>
      </c>
      <c r="BG473" t="s">
        <v>455</v>
      </c>
      <c r="BH473" s="2" t="s">
        <v>1217</v>
      </c>
      <c r="BI473">
        <v>9999</v>
      </c>
    </row>
    <row r="474" spans="1:61" customFormat="1" x14ac:dyDescent="0.25">
      <c r="A474" s="1">
        <v>505</v>
      </c>
      <c r="B474" s="7" t="s">
        <v>4757</v>
      </c>
      <c r="C474" s="7" t="str">
        <f>LEFT(AG474,FIND("Тип",AG474,FIND("Тип",AG474)+0)-1)</f>
        <v xml:space="preserve"> 65225
</v>
      </c>
      <c r="D474" s="7">
        <f>LOOKUP(99^99,--LEFT(MID(AD474,MIN(FIND({0,1,2,3,4,5,6,7,8,9},AD474&amp;"0123456789")),15),{1,2,3,4,5,6,7,8,9,10,11,12,13,14,15}))</f>
        <v>2022</v>
      </c>
      <c r="E474" s="7">
        <f t="shared" si="25"/>
        <v>1</v>
      </c>
      <c r="F474" s="7">
        <f>LOOKUP(99^99,--LEFT(MID(BG474,MIN(FIND({0,1,2,3,4,5,6,7,8,9},BG474&amp;"0123456789")),15),{1,2,3,4,5,6,7,8,9,10,11,12,13,14,15}))</f>
        <v>10555000</v>
      </c>
      <c r="G474" s="7">
        <f>LOOKUP(99^99,--LEFT(MID(Y474,MIN(FIND({0,1,2,3,4,5,6,7,8,9},Y474&amp;"0123456789")),15),{1,2,3,4,5,6,7,8,9,10,11,12,13,14,15}))</f>
        <v>12</v>
      </c>
      <c r="H474" s="7">
        <f>LOOKUP(99^99,--LEFT(MID(Z474,MIN(FIND({0,1,2,3,4,5,6,7,8,9},Z474&amp;"0123456789")),15),{1,2,3,4,5,6,7,8,9,10,11,12,13,14,15}))</f>
        <v>401</v>
      </c>
      <c r="I474" s="9" t="s">
        <v>2526</v>
      </c>
      <c r="J474" s="9" t="s">
        <v>2545</v>
      </c>
      <c r="K474" s="9" t="s">
        <v>2528</v>
      </c>
      <c r="L474" s="9"/>
      <c r="M474" s="11"/>
      <c r="N474" s="11"/>
      <c r="O474" s="11"/>
      <c r="P474" s="11"/>
      <c r="Q474" s="11"/>
      <c r="R474" s="11"/>
      <c r="S474" s="11"/>
      <c r="T474" s="11"/>
      <c r="U474" s="11"/>
      <c r="V474" s="11"/>
      <c r="W474" s="11"/>
      <c r="X474" t="s">
        <v>18</v>
      </c>
      <c r="Y474" t="s">
        <v>4794</v>
      </c>
      <c r="Z474" t="s">
        <v>2529</v>
      </c>
      <c r="AA474" t="s">
        <v>2526</v>
      </c>
      <c r="AB474" t="s">
        <v>2545</v>
      </c>
      <c r="AC474" t="s">
        <v>2528</v>
      </c>
      <c r="AD474" t="s">
        <v>111</v>
      </c>
      <c r="AE474" t="s">
        <v>3626</v>
      </c>
      <c r="AF474" t="s">
        <v>3757</v>
      </c>
      <c r="AG474" t="s">
        <v>3758</v>
      </c>
      <c r="AH474" t="s">
        <v>3629</v>
      </c>
      <c r="AI474" t="s">
        <v>3630</v>
      </c>
      <c r="AJ474" t="s">
        <v>3659</v>
      </c>
      <c r="AK474" t="s">
        <v>3759</v>
      </c>
      <c r="AL474" t="s">
        <v>3635</v>
      </c>
      <c r="AM474" t="s">
        <v>3669</v>
      </c>
      <c r="AN474" t="s">
        <v>3654</v>
      </c>
      <c r="AO474" t="s">
        <v>3640</v>
      </c>
      <c r="AP474" t="s">
        <v>3641</v>
      </c>
      <c r="AQ474" t="s">
        <v>4128</v>
      </c>
      <c r="AR474" t="s">
        <v>3643</v>
      </c>
      <c r="BE474" t="s">
        <v>2993</v>
      </c>
      <c r="BG474" t="s">
        <v>630</v>
      </c>
      <c r="BH474" s="2" t="s">
        <v>1218</v>
      </c>
      <c r="BI474" t="s">
        <v>2068</v>
      </c>
    </row>
    <row r="475" spans="1:61" customFormat="1" x14ac:dyDescent="0.25">
      <c r="A475" s="1">
        <v>506</v>
      </c>
      <c r="B475" s="7" t="s">
        <v>4757</v>
      </c>
      <c r="C475" s="7" t="str">
        <f>LEFT(AG475,FIND("Тип",AG475,FIND("Тип",AG475)+0)-1)</f>
        <v xml:space="preserve"> 5490 NEO
</v>
      </c>
      <c r="D475" s="7">
        <f>LOOKUP(99^99,--LEFT(MID(AD475,MIN(FIND({0,1,2,3,4,5,6,7,8,9},AD475&amp;"0123456789")),15),{1,2,3,4,5,6,7,8,9,10,11,12,13,14,15}))</f>
        <v>2022</v>
      </c>
      <c r="E475" s="7">
        <f t="shared" si="25"/>
        <v>1</v>
      </c>
      <c r="F475" s="7">
        <f>LOOKUP(99^99,--LEFT(MID(BG475,MIN(FIND({0,1,2,3,4,5,6,7,8,9},BG475&amp;"0123456789")),15),{1,2,3,4,5,6,7,8,9,10,11,12,13,14,15}))</f>
        <v>10455759</v>
      </c>
      <c r="G475" s="7">
        <f>LOOKUP(99^99,--LEFT(MID(Y475,MIN(FIND({0,1,2,3,4,5,6,7,8,9},Y475&amp;"0123456789")),15),{1,2,3,4,5,6,7,8,9,10,11,12,13,14,15}))</f>
        <v>12</v>
      </c>
      <c r="H475" s="7">
        <v>401</v>
      </c>
      <c r="I475" s="9" t="s">
        <v>2546</v>
      </c>
      <c r="J475" s="9" t="s">
        <v>2527</v>
      </c>
      <c r="K475" s="9" t="s">
        <v>2528</v>
      </c>
      <c r="L475" s="9"/>
      <c r="M475" s="11"/>
      <c r="N475" s="11"/>
      <c r="O475" s="11"/>
      <c r="P475" s="11"/>
      <c r="Q475" s="11"/>
      <c r="R475" s="11"/>
      <c r="S475" s="11"/>
      <c r="T475" s="11"/>
      <c r="U475" s="11"/>
      <c r="V475" s="11"/>
      <c r="W475" s="11"/>
      <c r="X475" t="s">
        <v>6</v>
      </c>
      <c r="Y475">
        <v>12</v>
      </c>
      <c r="AA475" t="s">
        <v>2546</v>
      </c>
      <c r="AD475" t="s">
        <v>111</v>
      </c>
      <c r="AE475" t="s">
        <v>3626</v>
      </c>
      <c r="AF475" t="s">
        <v>3627</v>
      </c>
      <c r="AG475" t="s">
        <v>3671</v>
      </c>
      <c r="AH475" t="s">
        <v>3629</v>
      </c>
      <c r="AI475" t="s">
        <v>3630</v>
      </c>
      <c r="AJ475" t="s">
        <v>3873</v>
      </c>
      <c r="AK475" t="s">
        <v>3640</v>
      </c>
      <c r="AL475" t="s">
        <v>3641</v>
      </c>
      <c r="AM475" t="s">
        <v>4129</v>
      </c>
      <c r="AN475" t="s">
        <v>3643</v>
      </c>
      <c r="BE475" t="s">
        <v>2994</v>
      </c>
      <c r="BG475" t="s">
        <v>631</v>
      </c>
      <c r="BH475" s="2" t="s">
        <v>1219</v>
      </c>
      <c r="BI475" t="s">
        <v>2163</v>
      </c>
    </row>
    <row r="476" spans="1:61" customFormat="1" x14ac:dyDescent="0.25">
      <c r="A476" s="1">
        <v>507</v>
      </c>
      <c r="B476" s="7" t="s">
        <v>4757</v>
      </c>
      <c r="C476" s="7" t="str">
        <f>LEFT(AG476,FIND("Тип",AG476,FIND("Тип",AG476)+0)-1)</f>
        <v xml:space="preserve"> 65206
</v>
      </c>
      <c r="D476" s="7">
        <f>LOOKUP(99^99,--LEFT(MID(AD476,MIN(FIND({0,1,2,3,4,5,6,7,8,9},AD476&amp;"0123456789")),15),{1,2,3,4,5,6,7,8,9,10,11,12,13,14,15}))</f>
        <v>2022</v>
      </c>
      <c r="E476" s="7">
        <f t="shared" si="25"/>
        <v>1</v>
      </c>
      <c r="F476" s="7">
        <f>LOOKUP(99^99,--LEFT(MID(BG476,MIN(FIND({0,1,2,3,4,5,6,7,8,9},BG476&amp;"0123456789")),15),{1,2,3,4,5,6,7,8,9,10,11,12,13,14,15}))</f>
        <v>10900001</v>
      </c>
      <c r="G476" s="7">
        <f>LOOKUP(99^99,--LEFT(MID(Y476,MIN(FIND({0,1,2,3,4,5,6,7,8,9},Y476&amp;"0123456789")),15),{1,2,3,4,5,6,7,8,9,10,11,12,13,14,15}))</f>
        <v>6.7</v>
      </c>
      <c r="H476" s="7">
        <f>LOOKUP(99^99,--LEFT(MID(Z476,MIN(FIND({0,1,2,3,4,5,6,7,8,9},Z476&amp;"0123456789")),15),{1,2,3,4,5,6,7,8,9,10,11,12,13,14,15}))</f>
        <v>280</v>
      </c>
      <c r="I476" s="9" t="s">
        <v>2536</v>
      </c>
      <c r="J476" s="9" t="s">
        <v>2527</v>
      </c>
      <c r="K476" s="9" t="s">
        <v>2528</v>
      </c>
      <c r="L476" s="9"/>
      <c r="M476" s="11"/>
      <c r="N476" s="11"/>
      <c r="O476" s="11"/>
      <c r="P476" s="11"/>
      <c r="Q476" s="11"/>
      <c r="R476" s="11"/>
      <c r="S476" s="11"/>
      <c r="T476" s="11"/>
      <c r="U476" s="11"/>
      <c r="V476" s="11"/>
      <c r="W476" s="11"/>
      <c r="X476" t="s">
        <v>19</v>
      </c>
      <c r="Y476" t="s">
        <v>4800</v>
      </c>
      <c r="Z476" t="s">
        <v>2548</v>
      </c>
      <c r="AA476" t="s">
        <v>2536</v>
      </c>
      <c r="AB476" t="s">
        <v>2527</v>
      </c>
      <c r="AC476" t="s">
        <v>2528</v>
      </c>
      <c r="AD476" t="s">
        <v>111</v>
      </c>
      <c r="AE476" t="s">
        <v>3626</v>
      </c>
      <c r="AF476" t="s">
        <v>3720</v>
      </c>
      <c r="AG476" t="s">
        <v>3763</v>
      </c>
      <c r="AH476" t="s">
        <v>3629</v>
      </c>
      <c r="AI476" t="s">
        <v>3630</v>
      </c>
      <c r="AJ476" t="s">
        <v>3704</v>
      </c>
      <c r="AK476" t="s">
        <v>3860</v>
      </c>
      <c r="AL476" t="s">
        <v>3635</v>
      </c>
      <c r="AM476" t="s">
        <v>3636</v>
      </c>
      <c r="AN476" t="s">
        <v>3654</v>
      </c>
      <c r="AO476" t="s">
        <v>3640</v>
      </c>
      <c r="AP476" t="s">
        <v>3641</v>
      </c>
      <c r="AQ476" t="s">
        <v>4130</v>
      </c>
      <c r="AR476" t="s">
        <v>3643</v>
      </c>
      <c r="BE476" t="s">
        <v>2995</v>
      </c>
      <c r="BG476" t="s">
        <v>632</v>
      </c>
      <c r="BH476" s="2" t="s">
        <v>1220</v>
      </c>
      <c r="BI476" t="s">
        <v>2068</v>
      </c>
    </row>
    <row r="477" spans="1:61" customFormat="1" x14ac:dyDescent="0.25">
      <c r="A477" s="1">
        <v>508</v>
      </c>
      <c r="B477" s="7" t="s">
        <v>4757</v>
      </c>
      <c r="C477" s="7" t="str">
        <f>LEFT(AG477,FIND("Тип",AG477,FIND("Тип",AG477)+0)-1)</f>
        <v xml:space="preserve"> 53504
</v>
      </c>
      <c r="D477" s="7">
        <f>LOOKUP(99^99,--LEFT(MID(AD477,MIN(FIND({0,1,2,3,4,5,6,7,8,9},AD477&amp;"0123456789")),15),{1,2,3,4,5,6,7,8,9,10,11,12,13,14,15}))</f>
        <v>2022</v>
      </c>
      <c r="E477" s="7">
        <f t="shared" si="25"/>
        <v>1</v>
      </c>
      <c r="F477" s="7">
        <f>LOOKUP(99^99,--LEFT(MID(BG477,MIN(FIND({0,1,2,3,4,5,6,7,8,9},BG477&amp;"0123456789")),15),{1,2,3,4,5,6,7,8,9,10,11,12,13,14,15}))</f>
        <v>9799999</v>
      </c>
      <c r="G477" s="7">
        <f>LOOKUP(99^99,--LEFT(MID(Y477,MIN(FIND({0,1,2,3,4,5,6,7,8,9},Y477&amp;"0123456789")),15),{1,2,3,4,5,6,7,8,9,10,11,12,13,14,15}))</f>
        <v>12</v>
      </c>
      <c r="H477" s="7">
        <f>LOOKUP(99^99,--LEFT(MID(Z477,MIN(FIND({0,1,2,3,4,5,6,7,8,9},Z477&amp;"0123456789")),15),{1,2,3,4,5,6,7,8,9,10,11,12,13,14,15}))</f>
        <v>401</v>
      </c>
      <c r="I477" s="9" t="s">
        <v>2526</v>
      </c>
      <c r="J477" s="9" t="s">
        <v>2527</v>
      </c>
      <c r="K477" s="9" t="s">
        <v>2528</v>
      </c>
      <c r="L477" s="9"/>
      <c r="M477" s="11"/>
      <c r="N477" s="11"/>
      <c r="O477" s="11"/>
      <c r="P477" s="11"/>
      <c r="Q477" s="11"/>
      <c r="R477" s="11"/>
      <c r="S477" s="11"/>
      <c r="T477" s="11"/>
      <c r="U477" s="11"/>
      <c r="V477" s="11"/>
      <c r="W477" s="11"/>
      <c r="X477" t="s">
        <v>5</v>
      </c>
      <c r="Y477" t="s">
        <v>4794</v>
      </c>
      <c r="Z477" t="s">
        <v>2529</v>
      </c>
      <c r="AA477" t="s">
        <v>2526</v>
      </c>
      <c r="AB477" t="s">
        <v>2527</v>
      </c>
      <c r="AC477" t="s">
        <v>2528</v>
      </c>
      <c r="AD477" t="s">
        <v>111</v>
      </c>
      <c r="AE477" t="s">
        <v>3626</v>
      </c>
      <c r="AF477" t="s">
        <v>3656</v>
      </c>
      <c r="AG477" t="s">
        <v>3657</v>
      </c>
      <c r="AH477" t="s">
        <v>3629</v>
      </c>
      <c r="AI477" t="s">
        <v>3630</v>
      </c>
      <c r="AJ477" t="s">
        <v>3659</v>
      </c>
      <c r="AK477" t="s">
        <v>3668</v>
      </c>
      <c r="AL477" t="s">
        <v>3635</v>
      </c>
      <c r="AM477" t="s">
        <v>3669</v>
      </c>
      <c r="AN477" t="s">
        <v>3654</v>
      </c>
      <c r="AO477" t="s">
        <v>3640</v>
      </c>
      <c r="AP477" t="s">
        <v>3641</v>
      </c>
      <c r="AQ477" t="s">
        <v>4131</v>
      </c>
      <c r="AR477" t="s">
        <v>3643</v>
      </c>
      <c r="BE477" t="s">
        <v>2996</v>
      </c>
      <c r="BG477" t="s">
        <v>633</v>
      </c>
      <c r="BH477" s="2" t="s">
        <v>1221</v>
      </c>
      <c r="BI477" t="s">
        <v>2068</v>
      </c>
    </row>
    <row r="478" spans="1:61" customFormat="1" x14ac:dyDescent="0.25">
      <c r="A478" s="1">
        <v>509</v>
      </c>
      <c r="B478" s="7" t="s">
        <v>4757</v>
      </c>
      <c r="C478" s="7" t="str">
        <f>LEFT(AG478,FIND("Тип",AG478,FIND("Тип",AG478)+0)-1)</f>
        <v xml:space="preserve"> 5490 NEO
</v>
      </c>
      <c r="D478" s="7">
        <f>LOOKUP(99^99,--LEFT(MID(AD478,MIN(FIND({0,1,2,3,4,5,6,7,8,9},AD478&amp;"0123456789")),15),{1,2,3,4,5,6,7,8,9,10,11,12,13,14,15}))</f>
        <v>2022</v>
      </c>
      <c r="E478" s="7">
        <f t="shared" si="25"/>
        <v>1</v>
      </c>
      <c r="F478" s="7">
        <f>LOOKUP(99^99,--LEFT(MID(BG478,MIN(FIND({0,1,2,3,4,5,6,7,8,9},BG478&amp;"0123456789")),15),{1,2,3,4,5,6,7,8,9,10,11,12,13,14,15}))</f>
        <v>10350000</v>
      </c>
      <c r="G478" s="7">
        <f>LOOKUP(99^99,--LEFT(MID(Y478,MIN(FIND({0,1,2,3,4,5,6,7,8,9},Y478&amp;"0123456789")),15),{1,2,3,4,5,6,7,8,9,10,11,12,13,14,15}))</f>
        <v>12</v>
      </c>
      <c r="H478" s="7">
        <f>LOOKUP(99^99,--LEFT(MID(Z478,MIN(FIND({0,1,2,3,4,5,6,7,8,9},Z478&amp;"0123456789")),15),{1,2,3,4,5,6,7,8,9,10,11,12,13,14,15}))</f>
        <v>428</v>
      </c>
      <c r="I478" s="9" t="s">
        <v>2536</v>
      </c>
      <c r="J478" s="9" t="s">
        <v>2527</v>
      </c>
      <c r="K478" s="9" t="s">
        <v>2528</v>
      </c>
      <c r="L478" s="9"/>
      <c r="M478" s="11"/>
      <c r="N478" s="11"/>
      <c r="O478" s="11"/>
      <c r="P478" s="11"/>
      <c r="Q478" s="11"/>
      <c r="R478" s="11"/>
      <c r="S478" s="11"/>
      <c r="T478" s="11"/>
      <c r="U478" s="11"/>
      <c r="V478" s="11"/>
      <c r="W478" s="11"/>
      <c r="X478" t="s">
        <v>6</v>
      </c>
      <c r="Y478" t="s">
        <v>4794</v>
      </c>
      <c r="Z478" t="s">
        <v>2557</v>
      </c>
      <c r="AA478" t="s">
        <v>2536</v>
      </c>
      <c r="AB478" t="s">
        <v>2527</v>
      </c>
      <c r="AD478" t="s">
        <v>111</v>
      </c>
      <c r="AE478" t="s">
        <v>3626</v>
      </c>
      <c r="AF478" t="s">
        <v>3627</v>
      </c>
      <c r="AG478" t="s">
        <v>3671</v>
      </c>
      <c r="AH478" t="s">
        <v>3629</v>
      </c>
      <c r="AI478" t="s">
        <v>3630</v>
      </c>
      <c r="AJ478" t="s">
        <v>3873</v>
      </c>
      <c r="AK478" t="s">
        <v>3640</v>
      </c>
      <c r="AL478" t="s">
        <v>3641</v>
      </c>
      <c r="AM478" t="s">
        <v>4132</v>
      </c>
      <c r="AN478" t="s">
        <v>3643</v>
      </c>
      <c r="BE478" t="s">
        <v>2997</v>
      </c>
      <c r="BG478" t="s">
        <v>634</v>
      </c>
      <c r="BH478" s="2" t="s">
        <v>1222</v>
      </c>
      <c r="BI478">
        <v>9999</v>
      </c>
    </row>
    <row r="479" spans="1:61" customFormat="1" x14ac:dyDescent="0.25">
      <c r="A479" s="1">
        <v>510</v>
      </c>
      <c r="B479" s="7" t="s">
        <v>4757</v>
      </c>
      <c r="C479" s="7">
        <v>53504</v>
      </c>
      <c r="D479" s="7">
        <f>LOOKUP(99^99,--LEFT(MID(AD479,MIN(FIND({0,1,2,3,4,5,6,7,8,9},AD479&amp;"0123456789")),15),{1,2,3,4,5,6,7,8,9,10,11,12,13,14,15}))</f>
        <v>2022</v>
      </c>
      <c r="E479" s="7">
        <f t="shared" si="25"/>
        <v>1</v>
      </c>
      <c r="F479" s="7">
        <f>LOOKUP(99^99,--LEFT(MID(BG479,MIN(FIND({0,1,2,3,4,5,6,7,8,9},BG479&amp;"0123456789")),15),{1,2,3,4,5,6,7,8,9,10,11,12,13,14,15}))</f>
        <v>5500000</v>
      </c>
      <c r="G479" s="7">
        <f>LOOKUP(99^99,--LEFT(MID(Y479,MIN(FIND({0,1,2,3,4,5,6,7,8,9},Y479&amp;"0123456789")),15),{1,2,3,4,5,6,7,8,9,10,11,12,13,14,15}))</f>
        <v>12</v>
      </c>
      <c r="H479" s="7">
        <f>LOOKUP(99^99,--LEFT(MID(Z479,MIN(FIND({0,1,2,3,4,5,6,7,8,9},Z479&amp;"0123456789")),15),{1,2,3,4,5,6,7,8,9,10,11,12,13,14,15}))</f>
        <v>401</v>
      </c>
      <c r="I479" s="9" t="s">
        <v>2526</v>
      </c>
      <c r="J479" s="9" t="s">
        <v>2527</v>
      </c>
      <c r="K479" s="9" t="s">
        <v>2528</v>
      </c>
      <c r="L479" s="9"/>
      <c r="M479" s="11"/>
      <c r="N479" s="11"/>
      <c r="O479" s="11"/>
      <c r="P479" s="11"/>
      <c r="Q479" s="11"/>
      <c r="R479" s="11"/>
      <c r="S479" s="11"/>
      <c r="T479" s="11"/>
      <c r="U479" s="11"/>
      <c r="V479" s="11"/>
      <c r="W479" s="11"/>
      <c r="X479" t="s">
        <v>5</v>
      </c>
      <c r="Y479" t="s">
        <v>4794</v>
      </c>
      <c r="Z479" t="s">
        <v>2529</v>
      </c>
      <c r="AA479" t="s">
        <v>2526</v>
      </c>
      <c r="AB479" t="s">
        <v>2527</v>
      </c>
      <c r="AC479" t="s">
        <v>2528</v>
      </c>
      <c r="AD479" t="s">
        <v>149</v>
      </c>
      <c r="BE479" t="s">
        <v>2998</v>
      </c>
      <c r="BG479" t="s">
        <v>394</v>
      </c>
      <c r="BH479" s="2" t="s">
        <v>1223</v>
      </c>
      <c r="BI479">
        <v>9999</v>
      </c>
    </row>
    <row r="480" spans="1:61" customFormat="1" x14ac:dyDescent="0.25">
      <c r="A480" s="1">
        <v>511</v>
      </c>
      <c r="B480" s="7" t="s">
        <v>4757</v>
      </c>
      <c r="C480" s="7" t="s">
        <v>4783</v>
      </c>
      <c r="D480" s="7">
        <f>LOOKUP(99^99,--LEFT(MID(AD480,MIN(FIND({0,1,2,3,4,5,6,7,8,9},AD480&amp;"0123456789")),15),{1,2,3,4,5,6,7,8,9,10,11,12,13,14,15}))</f>
        <v>2022</v>
      </c>
      <c r="E480" s="7">
        <f t="shared" si="25"/>
        <v>1</v>
      </c>
      <c r="F480" s="7">
        <f>LOOKUP(99^99,--LEFT(MID(BG480,MIN(FIND({0,1,2,3,4,5,6,7,8,9},BG480&amp;"0123456789")),15),{1,2,3,4,5,6,7,8,9,10,11,12,13,14,15}))</f>
        <v>5250000</v>
      </c>
      <c r="G480" s="7">
        <f>LOOKUP(99^99,--LEFT(MID(Y480,MIN(FIND({0,1,2,3,4,5,6,7,8,9},Y480&amp;"0123456789")),15),{1,2,3,4,5,6,7,8,9,10,11,12,13,14,15}))</f>
        <v>12</v>
      </c>
      <c r="H480" s="7">
        <f>LOOKUP(99^99,--LEFT(MID(Z480,MIN(FIND({0,1,2,3,4,5,6,7,8,9},Z480&amp;"0123456789")),15),{1,2,3,4,5,6,7,8,9,10,11,12,13,14,15}))</f>
        <v>401</v>
      </c>
      <c r="I480" s="9" t="s">
        <v>2526</v>
      </c>
      <c r="J480" s="9" t="s">
        <v>2527</v>
      </c>
      <c r="K480" s="9" t="s">
        <v>2528</v>
      </c>
      <c r="L480" s="9"/>
      <c r="M480" s="11"/>
      <c r="N480" s="11"/>
      <c r="O480" s="11"/>
      <c r="P480" s="11"/>
      <c r="Q480" s="11"/>
      <c r="R480" s="11"/>
      <c r="S480" s="11"/>
      <c r="T480" s="11"/>
      <c r="U480" s="11"/>
      <c r="V480" s="11"/>
      <c r="W480" s="11"/>
      <c r="X480" t="s">
        <v>34</v>
      </c>
      <c r="Y480" t="s">
        <v>4794</v>
      </c>
      <c r="Z480" t="s">
        <v>2529</v>
      </c>
      <c r="AA480" t="s">
        <v>2526</v>
      </c>
      <c r="AB480" t="s">
        <v>2527</v>
      </c>
      <c r="AC480" t="s">
        <v>2528</v>
      </c>
      <c r="AD480" t="s">
        <v>193</v>
      </c>
      <c r="BE480" t="s">
        <v>2984</v>
      </c>
      <c r="BG480" t="s">
        <v>540</v>
      </c>
      <c r="BH480" s="2" t="s">
        <v>1052</v>
      </c>
      <c r="BI480">
        <v>9999</v>
      </c>
    </row>
    <row r="481" spans="1:61" customFormat="1" x14ac:dyDescent="0.25">
      <c r="A481" s="1">
        <v>512</v>
      </c>
      <c r="B481" s="7" t="s">
        <v>4757</v>
      </c>
      <c r="C481" s="7">
        <v>53504</v>
      </c>
      <c r="D481" s="7">
        <f>LOOKUP(99^99,--LEFT(MID(AD481,MIN(FIND({0,1,2,3,4,5,6,7,8,9},AD481&amp;"0123456789")),15),{1,2,3,4,5,6,7,8,9,10,11,12,13,14,15}))</f>
        <v>2022</v>
      </c>
      <c r="E481" s="7">
        <f t="shared" si="25"/>
        <v>1</v>
      </c>
      <c r="F481" s="7">
        <f>LOOKUP(99^99,--LEFT(MID(BG481,MIN(FIND({0,1,2,3,4,5,6,7,8,9},BG481&amp;"0123456789")),15),{1,2,3,4,5,6,7,8,9,10,11,12,13,14,15}))</f>
        <v>5350000</v>
      </c>
      <c r="G481" s="7">
        <f>LOOKUP(99^99,--LEFT(MID(Y481,MIN(FIND({0,1,2,3,4,5,6,7,8,9},Y481&amp;"0123456789")),15),{1,2,3,4,5,6,7,8,9,10,11,12,13,14,15}))</f>
        <v>6.1</v>
      </c>
      <c r="H481" s="7">
        <v>300</v>
      </c>
      <c r="I481" s="9" t="s">
        <v>2526</v>
      </c>
      <c r="J481" s="9" t="s">
        <v>2527</v>
      </c>
      <c r="K481" s="9" t="s">
        <v>2528</v>
      </c>
      <c r="L481" s="9"/>
      <c r="M481" s="11"/>
      <c r="N481" s="11"/>
      <c r="O481" s="11"/>
      <c r="P481" s="11"/>
      <c r="Q481" s="11"/>
      <c r="R481" s="11"/>
      <c r="S481" s="11"/>
      <c r="T481" s="11"/>
      <c r="U481" s="11"/>
      <c r="V481" s="11"/>
      <c r="W481" s="11"/>
      <c r="X481" t="s">
        <v>5</v>
      </c>
      <c r="Y481" t="s">
        <v>4807</v>
      </c>
      <c r="AA481" t="s">
        <v>2526</v>
      </c>
      <c r="AB481" t="s">
        <v>2527</v>
      </c>
      <c r="AC481" t="s">
        <v>2528</v>
      </c>
      <c r="AD481" t="s">
        <v>102</v>
      </c>
      <c r="BE481" t="s">
        <v>2999</v>
      </c>
      <c r="BG481" t="s">
        <v>543</v>
      </c>
      <c r="BH481" s="2" t="s">
        <v>1056</v>
      </c>
      <c r="BI481">
        <v>9999</v>
      </c>
    </row>
    <row r="482" spans="1:61" customFormat="1" x14ac:dyDescent="0.25">
      <c r="A482" s="1">
        <v>513</v>
      </c>
      <c r="B482" s="7" t="s">
        <v>4757</v>
      </c>
      <c r="C482" s="7" t="str">
        <f t="shared" ref="C482:C494" si="28">LEFT(AG482,FIND("Тип",AG482,FIND("Тип",AG482)+0)-1)</f>
        <v xml:space="preserve"> 5490-DC
</v>
      </c>
      <c r="D482" s="7">
        <f>LOOKUP(99^99,--LEFT(MID(AD482,MIN(FIND({0,1,2,3,4,5,6,7,8,9},AD482&amp;"0123456789")),15),{1,2,3,4,5,6,7,8,9,10,11,12,13,14,15}))</f>
        <v>2019</v>
      </c>
      <c r="E482" s="7">
        <f t="shared" ref="E482:E542" si="29">2022-D482+1</f>
        <v>4</v>
      </c>
      <c r="F482" s="7">
        <f>LOOKUP(99^99,--LEFT(MID(BG482,MIN(FIND({0,1,2,3,4,5,6,7,8,9},BG482&amp;"0123456789")),15),{1,2,3,4,5,6,7,8,9,10,11,12,13,14,15}))</f>
        <v>6400000</v>
      </c>
      <c r="G482" s="7">
        <f>LOOKUP(99^99,--LEFT(MID(Y482,MIN(FIND({0,1,2,3,4,5,6,7,8,9},Y482&amp;"0123456789")),15),{1,2,3,4,5,6,7,8,9,10,11,12,13,14,15}))</f>
        <v>12</v>
      </c>
      <c r="H482" s="7">
        <f>LOOKUP(99^99,--LEFT(MID(Z482,MIN(FIND({0,1,2,3,4,5,6,7,8,9},Z482&amp;"0123456789")),15),{1,2,3,4,5,6,7,8,9,10,11,12,13,14,15}))</f>
        <v>428</v>
      </c>
      <c r="I482" s="9" t="s">
        <v>2536</v>
      </c>
      <c r="J482" s="9" t="s">
        <v>2527</v>
      </c>
      <c r="K482" s="9" t="s">
        <v>2528</v>
      </c>
      <c r="L482" s="9">
        <v>53800</v>
      </c>
      <c r="M482" s="11"/>
      <c r="N482" s="11"/>
      <c r="O482" s="11"/>
      <c r="P482" s="11"/>
      <c r="Q482" s="11"/>
      <c r="R482" s="11"/>
      <c r="S482" s="11"/>
      <c r="T482" s="11">
        <f>IF(LOOKUP(99^99,--LEFT(MID(AQ482,MIN(FIND({0,1,2,3,4,5,6,7,8,9},AQ482&amp;"0123456789")),15),{1,2,3,4,5,6,7,8,9,10,11,12,13,14,15}))&gt;2000,LOOKUP(99^99,--LEFT(MID(AQ482,MIN(FIND({0,1,2,3,4,5,6,7,8,9},AQ482&amp;"0123456789")),15),{1,2,3,4,5,6,7,8,9,10,11,12,13,14,15})),0)</f>
        <v>53800</v>
      </c>
      <c r="U482" s="11"/>
      <c r="V482" s="11"/>
      <c r="W482" s="11"/>
      <c r="X482" t="s">
        <v>9</v>
      </c>
      <c r="Y482" t="s">
        <v>4794</v>
      </c>
      <c r="Z482" t="s">
        <v>2535</v>
      </c>
      <c r="AA482" t="s">
        <v>2536</v>
      </c>
      <c r="AB482" t="s">
        <v>2527</v>
      </c>
      <c r="AC482" t="s">
        <v>2528</v>
      </c>
      <c r="AD482" t="s">
        <v>60</v>
      </c>
      <c r="AE482" t="s">
        <v>3626</v>
      </c>
      <c r="AF482" t="s">
        <v>3627</v>
      </c>
      <c r="AG482" t="s">
        <v>3693</v>
      </c>
      <c r="AH482" t="s">
        <v>3629</v>
      </c>
      <c r="AI482" t="s">
        <v>3694</v>
      </c>
      <c r="AJ482" t="s">
        <v>3704</v>
      </c>
      <c r="AK482" t="s">
        <v>3652</v>
      </c>
      <c r="AL482" t="s">
        <v>3633</v>
      </c>
      <c r="AM482" t="s">
        <v>3653</v>
      </c>
      <c r="AN482" t="s">
        <v>3976</v>
      </c>
      <c r="AO482" t="s">
        <v>3695</v>
      </c>
      <c r="AP482" t="s">
        <v>3649</v>
      </c>
      <c r="AQ482" t="s">
        <v>3992</v>
      </c>
      <c r="AR482" t="s">
        <v>3641</v>
      </c>
      <c r="AS482" t="s">
        <v>3642</v>
      </c>
      <c r="AT482" t="s">
        <v>3643</v>
      </c>
      <c r="BE482" t="s">
        <v>3000</v>
      </c>
      <c r="BG482" t="s">
        <v>544</v>
      </c>
      <c r="BH482" s="2" t="s">
        <v>1057</v>
      </c>
      <c r="BI482" t="s">
        <v>2108</v>
      </c>
    </row>
    <row r="483" spans="1:61" customFormat="1" x14ac:dyDescent="0.25">
      <c r="A483" s="1">
        <v>514</v>
      </c>
      <c r="B483" s="7" t="s">
        <v>4757</v>
      </c>
      <c r="C483" s="7" t="str">
        <f t="shared" si="28"/>
        <v xml:space="preserve"> 5490
</v>
      </c>
      <c r="D483" s="7">
        <f>LOOKUP(99^99,--LEFT(MID(AD483,MIN(FIND({0,1,2,3,4,5,6,7,8,9},AD483&amp;"0123456789")),15),{1,2,3,4,5,6,7,8,9,10,11,12,13,14,15}))</f>
        <v>2017</v>
      </c>
      <c r="E483" s="7">
        <f t="shared" si="29"/>
        <v>6</v>
      </c>
      <c r="F483" s="7">
        <f>LOOKUP(99^99,--LEFT(MID(BG483,MIN(FIND({0,1,2,3,4,5,6,7,8,9},BG483&amp;"0123456789")),15),{1,2,3,4,5,6,7,8,9,10,11,12,13,14,15}))</f>
        <v>3500000</v>
      </c>
      <c r="G483" s="7">
        <f>LOOKUP(99^99,--LEFT(MID(Y483,MIN(FIND({0,1,2,3,4,5,6,7,8,9},Y483&amp;"0123456789")),15),{1,2,3,4,5,6,7,8,9,10,11,12,13,14,15}))</f>
        <v>12</v>
      </c>
      <c r="H483" s="7">
        <f>LOOKUP(99^99,--LEFT(MID(Z483,MIN(FIND({0,1,2,3,4,5,6,7,8,9},Z483&amp;"0123456789")),15),{1,2,3,4,5,6,7,8,9,10,11,12,13,14,15}))</f>
        <v>401</v>
      </c>
      <c r="I483" s="9" t="s">
        <v>2526</v>
      </c>
      <c r="J483" s="9" t="s">
        <v>2527</v>
      </c>
      <c r="K483" s="9" t="s">
        <v>2528</v>
      </c>
      <c r="L483" s="9">
        <v>526832</v>
      </c>
      <c r="M483" s="11"/>
      <c r="N483" s="11"/>
      <c r="O483" s="11"/>
      <c r="P483" s="11"/>
      <c r="Q483" s="11"/>
      <c r="R483" s="11"/>
      <c r="S483" s="11"/>
      <c r="T483" s="11"/>
      <c r="U483" s="11"/>
      <c r="V483" s="11">
        <f>IF(LOOKUP(99^99,--LEFT(MID(AS483,MIN(FIND({0,1,2,3,4,5,6,7,8,9},AS483&amp;"0123456789")),15),{1,2,3,4,5,6,7,8,9,10,11,12,13,14,15}))&gt;2000,LOOKUP(99^99,--LEFT(MID(AS483,MIN(FIND({0,1,2,3,4,5,6,7,8,9},AS483&amp;"0123456789")),15),{1,2,3,4,5,6,7,8,9,10,11,12,13,14,15})),0)</f>
        <v>526832</v>
      </c>
      <c r="W483" s="11"/>
      <c r="X483" t="s">
        <v>2</v>
      </c>
      <c r="Y483" t="s">
        <v>4794</v>
      </c>
      <c r="Z483" t="s">
        <v>2529</v>
      </c>
      <c r="AA483" t="s">
        <v>2526</v>
      </c>
      <c r="AB483" t="s">
        <v>2527</v>
      </c>
      <c r="AC483" t="s">
        <v>2528</v>
      </c>
      <c r="AD483" t="s">
        <v>252</v>
      </c>
      <c r="AE483" t="s">
        <v>3626</v>
      </c>
      <c r="AF483" t="s">
        <v>3627</v>
      </c>
      <c r="AG483" t="s">
        <v>3628</v>
      </c>
      <c r="AH483" t="s">
        <v>3629</v>
      </c>
      <c r="AI483" t="s">
        <v>3703</v>
      </c>
      <c r="AJ483" t="s">
        <v>3631</v>
      </c>
      <c r="AK483" t="s">
        <v>3652</v>
      </c>
      <c r="AL483" t="s">
        <v>3633</v>
      </c>
      <c r="AM483" t="s">
        <v>3653</v>
      </c>
      <c r="AN483" t="s">
        <v>3838</v>
      </c>
      <c r="AO483" t="s">
        <v>3636</v>
      </c>
      <c r="AP483" t="s">
        <v>3637</v>
      </c>
      <c r="AQ483" t="s">
        <v>3714</v>
      </c>
      <c r="AR483" t="s">
        <v>3649</v>
      </c>
      <c r="AS483" t="s">
        <v>4133</v>
      </c>
      <c r="AT483" t="s">
        <v>3641</v>
      </c>
      <c r="AU483" t="s">
        <v>3642</v>
      </c>
      <c r="AV483" t="s">
        <v>3643</v>
      </c>
      <c r="BE483" t="s">
        <v>3001</v>
      </c>
      <c r="BG483" t="s">
        <v>404</v>
      </c>
      <c r="BH483" s="2" t="s">
        <v>1224</v>
      </c>
      <c r="BI483" t="s">
        <v>1981</v>
      </c>
    </row>
    <row r="484" spans="1:61" customFormat="1" x14ac:dyDescent="0.25">
      <c r="A484" s="1">
        <v>515</v>
      </c>
      <c r="B484" s="7" t="s">
        <v>4757</v>
      </c>
      <c r="C484" s="7" t="str">
        <f t="shared" si="28"/>
        <v xml:space="preserve"> 5490 NEO
</v>
      </c>
      <c r="D484" s="7">
        <f>LOOKUP(99^99,--LEFT(MID(AD484,MIN(FIND({0,1,2,3,4,5,6,7,8,9},AD484&amp;"0123456789")),15),{1,2,3,4,5,6,7,8,9,10,11,12,13,14,15}))</f>
        <v>2017</v>
      </c>
      <c r="E484" s="7">
        <f t="shared" si="29"/>
        <v>6</v>
      </c>
      <c r="F484" s="7">
        <f>LOOKUP(99^99,--LEFT(MID(BG484,MIN(FIND({0,1,2,3,4,5,6,7,8,9},BG484&amp;"0123456789")),15),{1,2,3,4,5,6,7,8,9,10,11,12,13,14,15}))</f>
        <v>3500000</v>
      </c>
      <c r="G484" s="7">
        <f>LOOKUP(99^99,--LEFT(MID(Y484,MIN(FIND({0,1,2,3,4,5,6,7,8,9},Y484&amp;"0123456789")),15),{1,2,3,4,5,6,7,8,9,10,11,12,13,14,15}))</f>
        <v>11.4</v>
      </c>
      <c r="H484" s="7">
        <f>LOOKUP(99^99,--LEFT(MID(Z484,MIN(FIND({0,1,2,3,4,5,6,7,8,9},Z484&amp;"0123456789")),15),{1,2,3,4,5,6,7,8,9,10,11,12,13,14,15}))</f>
        <v>401</v>
      </c>
      <c r="I484" s="9" t="s">
        <v>2526</v>
      </c>
      <c r="J484" s="9" t="s">
        <v>2545</v>
      </c>
      <c r="K484" s="9" t="s">
        <v>2528</v>
      </c>
      <c r="L484" s="9">
        <v>573094</v>
      </c>
      <c r="M484" s="11"/>
      <c r="N484" s="11"/>
      <c r="O484" s="11"/>
      <c r="P484" s="11"/>
      <c r="Q484" s="11"/>
      <c r="R484" s="11"/>
      <c r="S484" s="11"/>
      <c r="T484" s="11"/>
      <c r="U484" s="11"/>
      <c r="V484" s="11">
        <f>IF(LOOKUP(99^99,--LEFT(MID(AS484,MIN(FIND({0,1,2,3,4,5,6,7,8,9},AS484&amp;"0123456789")),15),{1,2,3,4,5,6,7,8,9,10,11,12,13,14,15}))&gt;2000,LOOKUP(99^99,--LEFT(MID(AS484,MIN(FIND({0,1,2,3,4,5,6,7,8,9},AS484&amp;"0123456789")),15),{1,2,3,4,5,6,7,8,9,10,11,12,13,14,15})),0)</f>
        <v>573094</v>
      </c>
      <c r="W484" s="11"/>
      <c r="X484" t="s">
        <v>6</v>
      </c>
      <c r="Y484" t="s">
        <v>4801</v>
      </c>
      <c r="Z484" t="s">
        <v>2529</v>
      </c>
      <c r="AA484" t="s">
        <v>2526</v>
      </c>
      <c r="AB484" t="s">
        <v>2545</v>
      </c>
      <c r="AC484" t="s">
        <v>2528</v>
      </c>
      <c r="AD484" t="s">
        <v>253</v>
      </c>
      <c r="AE484" t="s">
        <v>3626</v>
      </c>
      <c r="AF484" t="s">
        <v>3627</v>
      </c>
      <c r="AG484" t="s">
        <v>3671</v>
      </c>
      <c r="AH484" t="s">
        <v>3629</v>
      </c>
      <c r="AI484" t="s">
        <v>3703</v>
      </c>
      <c r="AJ484" t="s">
        <v>3631</v>
      </c>
      <c r="AK484" t="s">
        <v>3652</v>
      </c>
      <c r="AL484" t="s">
        <v>3633</v>
      </c>
      <c r="AM484" t="s">
        <v>3653</v>
      </c>
      <c r="AN484" t="s">
        <v>3838</v>
      </c>
      <c r="AO484" t="s">
        <v>3636</v>
      </c>
      <c r="AP484" t="s">
        <v>3637</v>
      </c>
      <c r="AQ484" t="s">
        <v>3714</v>
      </c>
      <c r="AR484" t="s">
        <v>3649</v>
      </c>
      <c r="AS484" t="s">
        <v>4134</v>
      </c>
      <c r="AT484" t="s">
        <v>3641</v>
      </c>
      <c r="AU484" t="s">
        <v>3642</v>
      </c>
      <c r="AV484" t="s">
        <v>3643</v>
      </c>
      <c r="BE484" t="s">
        <v>3002</v>
      </c>
      <c r="BG484" t="s">
        <v>404</v>
      </c>
      <c r="BH484" s="2" t="s">
        <v>1225</v>
      </c>
      <c r="BI484" t="s">
        <v>2164</v>
      </c>
    </row>
    <row r="485" spans="1:61" customFormat="1" x14ac:dyDescent="0.25">
      <c r="A485" s="1">
        <v>516</v>
      </c>
      <c r="B485" s="7" t="s">
        <v>4757</v>
      </c>
      <c r="C485" s="7" t="str">
        <f t="shared" si="28"/>
        <v xml:space="preserve"> 43118
</v>
      </c>
      <c r="D485" s="7">
        <f>LOOKUP(99^99,--LEFT(MID(AD485,MIN(FIND({0,1,2,3,4,5,6,7,8,9},AD485&amp;"0123456789")),15),{1,2,3,4,5,6,7,8,9,10,11,12,13,14,15}))</f>
        <v>2018</v>
      </c>
      <c r="E485" s="7">
        <f t="shared" si="29"/>
        <v>5</v>
      </c>
      <c r="F485" s="7">
        <f>LOOKUP(99^99,--LEFT(MID(BG485,MIN(FIND({0,1,2,3,4,5,6,7,8,9},BG485&amp;"0123456789")),15),{1,2,3,4,5,6,7,8,9,10,11,12,13,14,15}))</f>
        <v>9500000</v>
      </c>
      <c r="G485" s="7">
        <f>LOOKUP(99^99,--LEFT(MID(Y485,MIN(FIND({0,1,2,3,4,5,6,7,8,9},Y485&amp;"0123456789")),15),{1,2,3,4,5,6,7,8,9,10,11,12,13,14,15}))</f>
        <v>8.9</v>
      </c>
      <c r="H485" s="7">
        <f>LOOKUP(99^99,--LEFT(MID(Z485,MIN(FIND({0,1,2,3,4,5,6,7,8,9},Z485&amp;"0123456789")),15),{1,2,3,4,5,6,7,8,9,10,11,12,13,14,15}))</f>
        <v>360</v>
      </c>
      <c r="I485" s="9" t="s">
        <v>2536</v>
      </c>
      <c r="J485" s="9" t="s">
        <v>2527</v>
      </c>
      <c r="K485" s="9" t="s">
        <v>2528</v>
      </c>
      <c r="L485" s="9">
        <v>20418</v>
      </c>
      <c r="M485" s="11"/>
      <c r="N485" s="11"/>
      <c r="O485" s="11"/>
      <c r="P485" s="11"/>
      <c r="Q485" s="11"/>
      <c r="R485" s="11"/>
      <c r="S485" s="11"/>
      <c r="T485" s="11"/>
      <c r="U485" s="11"/>
      <c r="V485" s="11">
        <f>IF(LOOKUP(99^99,--LEFT(MID(AS485,MIN(FIND({0,1,2,3,4,5,6,7,8,9},AS485&amp;"0123456789")),15),{1,2,3,4,5,6,7,8,9,10,11,12,13,14,15}))&gt;2000,LOOKUP(99^99,--LEFT(MID(AS485,MIN(FIND({0,1,2,3,4,5,6,7,8,9},AS485&amp;"0123456789")),15),{1,2,3,4,5,6,7,8,9,10,11,12,13,14,15})),0)</f>
        <v>20418</v>
      </c>
      <c r="W485" s="11"/>
      <c r="X485" t="s">
        <v>15</v>
      </c>
      <c r="Y485" t="s">
        <v>4802</v>
      </c>
      <c r="Z485" t="s">
        <v>2553</v>
      </c>
      <c r="AA485" t="s">
        <v>2536</v>
      </c>
      <c r="AB485" t="s">
        <v>2527</v>
      </c>
      <c r="AC485" t="s">
        <v>2528</v>
      </c>
      <c r="AD485" t="s">
        <v>254</v>
      </c>
      <c r="AE485" t="s">
        <v>3626</v>
      </c>
      <c r="AF485" t="s">
        <v>3745</v>
      </c>
      <c r="AG485" t="s">
        <v>3746</v>
      </c>
      <c r="AH485" t="s">
        <v>3629</v>
      </c>
      <c r="AI485" t="s">
        <v>3658</v>
      </c>
      <c r="AJ485" t="s">
        <v>3659</v>
      </c>
      <c r="AK485" t="s">
        <v>3660</v>
      </c>
      <c r="AL485" t="s">
        <v>3633</v>
      </c>
      <c r="AM485" t="s">
        <v>3653</v>
      </c>
      <c r="AN485" t="s">
        <v>3635</v>
      </c>
      <c r="AO485" t="s">
        <v>3669</v>
      </c>
      <c r="AP485" t="s">
        <v>3637</v>
      </c>
      <c r="AQ485" t="s">
        <v>3714</v>
      </c>
      <c r="AR485" t="s">
        <v>3649</v>
      </c>
      <c r="AS485" t="s">
        <v>4135</v>
      </c>
      <c r="AT485" t="s">
        <v>4136</v>
      </c>
      <c r="AU485" t="s">
        <v>3641</v>
      </c>
      <c r="AV485" t="s">
        <v>4114</v>
      </c>
      <c r="AW485" t="s">
        <v>4089</v>
      </c>
      <c r="AX485" t="s">
        <v>4137</v>
      </c>
      <c r="AY485" t="s">
        <v>3643</v>
      </c>
      <c r="BE485" t="s">
        <v>3003</v>
      </c>
      <c r="BG485" t="s">
        <v>598</v>
      </c>
      <c r="BH485" s="2" t="s">
        <v>1226</v>
      </c>
      <c r="BI485" t="s">
        <v>2165</v>
      </c>
    </row>
    <row r="486" spans="1:61" customFormat="1" x14ac:dyDescent="0.25">
      <c r="A486" s="1">
        <v>517</v>
      </c>
      <c r="B486" s="7" t="s">
        <v>4757</v>
      </c>
      <c r="C486" s="7" t="str">
        <f t="shared" si="28"/>
        <v xml:space="preserve"> 5490-DC
</v>
      </c>
      <c r="D486" s="7">
        <f>LOOKUP(99^99,--LEFT(MID(AD486,MIN(FIND({0,1,2,3,4,5,6,7,8,9},AD486&amp;"0123456789")),15),{1,2,3,4,5,6,7,8,9,10,11,12,13,14,15}))</f>
        <v>2019</v>
      </c>
      <c r="E486" s="7">
        <f t="shared" si="29"/>
        <v>4</v>
      </c>
      <c r="F486" s="7">
        <f>LOOKUP(99^99,--LEFT(MID(BG486,MIN(FIND({0,1,2,3,4,5,6,7,8,9},BG486&amp;"0123456789")),15),{1,2,3,4,5,6,7,8,9,10,11,12,13,14,15}))</f>
        <v>6290000</v>
      </c>
      <c r="G486" s="7">
        <f>LOOKUP(99^99,--LEFT(MID(Y486,MIN(FIND({0,1,2,3,4,5,6,7,8,9},Y486&amp;"0123456789")),15),{1,2,3,4,5,6,7,8,9,10,11,12,13,14,15}))</f>
        <v>11.8</v>
      </c>
      <c r="H486" s="7">
        <f>LOOKUP(99^99,--LEFT(MID(Z486,MIN(FIND({0,1,2,3,4,5,6,7,8,9},Z486&amp;"0123456789")),15),{1,2,3,4,5,6,7,8,9,10,11,12,13,14,15}))</f>
        <v>300</v>
      </c>
      <c r="I486" s="9" t="s">
        <v>2531</v>
      </c>
      <c r="J486" s="9" t="s">
        <v>2527</v>
      </c>
      <c r="K486" s="9" t="s">
        <v>2528</v>
      </c>
      <c r="L486" s="9">
        <v>53421</v>
      </c>
      <c r="M486" s="11"/>
      <c r="N486" s="11"/>
      <c r="O486" s="11"/>
      <c r="P486" s="11"/>
      <c r="Q486" s="11"/>
      <c r="R486" s="11"/>
      <c r="S486" s="11"/>
      <c r="T486" s="11"/>
      <c r="U486" s="11"/>
      <c r="V486" s="11"/>
      <c r="W486" s="11">
        <f>IF(LOOKUP(99^99,--LEFT(MID(AT486,MIN(FIND({0,1,2,3,4,5,6,7,8,9},AT486&amp;"0123456789")),15),{1,2,3,4,5,6,7,8,9,10,11,12,13,14,15}))&gt;2000,LOOKUP(99^99,--LEFT(MID(AT486,MIN(FIND({0,1,2,3,4,5,6,7,8,9},AT486&amp;"0123456789")),15),{1,2,3,4,5,6,7,8,9,10,11,12,13,14,15})),0)</f>
        <v>53421</v>
      </c>
      <c r="X486" t="s">
        <v>9</v>
      </c>
      <c r="Y486" t="s">
        <v>4795</v>
      </c>
      <c r="Z486" t="s">
        <v>2530</v>
      </c>
      <c r="AA486" t="s">
        <v>2531</v>
      </c>
      <c r="AB486" t="s">
        <v>2527</v>
      </c>
      <c r="AC486" t="s">
        <v>2528</v>
      </c>
      <c r="AD486" t="s">
        <v>196</v>
      </c>
      <c r="AE486" t="s">
        <v>3626</v>
      </c>
      <c r="AF486" t="s">
        <v>3627</v>
      </c>
      <c r="AG486" t="s">
        <v>3693</v>
      </c>
      <c r="AH486" t="s">
        <v>3629</v>
      </c>
      <c r="AI486" t="s">
        <v>3694</v>
      </c>
      <c r="AJ486" t="s">
        <v>3631</v>
      </c>
      <c r="AK486" t="s">
        <v>3652</v>
      </c>
      <c r="AL486" t="s">
        <v>3633</v>
      </c>
      <c r="AM486" t="s">
        <v>3653</v>
      </c>
      <c r="AN486" t="s">
        <v>3838</v>
      </c>
      <c r="AO486" t="s">
        <v>3636</v>
      </c>
      <c r="AP486" t="s">
        <v>3637</v>
      </c>
      <c r="AQ486" t="s">
        <v>3638</v>
      </c>
      <c r="AR486" t="s">
        <v>3695</v>
      </c>
      <c r="AS486" t="s">
        <v>3649</v>
      </c>
      <c r="AT486" t="s">
        <v>3994</v>
      </c>
      <c r="AU486" t="s">
        <v>3641</v>
      </c>
      <c r="AV486" t="s">
        <v>3642</v>
      </c>
      <c r="AW486" t="s">
        <v>3643</v>
      </c>
      <c r="BE486" t="s">
        <v>3004</v>
      </c>
      <c r="BG486" t="s">
        <v>546</v>
      </c>
      <c r="BH486" s="2" t="s">
        <v>1060</v>
      </c>
      <c r="BI486" t="s">
        <v>1981</v>
      </c>
    </row>
    <row r="487" spans="1:61" x14ac:dyDescent="0.25">
      <c r="A487" s="4">
        <v>518</v>
      </c>
      <c r="B487" s="13" t="s">
        <v>4757</v>
      </c>
      <c r="C487" s="13" t="str">
        <f t="shared" si="28"/>
        <v xml:space="preserve"> 5490-033-87 NEO 2
</v>
      </c>
      <c r="D487" s="13">
        <f>LOOKUP(99^99,--LEFT(MID(AD487,MIN(FIND({0,1,2,3,4,5,6,7,8,9},AD487&amp;"0123456789")),15),{1,2,3,4,5,6,7,8,9,10,11,12,13,14,15}))</f>
        <v>2022</v>
      </c>
      <c r="E487" s="13">
        <f t="shared" si="29"/>
        <v>1</v>
      </c>
      <c r="F487" s="13">
        <f>LOOKUP(99^99,--LEFT(MID(BG487,MIN(FIND({0,1,2,3,4,5,6,7,8,9},BG487&amp;"0123456789")),15),{1,2,3,4,5,6,7,8,9,10,11,12,13,14,15}))</f>
        <v>9100000</v>
      </c>
      <c r="G487" s="13">
        <f>LOOKUP(99^99,--LEFT(MID(Y487,MIN(FIND({0,1,2,3,4,5,6,7,8,9},Y487&amp;"0123456789")),15),{1,2,3,4,5,6,7,8,9,10,11,12,13,14,15}))</f>
        <v>12</v>
      </c>
      <c r="H487" s="13">
        <f>LOOKUP(99^99,--LEFT(MID(Z487,MIN(FIND({0,1,2,3,4,5,6,7,8,9},Z487&amp;"0123456789")),15),{1,2,3,4,5,6,7,8,9,10,11,12,13,14,15}))</f>
        <v>401</v>
      </c>
      <c r="I487" s="10" t="s">
        <v>2543</v>
      </c>
      <c r="J487" s="9" t="s">
        <v>2527</v>
      </c>
      <c r="K487" s="10" t="s">
        <v>2561</v>
      </c>
      <c r="L487" s="9"/>
      <c r="M487" s="11"/>
      <c r="N487" s="12"/>
      <c r="O487" s="12"/>
      <c r="P487" s="12"/>
      <c r="Q487" s="12"/>
      <c r="R487" s="12"/>
      <c r="S487" s="12"/>
      <c r="T487" s="12"/>
      <c r="U487" s="12"/>
      <c r="V487" s="12"/>
      <c r="W487" s="12"/>
      <c r="X487" s="5" t="s">
        <v>26</v>
      </c>
      <c r="Y487" s="5">
        <v>12</v>
      </c>
      <c r="Z487" s="5" t="s">
        <v>4765</v>
      </c>
      <c r="AA487" s="5" t="s">
        <v>2543</v>
      </c>
      <c r="AC487" s="5" t="s">
        <v>2561</v>
      </c>
      <c r="AD487" s="5" t="s">
        <v>111</v>
      </c>
      <c r="AE487" s="5" t="s">
        <v>3626</v>
      </c>
      <c r="AF487" s="5" t="s">
        <v>3627</v>
      </c>
      <c r="AG487" s="5" t="s">
        <v>3871</v>
      </c>
      <c r="AH487" s="5" t="s">
        <v>3629</v>
      </c>
      <c r="AI487" s="5" t="s">
        <v>3630</v>
      </c>
      <c r="AJ487" s="5" t="s">
        <v>3631</v>
      </c>
      <c r="AK487" s="5" t="s">
        <v>3652</v>
      </c>
      <c r="AL487" s="5" t="s">
        <v>3791</v>
      </c>
      <c r="AM487" s="5" t="s">
        <v>3687</v>
      </c>
      <c r="AN487" s="5" t="s">
        <v>3640</v>
      </c>
      <c r="AO487" s="5" t="s">
        <v>3641</v>
      </c>
      <c r="AP487" s="5" t="s">
        <v>4003</v>
      </c>
      <c r="AQ487" s="5" t="s">
        <v>3643</v>
      </c>
      <c r="BE487" s="5" t="s">
        <v>2923</v>
      </c>
      <c r="BG487" s="5" t="s">
        <v>463</v>
      </c>
      <c r="BH487" s="6" t="s">
        <v>1071</v>
      </c>
      <c r="BI487" s="5" t="s">
        <v>2095</v>
      </c>
    </row>
    <row r="488" spans="1:61" customFormat="1" x14ac:dyDescent="0.25">
      <c r="A488" s="1">
        <v>519</v>
      </c>
      <c r="B488" s="7" t="s">
        <v>4757</v>
      </c>
      <c r="C488" s="7" t="str">
        <f t="shared" si="28"/>
        <v xml:space="preserve"> 5490-DC
</v>
      </c>
      <c r="D488" s="7">
        <f>LOOKUP(99^99,--LEFT(MID(AD488,MIN(FIND({0,1,2,3,4,5,6,7,8,9},AD488&amp;"0123456789")),15),{1,2,3,4,5,6,7,8,9,10,11,12,13,14,15}))</f>
        <v>2019</v>
      </c>
      <c r="E488" s="7">
        <f t="shared" si="29"/>
        <v>4</v>
      </c>
      <c r="F488" s="7">
        <f>LOOKUP(99^99,--LEFT(MID(BG488,MIN(FIND({0,1,2,3,4,5,6,7,8,9},BG488&amp;"0123456789")),15),{1,2,3,4,5,6,7,8,9,10,11,12,13,14,15}))</f>
        <v>5790000</v>
      </c>
      <c r="G488" s="7">
        <f>LOOKUP(99^99,--LEFT(MID(Y488,MIN(FIND({0,1,2,3,4,5,6,7,8,9},Y488&amp;"0123456789")),15),{1,2,3,4,5,6,7,8,9,10,11,12,13,14,15}))</f>
        <v>12</v>
      </c>
      <c r="H488" s="7">
        <f>LOOKUP(99^99,--LEFT(MID(Z488,MIN(FIND({0,1,2,3,4,5,6,7,8,9},Z488&amp;"0123456789")),15),{1,2,3,4,5,6,7,8,9,10,11,12,13,14,15}))</f>
        <v>401</v>
      </c>
      <c r="I488" s="9" t="s">
        <v>2526</v>
      </c>
      <c r="J488" s="9" t="s">
        <v>2527</v>
      </c>
      <c r="K488" s="9" t="s">
        <v>2528</v>
      </c>
      <c r="L488" s="9">
        <v>68850</v>
      </c>
      <c r="M488" s="11"/>
      <c r="N488" s="11"/>
      <c r="O488" s="11">
        <f>IF(LOOKUP(99^99,--LEFT(MID(AL488,MIN(FIND({0,1,2,3,4,5,6,7,8,9},AL488&amp;"0123456789")),15),{1,2,3,4,5,6,7,8,9,10,11,12,13,14,15}))&gt;2000,LOOKUP(99^99,--LEFT(MID(AL488,MIN(FIND({0,1,2,3,4,5,6,7,8,9},AL488&amp;"0123456789")),15),{1,2,3,4,5,6,7,8,9,10,11,12,13,14,15})),0)</f>
        <v>68850</v>
      </c>
      <c r="P488" s="11"/>
      <c r="Q488" s="11"/>
      <c r="R488" s="11"/>
      <c r="S488" s="11"/>
      <c r="T488" s="11"/>
      <c r="U488" s="11"/>
      <c r="V488" s="11"/>
      <c r="W488" s="11"/>
      <c r="X488" t="s">
        <v>9</v>
      </c>
      <c r="Y488" t="s">
        <v>4794</v>
      </c>
      <c r="Z488" t="s">
        <v>2529</v>
      </c>
      <c r="AA488" t="s">
        <v>2526</v>
      </c>
      <c r="AB488" t="s">
        <v>2527</v>
      </c>
      <c r="AC488" t="s">
        <v>2528</v>
      </c>
      <c r="AD488" t="s">
        <v>203</v>
      </c>
      <c r="AE488" t="s">
        <v>3626</v>
      </c>
      <c r="AF488" t="s">
        <v>3627</v>
      </c>
      <c r="AG488" t="s">
        <v>3693</v>
      </c>
      <c r="AH488" t="s">
        <v>3629</v>
      </c>
      <c r="AI488" t="s">
        <v>3694</v>
      </c>
      <c r="AJ488" t="s">
        <v>3873</v>
      </c>
      <c r="AK488" t="s">
        <v>3649</v>
      </c>
      <c r="AL488" t="s">
        <v>4008</v>
      </c>
      <c r="AM488" t="s">
        <v>3641</v>
      </c>
      <c r="AN488" t="s">
        <v>3642</v>
      </c>
      <c r="AO488" t="s">
        <v>3643</v>
      </c>
      <c r="BE488" t="s">
        <v>3005</v>
      </c>
      <c r="BG488" t="s">
        <v>557</v>
      </c>
      <c r="BH488" s="2" t="s">
        <v>1076</v>
      </c>
      <c r="BI488" t="s">
        <v>2119</v>
      </c>
    </row>
    <row r="489" spans="1:61" customFormat="1" x14ac:dyDescent="0.25">
      <c r="A489" s="1">
        <v>520</v>
      </c>
      <c r="B489" s="7" t="s">
        <v>4757</v>
      </c>
      <c r="C489" s="7" t="str">
        <f t="shared" si="28"/>
        <v xml:space="preserve"> 5490 NEO
</v>
      </c>
      <c r="D489" s="7">
        <f>LOOKUP(99^99,--LEFT(MID(AD489,MIN(FIND({0,1,2,3,4,5,6,7,8,9},AD489&amp;"0123456789")),15),{1,2,3,4,5,6,7,8,9,10,11,12,13,14,15}))</f>
        <v>2018</v>
      </c>
      <c r="E489" s="7">
        <f t="shared" si="29"/>
        <v>5</v>
      </c>
      <c r="F489" s="7">
        <f>LOOKUP(99^99,--LEFT(MID(BG489,MIN(FIND({0,1,2,3,4,5,6,7,8,9},BG489&amp;"0123456789")),15),{1,2,3,4,5,6,7,8,9,10,11,12,13,14,15}))</f>
        <v>3350000</v>
      </c>
      <c r="G489" s="7">
        <f>LOOKUP(99^99,--LEFT(MID(Y489,MIN(FIND({0,1,2,3,4,5,6,7,8,9},Y489&amp;"0123456789")),15),{1,2,3,4,5,6,7,8,9,10,11,12,13,14,15}))</f>
        <v>11.8</v>
      </c>
      <c r="H489" s="7">
        <f>LOOKUP(99^99,--LEFT(MID(Z489,MIN(FIND({0,1,2,3,4,5,6,7,8,9},Z489&amp;"0123456789")),15),{1,2,3,4,5,6,7,8,9,10,11,12,13,14,15}))</f>
        <v>400</v>
      </c>
      <c r="I489" s="9" t="s">
        <v>2531</v>
      </c>
      <c r="J489" s="9" t="s">
        <v>2527</v>
      </c>
      <c r="K489" s="9" t="s">
        <v>2528</v>
      </c>
      <c r="L489" s="9">
        <v>611100</v>
      </c>
      <c r="M489" s="11"/>
      <c r="N489" s="11">
        <f>IF(LOOKUP(99^99,--LEFT(MID(AK489,MIN(FIND({0,1,2,3,4,5,6,7,8,9},AK489&amp;"0123456789")),15),{1,2,3,4,5,6,7,8,9,10,11,12,13,14,15}))&gt;2000,LOOKUP(99^99,--LEFT(MID(AK489,MIN(FIND({0,1,2,3,4,5,6,7,8,9},AK489&amp;"0123456789")),15),{1,2,3,4,5,6,7,8,9,10,11,12,13,14,15})),0)</f>
        <v>611100</v>
      </c>
      <c r="O489" s="11"/>
      <c r="P489" s="11"/>
      <c r="Q489" s="11"/>
      <c r="R489" s="11"/>
      <c r="S489" s="11"/>
      <c r="T489" s="11"/>
      <c r="U489" s="11"/>
      <c r="V489" s="11"/>
      <c r="W489" s="11"/>
      <c r="X489" t="s">
        <v>6</v>
      </c>
      <c r="Y489" t="s">
        <v>4795</v>
      </c>
      <c r="Z489" t="s">
        <v>2537</v>
      </c>
      <c r="AA489" t="s">
        <v>2531</v>
      </c>
      <c r="AB489" t="s">
        <v>2527</v>
      </c>
      <c r="AC489" t="s">
        <v>2528</v>
      </c>
      <c r="AD489" t="s">
        <v>69</v>
      </c>
      <c r="AE489" t="s">
        <v>3626</v>
      </c>
      <c r="AF489" t="s">
        <v>3627</v>
      </c>
      <c r="AG489" t="s">
        <v>3671</v>
      </c>
      <c r="AH489" t="s">
        <v>3629</v>
      </c>
      <c r="AI489" t="s">
        <v>3802</v>
      </c>
      <c r="AJ489" t="s">
        <v>3649</v>
      </c>
      <c r="AK489" t="s">
        <v>4138</v>
      </c>
      <c r="AL489" t="s">
        <v>3641</v>
      </c>
      <c r="AM489" t="s">
        <v>3642</v>
      </c>
      <c r="AN489" t="s">
        <v>3643</v>
      </c>
      <c r="BE489" t="s">
        <v>3006</v>
      </c>
      <c r="BG489" t="s">
        <v>495</v>
      </c>
      <c r="BH489" s="2" t="s">
        <v>1227</v>
      </c>
      <c r="BI489" t="s">
        <v>1977</v>
      </c>
    </row>
    <row r="490" spans="1:61" customFormat="1" x14ac:dyDescent="0.25">
      <c r="A490" s="1">
        <v>521</v>
      </c>
      <c r="B490" s="7" t="s">
        <v>4757</v>
      </c>
      <c r="C490" s="7" t="str">
        <f t="shared" si="28"/>
        <v xml:space="preserve"> 5490-DC
</v>
      </c>
      <c r="D490" s="7">
        <f>LOOKUP(99^99,--LEFT(MID(AD490,MIN(FIND({0,1,2,3,4,5,6,7,8,9},AD490&amp;"0123456789")),15),{1,2,3,4,5,6,7,8,9,10,11,12,13,14,15}))</f>
        <v>2017</v>
      </c>
      <c r="E490" s="7">
        <f t="shared" si="29"/>
        <v>6</v>
      </c>
      <c r="F490" s="7">
        <f>LOOKUP(99^99,--LEFT(MID(BG490,MIN(FIND({0,1,2,3,4,5,6,7,8,9},BG490&amp;"0123456789")),15),{1,2,3,4,5,6,7,8,9,10,11,12,13,14,15}))</f>
        <v>3500000</v>
      </c>
      <c r="G490" s="7">
        <f>LOOKUP(99^99,--LEFT(MID(Y490,MIN(FIND({0,1,2,3,4,5,6,7,8,9},Y490&amp;"0123456789")),15),{1,2,3,4,5,6,7,8,9,10,11,12,13,14,15}))</f>
        <v>11</v>
      </c>
      <c r="H490" s="7">
        <f>LOOKUP(99^99,--LEFT(MID(Z490,MIN(FIND({0,1,2,3,4,5,6,7,8,9},Z490&amp;"0123456789")),15),{1,2,3,4,5,6,7,8,9,10,11,12,13,14,15}))</f>
        <v>300</v>
      </c>
      <c r="I490" s="9" t="s">
        <v>2531</v>
      </c>
      <c r="J490" s="9" t="s">
        <v>2527</v>
      </c>
      <c r="K490" s="9" t="s">
        <v>2528</v>
      </c>
      <c r="L490" s="9">
        <v>563694</v>
      </c>
      <c r="M490" s="11"/>
      <c r="N490" s="11"/>
      <c r="O490" s="11"/>
      <c r="P490" s="11"/>
      <c r="Q490" s="11"/>
      <c r="R490" s="11"/>
      <c r="S490" s="11"/>
      <c r="T490" s="11">
        <f>IF(LOOKUP(99^99,--LEFT(MID(AQ490,MIN(FIND({0,1,2,3,4,5,6,7,8,9},AQ490&amp;"0123456789")),15),{1,2,3,4,5,6,7,8,9,10,11,12,13,14,15}))&gt;2000,LOOKUP(99^99,--LEFT(MID(AQ490,MIN(FIND({0,1,2,3,4,5,6,7,8,9},AQ490&amp;"0123456789")),15),{1,2,3,4,5,6,7,8,9,10,11,12,13,14,15})),0)</f>
        <v>563694</v>
      </c>
      <c r="U490" s="11"/>
      <c r="V490" s="11"/>
      <c r="W490" s="11"/>
      <c r="X490" t="s">
        <v>9</v>
      </c>
      <c r="Y490" t="s">
        <v>4797</v>
      </c>
      <c r="Z490" t="s">
        <v>2530</v>
      </c>
      <c r="AA490" t="s">
        <v>2531</v>
      </c>
      <c r="AB490" t="s">
        <v>2527</v>
      </c>
      <c r="AC490" t="s">
        <v>2528</v>
      </c>
      <c r="AD490" t="s">
        <v>190</v>
      </c>
      <c r="AE490" t="s">
        <v>3626</v>
      </c>
      <c r="AF490" t="s">
        <v>3627</v>
      </c>
      <c r="AG490" t="s">
        <v>3693</v>
      </c>
      <c r="AH490" t="s">
        <v>3629</v>
      </c>
      <c r="AI490" t="s">
        <v>3703</v>
      </c>
      <c r="AJ490" t="s">
        <v>3631</v>
      </c>
      <c r="AK490" t="s">
        <v>3652</v>
      </c>
      <c r="AL490" t="s">
        <v>3775</v>
      </c>
      <c r="AM490" t="s">
        <v>3838</v>
      </c>
      <c r="AN490" t="s">
        <v>4139</v>
      </c>
      <c r="AO490" t="s">
        <v>3714</v>
      </c>
      <c r="AP490" t="s">
        <v>3649</v>
      </c>
      <c r="AQ490" t="s">
        <v>4140</v>
      </c>
      <c r="AR490" t="s">
        <v>3641</v>
      </c>
      <c r="AS490" t="s">
        <v>3642</v>
      </c>
      <c r="AT490" t="s">
        <v>3643</v>
      </c>
      <c r="BE490" t="s">
        <v>3007</v>
      </c>
      <c r="BG490" t="s">
        <v>404</v>
      </c>
      <c r="BH490" s="2" t="s">
        <v>1228</v>
      </c>
      <c r="BI490" t="s">
        <v>1973</v>
      </c>
    </row>
    <row r="491" spans="1:61" customFormat="1" x14ac:dyDescent="0.25">
      <c r="A491" s="1">
        <v>522</v>
      </c>
      <c r="B491" s="7" t="s">
        <v>4757</v>
      </c>
      <c r="C491" s="7" t="str">
        <f t="shared" si="28"/>
        <v xml:space="preserve"> 5490-DC
</v>
      </c>
      <c r="D491" s="7">
        <f>LOOKUP(99^99,--LEFT(MID(AD491,MIN(FIND({0,1,2,3,4,5,6,7,8,9},AD491&amp;"0123456789")),15),{1,2,3,4,5,6,7,8,9,10,11,12,13,14,15}))</f>
        <v>2019</v>
      </c>
      <c r="E491" s="7">
        <f t="shared" si="29"/>
        <v>4</v>
      </c>
      <c r="F491" s="7">
        <f>LOOKUP(99^99,--LEFT(MID(BG491,MIN(FIND({0,1,2,3,4,5,6,7,8,9},BG491&amp;"0123456789")),15),{1,2,3,4,5,6,7,8,9,10,11,12,13,14,15}))</f>
        <v>6390000</v>
      </c>
      <c r="G491" s="7">
        <f>LOOKUP(99^99,--LEFT(MID(Y491,MIN(FIND({0,1,2,3,4,5,6,7,8,9},Y491&amp;"0123456789")),15),{1,2,3,4,5,6,7,8,9,10,11,12,13,14,15}))</f>
        <v>12</v>
      </c>
      <c r="H491" s="7">
        <f>LOOKUP(99^99,--LEFT(MID(Z491,MIN(FIND({0,1,2,3,4,5,6,7,8,9},Z491&amp;"0123456789")),15),{1,2,3,4,5,6,7,8,9,10,11,12,13,14,15}))</f>
        <v>401</v>
      </c>
      <c r="I491" s="9" t="s">
        <v>2526</v>
      </c>
      <c r="J491" s="9" t="s">
        <v>2527</v>
      </c>
      <c r="K491" s="9" t="s">
        <v>2528</v>
      </c>
      <c r="L491" s="9">
        <v>76222</v>
      </c>
      <c r="M491" s="11"/>
      <c r="N491" s="11"/>
      <c r="O491" s="11">
        <f>IF(LOOKUP(99^99,--LEFT(MID(AL491,MIN(FIND({0,1,2,3,4,5,6,7,8,9},AL491&amp;"0123456789")),15),{1,2,3,4,5,6,7,8,9,10,11,12,13,14,15}))&gt;2000,LOOKUP(99^99,--LEFT(MID(AL491,MIN(FIND({0,1,2,3,4,5,6,7,8,9},AL491&amp;"0123456789")),15),{1,2,3,4,5,6,7,8,9,10,11,12,13,14,15})),0)</f>
        <v>76222</v>
      </c>
      <c r="P491" s="11"/>
      <c r="Q491" s="11"/>
      <c r="R491" s="11"/>
      <c r="S491" s="11"/>
      <c r="T491" s="11"/>
      <c r="U491" s="11"/>
      <c r="V491" s="11"/>
      <c r="W491" s="11"/>
      <c r="X491" t="s">
        <v>9</v>
      </c>
      <c r="Y491" t="s">
        <v>4794</v>
      </c>
      <c r="Z491" t="s">
        <v>2529</v>
      </c>
      <c r="AA491" t="s">
        <v>2526</v>
      </c>
      <c r="AB491" t="s">
        <v>2527</v>
      </c>
      <c r="AC491" t="s">
        <v>2528</v>
      </c>
      <c r="AD491" t="s">
        <v>169</v>
      </c>
      <c r="AE491" t="s">
        <v>3626</v>
      </c>
      <c r="AF491" t="s">
        <v>3627</v>
      </c>
      <c r="AG491" t="s">
        <v>3693</v>
      </c>
      <c r="AH491" t="s">
        <v>3629</v>
      </c>
      <c r="AI491" t="s">
        <v>3694</v>
      </c>
      <c r="AJ491" t="s">
        <v>3873</v>
      </c>
      <c r="AK491" t="s">
        <v>3649</v>
      </c>
      <c r="AL491" t="s">
        <v>4141</v>
      </c>
      <c r="AM491" t="s">
        <v>3641</v>
      </c>
      <c r="AN491" t="s">
        <v>3642</v>
      </c>
      <c r="AO491" t="s">
        <v>3643</v>
      </c>
      <c r="BE491" t="s">
        <v>3008</v>
      </c>
      <c r="BG491" t="s">
        <v>438</v>
      </c>
      <c r="BH491" s="2" t="s">
        <v>1229</v>
      </c>
      <c r="BI491" t="s">
        <v>2032</v>
      </c>
    </row>
    <row r="492" spans="1:61" customFormat="1" x14ac:dyDescent="0.25">
      <c r="A492" s="1">
        <v>523</v>
      </c>
      <c r="B492" s="7" t="s">
        <v>4757</v>
      </c>
      <c r="C492" s="7" t="str">
        <f t="shared" si="28"/>
        <v xml:space="preserve"> 65116
</v>
      </c>
      <c r="D492" s="7">
        <f>LOOKUP(99^99,--LEFT(MID(AD492,MIN(FIND({0,1,2,3,4,5,6,7,8,9},AD492&amp;"0123456789")),15),{1,2,3,4,5,6,7,8,9,10,11,12,13,14,15}))</f>
        <v>2020</v>
      </c>
      <c r="E492" s="7">
        <f t="shared" si="29"/>
        <v>3</v>
      </c>
      <c r="F492" s="7">
        <f>LOOKUP(99^99,--LEFT(MID(BG492,MIN(FIND({0,1,2,3,4,5,6,7,8,9},BG492&amp;"0123456789")),15),{1,2,3,4,5,6,7,8,9,10,11,12,13,14,15}))</f>
        <v>4000000</v>
      </c>
      <c r="G492" s="7">
        <f>LOOKUP(99^99,--LEFT(MID(Y492,MIN(FIND({0,1,2,3,4,5,6,7,8,9},Y492&amp;"0123456789")),15),{1,2,3,4,5,6,7,8,9,10,11,12,13,14,15}))</f>
        <v>11.8</v>
      </c>
      <c r="H492" s="7">
        <f>LOOKUP(99^99,--LEFT(MID(Z492,MIN(FIND({0,1,2,3,4,5,6,7,8,9},Z492&amp;"0123456789")),15),{1,2,3,4,5,6,7,8,9,10,11,12,13,14,15}))</f>
        <v>400</v>
      </c>
      <c r="I492" s="9" t="s">
        <v>2531</v>
      </c>
      <c r="J492" s="9" t="s">
        <v>2527</v>
      </c>
      <c r="K492" s="9" t="s">
        <v>2528</v>
      </c>
      <c r="L492" s="9">
        <v>13400</v>
      </c>
      <c r="M492" s="11"/>
      <c r="N492" s="11"/>
      <c r="O492" s="11"/>
      <c r="P492" s="11"/>
      <c r="Q492" s="11"/>
      <c r="R492" s="11"/>
      <c r="S492" s="11"/>
      <c r="T492" s="11"/>
      <c r="U492" s="11"/>
      <c r="V492" s="11">
        <f>IF(LOOKUP(99^99,--LEFT(MID(AS492,MIN(FIND({0,1,2,3,4,5,6,7,8,9},AS492&amp;"0123456789")),15),{1,2,3,4,5,6,7,8,9,10,11,12,13,14,15}))&gt;2000,LOOKUP(99^99,--LEFT(MID(AS492,MIN(FIND({0,1,2,3,4,5,6,7,8,9},AS492&amp;"0123456789")),15),{1,2,3,4,5,6,7,8,9,10,11,12,13,14,15})),0)</f>
        <v>13400</v>
      </c>
      <c r="W492" s="11"/>
      <c r="X492" t="s">
        <v>24</v>
      </c>
      <c r="Y492" t="s">
        <v>4795</v>
      </c>
      <c r="Z492" t="s">
        <v>2537</v>
      </c>
      <c r="AA492" t="s">
        <v>2531</v>
      </c>
      <c r="AB492" t="s">
        <v>2527</v>
      </c>
      <c r="AC492" t="s">
        <v>2528</v>
      </c>
      <c r="AD492" t="s">
        <v>86</v>
      </c>
      <c r="AE492" t="s">
        <v>3626</v>
      </c>
      <c r="AF492" t="s">
        <v>3828</v>
      </c>
      <c r="AG492" t="s">
        <v>3829</v>
      </c>
      <c r="AH492" t="s">
        <v>3629</v>
      </c>
      <c r="AI492" t="s">
        <v>3645</v>
      </c>
      <c r="AJ492" t="s">
        <v>3704</v>
      </c>
      <c r="AK492" t="s">
        <v>4119</v>
      </c>
      <c r="AL492" t="s">
        <v>3633</v>
      </c>
      <c r="AM492" t="s">
        <v>3653</v>
      </c>
      <c r="AN492" t="s">
        <v>3635</v>
      </c>
      <c r="AO492" t="s">
        <v>3858</v>
      </c>
      <c r="AP492" t="s">
        <v>3738</v>
      </c>
      <c r="AQ492" t="s">
        <v>4142</v>
      </c>
      <c r="AR492" t="s">
        <v>3649</v>
      </c>
      <c r="AS492" t="s">
        <v>4143</v>
      </c>
      <c r="AT492" t="s">
        <v>3641</v>
      </c>
      <c r="AU492" t="s">
        <v>3710</v>
      </c>
      <c r="AV492" t="s">
        <v>3643</v>
      </c>
      <c r="BE492" t="s">
        <v>3009</v>
      </c>
      <c r="BG492" t="s">
        <v>456</v>
      </c>
      <c r="BH492" s="2" t="s">
        <v>1230</v>
      </c>
      <c r="BI492" t="s">
        <v>2166</v>
      </c>
    </row>
    <row r="493" spans="1:61" customFormat="1" x14ac:dyDescent="0.25">
      <c r="A493" s="1">
        <v>524</v>
      </c>
      <c r="B493" s="7" t="s">
        <v>4757</v>
      </c>
      <c r="C493" s="7" t="str">
        <f t="shared" si="28"/>
        <v xml:space="preserve"> 5490-032-87(S5) NEO 2
</v>
      </c>
      <c r="D493" s="7">
        <f>LOOKUP(99^99,--LEFT(MID(AD493,MIN(FIND({0,1,2,3,4,5,6,7,8,9},AD493&amp;"0123456789")),15),{1,2,3,4,5,6,7,8,9,10,11,12,13,14,15}))</f>
        <v>2022</v>
      </c>
      <c r="E493" s="7">
        <f t="shared" si="29"/>
        <v>1</v>
      </c>
      <c r="F493" s="7">
        <f>LOOKUP(99^99,--LEFT(MID(BG493,MIN(FIND({0,1,2,3,4,5,6,7,8,9},BG493&amp;"0123456789")),15),{1,2,3,4,5,6,7,8,9,10,11,12,13,14,15}))</f>
        <v>11400000</v>
      </c>
      <c r="G493" s="7">
        <f>LOOKUP(99^99,--LEFT(MID(Y493,MIN(FIND({0,1,2,3,4,5,6,7,8,9},Y493&amp;"0123456789")),15),{1,2,3,4,5,6,7,8,9,10,11,12,13,14,15}))</f>
        <v>12</v>
      </c>
      <c r="H493" s="7">
        <f>LOOKUP(99^99,--LEFT(MID(Z493,MIN(FIND({0,1,2,3,4,5,6,7,8,9},Z493&amp;"0123456789")),15),{1,2,3,4,5,6,7,8,9,10,11,12,13,14,15}))</f>
        <v>401</v>
      </c>
      <c r="I493" s="9" t="s">
        <v>2526</v>
      </c>
      <c r="J493" s="9" t="s">
        <v>2527</v>
      </c>
      <c r="K493" s="9" t="s">
        <v>2528</v>
      </c>
      <c r="L493" s="9"/>
      <c r="M493" s="11"/>
      <c r="N493" s="11"/>
      <c r="O493" s="11"/>
      <c r="P493" s="11"/>
      <c r="Q493" s="11"/>
      <c r="R493" s="11"/>
      <c r="S493" s="11"/>
      <c r="T493" s="11"/>
      <c r="U493" s="11"/>
      <c r="V493" s="11"/>
      <c r="W493" s="11"/>
      <c r="X493" t="s">
        <v>7</v>
      </c>
      <c r="Y493" t="s">
        <v>4794</v>
      </c>
      <c r="Z493" t="s">
        <v>2529</v>
      </c>
      <c r="AA493" t="s">
        <v>2526</v>
      </c>
      <c r="AB493" t="s">
        <v>2527</v>
      </c>
      <c r="AC493" t="s">
        <v>2528</v>
      </c>
      <c r="AD493" t="s">
        <v>111</v>
      </c>
      <c r="AE493" t="s">
        <v>3626</v>
      </c>
      <c r="AF493" t="s">
        <v>3627</v>
      </c>
      <c r="AG493" t="s">
        <v>3686</v>
      </c>
      <c r="AH493" t="s">
        <v>3629</v>
      </c>
      <c r="AI493" t="s">
        <v>3630</v>
      </c>
      <c r="AJ493" t="s">
        <v>3631</v>
      </c>
      <c r="AK493" t="s">
        <v>3652</v>
      </c>
      <c r="AL493" t="s">
        <v>3633</v>
      </c>
      <c r="AM493" t="s">
        <v>3653</v>
      </c>
      <c r="AN493" t="s">
        <v>3635</v>
      </c>
      <c r="AO493" t="s">
        <v>3636</v>
      </c>
      <c r="AP493" t="s">
        <v>3654</v>
      </c>
      <c r="AQ493" t="s">
        <v>3640</v>
      </c>
      <c r="AR493" t="s">
        <v>3641</v>
      </c>
      <c r="AS493" t="s">
        <v>3642</v>
      </c>
      <c r="AT493" t="s">
        <v>3643</v>
      </c>
      <c r="BE493" t="s">
        <v>3010</v>
      </c>
      <c r="BG493" t="s">
        <v>635</v>
      </c>
      <c r="BH493" s="2" t="s">
        <v>1231</v>
      </c>
      <c r="BI493" t="s">
        <v>2167</v>
      </c>
    </row>
    <row r="494" spans="1:61" x14ac:dyDescent="0.25">
      <c r="A494" s="4">
        <v>525</v>
      </c>
      <c r="B494" s="13" t="s">
        <v>4757</v>
      </c>
      <c r="C494" s="13" t="str">
        <f t="shared" si="28"/>
        <v xml:space="preserve"> 65206-Т5
</v>
      </c>
      <c r="D494" s="13">
        <f>LOOKUP(99^99,--LEFT(MID(AD494,MIN(FIND({0,1,2,3,4,5,6,7,8,9},AD494&amp;"0123456789")),15),{1,2,3,4,5,6,7,8,9,10,11,12,13,14,15}))</f>
        <v>2018</v>
      </c>
      <c r="E494" s="13">
        <f t="shared" si="29"/>
        <v>5</v>
      </c>
      <c r="F494" s="13">
        <f>LOOKUP(99^99,--LEFT(MID(BG494,MIN(FIND({0,1,2,3,4,5,6,7,8,9},BG494&amp;"0123456789")),15),{1,2,3,4,5,6,7,8,9,10,11,12,13,14,15}))</f>
        <v>7000000</v>
      </c>
      <c r="G494" s="13">
        <f>LOOKUP(99^99,--LEFT(MID(Y494,MIN(FIND({0,1,2,3,4,5,6,7,8,9},Y494&amp;"0123456789")),15),{1,2,3,4,5,6,7,8,9,10,11,12,13,14,15}))</f>
        <v>12</v>
      </c>
      <c r="H494" s="13">
        <f>LOOKUP(99^99,--LEFT(MID(Z494,MIN(FIND({0,1,2,3,4,5,6,7,8,9},Z494&amp;"0123456789")),15),{1,2,3,4,5,6,7,8,9,10,11,12,13,14,15}))</f>
        <v>450</v>
      </c>
      <c r="I494" s="10" t="s">
        <v>2526</v>
      </c>
      <c r="J494" s="10" t="s">
        <v>2527</v>
      </c>
      <c r="K494" s="9" t="s">
        <v>2528</v>
      </c>
      <c r="L494" s="9">
        <v>336000</v>
      </c>
      <c r="M494" s="11"/>
      <c r="N494" s="12"/>
      <c r="O494" s="12"/>
      <c r="P494" s="12"/>
      <c r="Q494" s="12"/>
      <c r="R494" s="12">
        <f>IF(LOOKUP(99^99,--LEFT(MID(AO494,MIN(FIND({0,1,2,3,4,5,6,7,8,9},AO494&amp;"0123456789")),15),{1,2,3,4,5,6,7,8,9,10,11,12,13,14,15}))&gt;2000,LOOKUP(99^99,--LEFT(MID(AO494,MIN(FIND({0,1,2,3,4,5,6,7,8,9},AO494&amp;"0123456789")),15),{1,2,3,4,5,6,7,8,9,10,11,12,13,14,15})),0)</f>
        <v>336000</v>
      </c>
      <c r="S494" s="12"/>
      <c r="T494" s="12"/>
      <c r="U494" s="12"/>
      <c r="V494" s="12"/>
      <c r="W494" s="12"/>
      <c r="X494" s="5" t="s">
        <v>23</v>
      </c>
      <c r="Y494" s="5" t="s">
        <v>4794</v>
      </c>
      <c r="Z494" s="5" t="s">
        <v>2525</v>
      </c>
      <c r="AA494" s="5" t="s">
        <v>2526</v>
      </c>
      <c r="AB494" s="5" t="s">
        <v>2527</v>
      </c>
      <c r="AD494" s="5" t="s">
        <v>216</v>
      </c>
      <c r="AE494" s="5" t="s">
        <v>3626</v>
      </c>
      <c r="AF494" s="5" t="s">
        <v>3720</v>
      </c>
      <c r="AG494" s="5" t="s">
        <v>3816</v>
      </c>
      <c r="AH494" s="5" t="s">
        <v>3629</v>
      </c>
      <c r="AI494" s="5" t="s">
        <v>3658</v>
      </c>
      <c r="AJ494" s="5" t="s">
        <v>3704</v>
      </c>
      <c r="AK494" s="5" t="s">
        <v>3917</v>
      </c>
      <c r="AL494" s="5" t="s">
        <v>3653</v>
      </c>
      <c r="AM494" s="5" t="s">
        <v>4144</v>
      </c>
      <c r="AN494" s="5" t="s">
        <v>3649</v>
      </c>
      <c r="AO494" s="5" t="s">
        <v>4145</v>
      </c>
      <c r="AP494" s="5" t="s">
        <v>3641</v>
      </c>
      <c r="AQ494" s="5" t="s">
        <v>3710</v>
      </c>
      <c r="AR494" s="5" t="s">
        <v>3643</v>
      </c>
      <c r="BE494" s="5" t="s">
        <v>3011</v>
      </c>
      <c r="BG494" s="5" t="s">
        <v>445</v>
      </c>
      <c r="BH494" s="6" t="s">
        <v>1232</v>
      </c>
      <c r="BI494" s="5">
        <v>9999</v>
      </c>
    </row>
    <row r="495" spans="1:61" customFormat="1" x14ac:dyDescent="0.25">
      <c r="A495" s="1">
        <v>526</v>
      </c>
      <c r="B495" s="7" t="s">
        <v>4757</v>
      </c>
      <c r="C495" s="7" t="s">
        <v>4775</v>
      </c>
      <c r="D495" s="7">
        <f>LOOKUP(99^99,--LEFT(MID(AD495,MIN(FIND({0,1,2,3,4,5,6,7,8,9},AD495&amp;"0123456789")),15),{1,2,3,4,5,6,7,8,9,10,11,12,13,14,15}))</f>
        <v>2019</v>
      </c>
      <c r="E495" s="7">
        <f t="shared" si="29"/>
        <v>4</v>
      </c>
      <c r="F495" s="7">
        <f>LOOKUP(99^99,--LEFT(MID(BG495,MIN(FIND({0,1,2,3,4,5,6,7,8,9},BG495&amp;"0123456789")),15),{1,2,3,4,5,6,7,8,9,10,11,12,13,14,15}))</f>
        <v>4175000</v>
      </c>
      <c r="G495" s="7">
        <f>LOOKUP(99^99,--LEFT(MID(Y495,MIN(FIND({0,1,2,3,4,5,6,7,8,9},Y495&amp;"0123456789")),15),{1,2,3,4,5,6,7,8,9,10,11,12,13,14,15}))</f>
        <v>11.9</v>
      </c>
      <c r="H495" s="7">
        <f>LOOKUP(99^99,--LEFT(MID(Z495,MIN(FIND({0,1,2,3,4,5,6,7,8,9},Z495&amp;"0123456789")),15),{1,2,3,4,5,6,7,8,9,10,11,12,13,14,15}))</f>
        <v>450</v>
      </c>
      <c r="I495" s="9" t="s">
        <v>2526</v>
      </c>
      <c r="J495" s="9" t="s">
        <v>2527</v>
      </c>
      <c r="K495" s="9" t="s">
        <v>2528</v>
      </c>
      <c r="L495" s="9"/>
      <c r="M495" s="11"/>
      <c r="N495" s="11"/>
      <c r="O495" s="11"/>
      <c r="P495" s="11"/>
      <c r="Q495" s="11"/>
      <c r="R495" s="11"/>
      <c r="S495" s="11"/>
      <c r="T495" s="11"/>
      <c r="U495" s="11"/>
      <c r="V495" s="11"/>
      <c r="W495" s="11"/>
      <c r="X495" t="s">
        <v>4</v>
      </c>
      <c r="Y495" t="s">
        <v>4796</v>
      </c>
      <c r="Z495" t="s">
        <v>2525</v>
      </c>
      <c r="AA495" t="s">
        <v>2526</v>
      </c>
      <c r="AB495" t="s">
        <v>2527</v>
      </c>
      <c r="AC495" t="s">
        <v>2528</v>
      </c>
      <c r="AD495" t="s">
        <v>198</v>
      </c>
      <c r="BE495" t="s">
        <v>3012</v>
      </c>
      <c r="BG495" t="s">
        <v>636</v>
      </c>
      <c r="BH495" s="2" t="s">
        <v>1233</v>
      </c>
      <c r="BI495">
        <v>9999</v>
      </c>
    </row>
    <row r="496" spans="1:61" customFormat="1" x14ac:dyDescent="0.25">
      <c r="A496" s="1">
        <v>527</v>
      </c>
      <c r="B496" s="7" t="s">
        <v>4757</v>
      </c>
      <c r="C496" s="7">
        <v>5490</v>
      </c>
      <c r="D496" s="7">
        <f>LOOKUP(99^99,--LEFT(MID(AD496,MIN(FIND({0,1,2,3,4,5,6,7,8,9},AD496&amp;"0123456789")),15),{1,2,3,4,5,6,7,8,9,10,11,12,13,14,15}))</f>
        <v>2017</v>
      </c>
      <c r="E496" s="7">
        <f t="shared" si="29"/>
        <v>6</v>
      </c>
      <c r="F496" s="7">
        <f>LOOKUP(99^99,--LEFT(MID(BG496,MIN(FIND({0,1,2,3,4,5,6,7,8,9},BG496&amp;"0123456789")),15),{1,2,3,4,5,6,7,8,9,10,11,12,13,14,15}))</f>
        <v>3000000</v>
      </c>
      <c r="G496" s="7">
        <f>LOOKUP(99^99,--LEFT(MID(Y496,MIN(FIND({0,1,2,3,4,5,6,7,8,9},Y496&amp;"0123456789")),15),{1,2,3,4,5,6,7,8,9,10,11,12,13,14,15}))</f>
        <v>11.6</v>
      </c>
      <c r="H496" s="7">
        <f>LOOKUP(99^99,--LEFT(MID(Z496,MIN(FIND({0,1,2,3,4,5,6,7,8,9},Z496&amp;"0123456789")),15),{1,2,3,4,5,6,7,8,9,10,11,12,13,14,15}))</f>
        <v>400</v>
      </c>
      <c r="I496" s="9" t="s">
        <v>2531</v>
      </c>
      <c r="J496" s="9" t="s">
        <v>2527</v>
      </c>
      <c r="K496" s="9" t="s">
        <v>2528</v>
      </c>
      <c r="L496" s="9"/>
      <c r="M496" s="11"/>
      <c r="N496" s="11"/>
      <c r="O496" s="11"/>
      <c r="P496" s="11"/>
      <c r="Q496" s="11"/>
      <c r="R496" s="11"/>
      <c r="S496" s="11"/>
      <c r="T496" s="11"/>
      <c r="U496" s="11"/>
      <c r="V496" s="11"/>
      <c r="W496" s="11"/>
      <c r="X496" t="s">
        <v>2</v>
      </c>
      <c r="Y496" t="s">
        <v>4805</v>
      </c>
      <c r="Z496" t="s">
        <v>2537</v>
      </c>
      <c r="AA496" t="s">
        <v>2531</v>
      </c>
      <c r="AB496" t="s">
        <v>2527</v>
      </c>
      <c r="AC496" t="s">
        <v>2528</v>
      </c>
      <c r="AD496" t="s">
        <v>255</v>
      </c>
      <c r="BE496" t="s">
        <v>3013</v>
      </c>
      <c r="BG496" t="s">
        <v>395</v>
      </c>
      <c r="BH496" s="2" t="s">
        <v>1234</v>
      </c>
      <c r="BI496">
        <v>9999</v>
      </c>
    </row>
    <row r="497" spans="1:61" customFormat="1" x14ac:dyDescent="0.25">
      <c r="A497" s="1">
        <v>529</v>
      </c>
      <c r="B497" s="7" t="s">
        <v>4757</v>
      </c>
      <c r="C497" s="7" t="str">
        <f t="shared" ref="C497:C505" si="30">LEFT(AG497,FIND("Тип",AG497,FIND("Тип",AG497)+0)-1)</f>
        <v xml:space="preserve"> 65206
</v>
      </c>
      <c r="D497" s="7">
        <f>LOOKUP(99^99,--LEFT(MID(AD497,MIN(FIND({0,1,2,3,4,5,6,7,8,9},AD497&amp;"0123456789")),15),{1,2,3,4,5,6,7,8,9,10,11,12,13,14,15}))</f>
        <v>2018</v>
      </c>
      <c r="E497" s="7">
        <f t="shared" si="29"/>
        <v>5</v>
      </c>
      <c r="F497" s="7">
        <f>LOOKUP(99^99,--LEFT(MID(BG497,MIN(FIND({0,1,2,3,4,5,6,7,8,9},BG497&amp;"0123456789")),15),{1,2,3,4,5,6,7,8,9,10,11,12,13,14,15}))</f>
        <v>5600000</v>
      </c>
      <c r="G497" s="7">
        <f>LOOKUP(99^99,--LEFT(MID(Y497,MIN(FIND({0,1,2,3,4,5,6,7,8,9},Y497&amp;"0123456789")),15),{1,2,3,4,5,6,7,8,9,10,11,12,13,14,15}))</f>
        <v>12</v>
      </c>
      <c r="H497" s="7">
        <f>LOOKUP(99^99,--LEFT(MID(Z497,MIN(FIND({0,1,2,3,4,5,6,7,8,9},Z497&amp;"0123456789")),15),{1,2,3,4,5,6,7,8,9,10,11,12,13,14,15}))</f>
        <v>401</v>
      </c>
      <c r="I497" s="9" t="s">
        <v>2526</v>
      </c>
      <c r="J497" s="9" t="s">
        <v>2527</v>
      </c>
      <c r="K497" s="9" t="s">
        <v>2528</v>
      </c>
      <c r="L497" s="9">
        <v>415000</v>
      </c>
      <c r="M497" s="11"/>
      <c r="N497" s="11"/>
      <c r="O497" s="11"/>
      <c r="P497" s="11"/>
      <c r="Q497" s="11"/>
      <c r="R497" s="11"/>
      <c r="S497" s="11"/>
      <c r="T497" s="11"/>
      <c r="U497" s="11"/>
      <c r="V497" s="11"/>
      <c r="W497" s="11">
        <f>IF(LOOKUP(99^99,--LEFT(MID(AT497,MIN(FIND({0,1,2,3,4,5,6,7,8,9},AT497&amp;"0123456789")),15),{1,2,3,4,5,6,7,8,9,10,11,12,13,14,15}))&gt;2000,LOOKUP(99^99,--LEFT(MID(AT497,MIN(FIND({0,1,2,3,4,5,6,7,8,9},AT497&amp;"0123456789")),15),{1,2,3,4,5,6,7,8,9,10,11,12,13,14,15})),0)</f>
        <v>415000</v>
      </c>
      <c r="X497" t="s">
        <v>19</v>
      </c>
      <c r="Y497" t="s">
        <v>4794</v>
      </c>
      <c r="Z497" t="s">
        <v>2529</v>
      </c>
      <c r="AA497" t="s">
        <v>2526</v>
      </c>
      <c r="AB497" t="s">
        <v>2527</v>
      </c>
      <c r="AC497" t="s">
        <v>2528</v>
      </c>
      <c r="AD497" t="s">
        <v>59</v>
      </c>
      <c r="AE497" t="s">
        <v>3626</v>
      </c>
      <c r="AF497" t="s">
        <v>3720</v>
      </c>
      <c r="AG497" t="s">
        <v>3763</v>
      </c>
      <c r="AH497" t="s">
        <v>3629</v>
      </c>
      <c r="AI497" t="s">
        <v>3658</v>
      </c>
      <c r="AJ497" t="s">
        <v>3704</v>
      </c>
      <c r="AK497" t="s">
        <v>3705</v>
      </c>
      <c r="AL497" t="s">
        <v>3633</v>
      </c>
      <c r="AM497" t="s">
        <v>3653</v>
      </c>
      <c r="AN497" t="s">
        <v>3635</v>
      </c>
      <c r="AO497" t="s">
        <v>3636</v>
      </c>
      <c r="AP497" t="s">
        <v>3637</v>
      </c>
      <c r="AQ497" t="s">
        <v>3638</v>
      </c>
      <c r="AR497" t="s">
        <v>3818</v>
      </c>
      <c r="AS497" t="s">
        <v>3649</v>
      </c>
      <c r="AT497" t="s">
        <v>4147</v>
      </c>
      <c r="AU497" t="s">
        <v>3641</v>
      </c>
      <c r="AV497" t="s">
        <v>3710</v>
      </c>
      <c r="AW497" t="s">
        <v>3643</v>
      </c>
      <c r="BE497" t="s">
        <v>3014</v>
      </c>
      <c r="BG497" t="s">
        <v>467</v>
      </c>
      <c r="BH497" s="2" t="s">
        <v>1235</v>
      </c>
      <c r="BI497" t="s">
        <v>2168</v>
      </c>
    </row>
    <row r="498" spans="1:61" customFormat="1" x14ac:dyDescent="0.25">
      <c r="A498" s="1">
        <v>531</v>
      </c>
      <c r="B498" s="7" t="s">
        <v>4757</v>
      </c>
      <c r="C498" s="7" t="str">
        <f t="shared" si="30"/>
        <v xml:space="preserve"> 5490-DC
</v>
      </c>
      <c r="D498" s="7">
        <f>LOOKUP(99^99,--LEFT(MID(AD498,MIN(FIND({0,1,2,3,4,5,6,7,8,9},AD498&amp;"0123456789")),15),{1,2,3,4,5,6,7,8,9,10,11,12,13,14,15}))</f>
        <v>2017</v>
      </c>
      <c r="E498" s="7">
        <f t="shared" si="29"/>
        <v>6</v>
      </c>
      <c r="F498" s="7">
        <f>LOOKUP(99^99,--LEFT(MID(BG498,MIN(FIND({0,1,2,3,4,5,6,7,8,9},BG498&amp;"0123456789")),15),{1,2,3,4,5,6,7,8,9,10,11,12,13,14,15}))</f>
        <v>3500000</v>
      </c>
      <c r="G498" s="7">
        <f>LOOKUP(99^99,--LEFT(MID(Y498,MIN(FIND({0,1,2,3,4,5,6,7,8,9},Y498&amp;"0123456789")),15),{1,2,3,4,5,6,7,8,9,10,11,12,13,14,15}))</f>
        <v>11.8</v>
      </c>
      <c r="H498" s="7">
        <f>LOOKUP(99^99,--LEFT(MID(Z498,MIN(FIND({0,1,2,3,4,5,6,7,8,9},Z498&amp;"0123456789")),15),{1,2,3,4,5,6,7,8,9,10,11,12,13,14,15}))</f>
        <v>300</v>
      </c>
      <c r="I498" s="9" t="s">
        <v>2531</v>
      </c>
      <c r="J498" s="9" t="s">
        <v>2527</v>
      </c>
      <c r="K498" s="9" t="s">
        <v>2528</v>
      </c>
      <c r="L498" s="9">
        <v>445611</v>
      </c>
      <c r="M498" s="11"/>
      <c r="N498" s="11"/>
      <c r="O498" s="11"/>
      <c r="P498" s="11"/>
      <c r="Q498" s="11"/>
      <c r="R498" s="11"/>
      <c r="S498" s="11"/>
      <c r="T498" s="11"/>
      <c r="U498" s="11"/>
      <c r="V498" s="11">
        <f>IF(LOOKUP(99^99,--LEFT(MID(AS498,MIN(FIND({0,1,2,3,4,5,6,7,8,9},AS498&amp;"0123456789")),15),{1,2,3,4,5,6,7,8,9,10,11,12,13,14,15}))&gt;2000,LOOKUP(99^99,--LEFT(MID(AS498,MIN(FIND({0,1,2,3,4,5,6,7,8,9},AS498&amp;"0123456789")),15),{1,2,3,4,5,6,7,8,9,10,11,12,13,14,15})),0)</f>
        <v>445611</v>
      </c>
      <c r="W498" s="11"/>
      <c r="X498" t="s">
        <v>9</v>
      </c>
      <c r="Y498" t="s">
        <v>4795</v>
      </c>
      <c r="Z498" t="s">
        <v>2530</v>
      </c>
      <c r="AA498" t="s">
        <v>2531</v>
      </c>
      <c r="AB498" t="s">
        <v>2527</v>
      </c>
      <c r="AC498" t="s">
        <v>2528</v>
      </c>
      <c r="AD498" t="s">
        <v>101</v>
      </c>
      <c r="AE498" t="s">
        <v>3626</v>
      </c>
      <c r="AF498" t="s">
        <v>3627</v>
      </c>
      <c r="AG498" t="s">
        <v>3693</v>
      </c>
      <c r="AH498" t="s">
        <v>3629</v>
      </c>
      <c r="AI498" t="s">
        <v>3703</v>
      </c>
      <c r="AJ498" t="s">
        <v>3631</v>
      </c>
      <c r="AK498" t="s">
        <v>3652</v>
      </c>
      <c r="AL498" t="s">
        <v>3633</v>
      </c>
      <c r="AM498" t="s">
        <v>3653</v>
      </c>
      <c r="AN498" t="s">
        <v>3838</v>
      </c>
      <c r="AO498" t="s">
        <v>3866</v>
      </c>
      <c r="AP498" t="s">
        <v>3637</v>
      </c>
      <c r="AQ498" t="s">
        <v>3714</v>
      </c>
      <c r="AR498" t="s">
        <v>3649</v>
      </c>
      <c r="AS498" t="s">
        <v>3839</v>
      </c>
      <c r="AT498" t="s">
        <v>3641</v>
      </c>
      <c r="AU498" t="s">
        <v>3642</v>
      </c>
      <c r="AV498" t="s">
        <v>3643</v>
      </c>
      <c r="BE498" t="s">
        <v>3015</v>
      </c>
      <c r="BG498" t="s">
        <v>404</v>
      </c>
      <c r="BH498" s="2" t="s">
        <v>1236</v>
      </c>
      <c r="BI498" t="s">
        <v>2169</v>
      </c>
    </row>
    <row r="499" spans="1:61" customFormat="1" x14ac:dyDescent="0.25">
      <c r="A499" s="1">
        <v>532</v>
      </c>
      <c r="B499" s="7" t="s">
        <v>4757</v>
      </c>
      <c r="C499" s="7" t="str">
        <f t="shared" si="30"/>
        <v xml:space="preserve"> 65116
</v>
      </c>
      <c r="D499" s="7">
        <f>LOOKUP(99^99,--LEFT(MID(AD499,MIN(FIND({0,1,2,3,4,5,6,7,8,9},AD499&amp;"0123456789")),15),{1,2,3,4,5,6,7,8,9,10,11,12,13,14,15}))</f>
        <v>2022</v>
      </c>
      <c r="E499" s="7">
        <f t="shared" si="29"/>
        <v>1</v>
      </c>
      <c r="F499" s="7">
        <f>LOOKUP(99^99,--LEFT(MID(BG499,MIN(FIND({0,1,2,3,4,5,6,7,8,9},BG499&amp;"0123456789")),15),{1,2,3,4,5,6,7,8,9,10,11,12,13,14,15}))</f>
        <v>7100000</v>
      </c>
      <c r="G499" s="7">
        <f>LOOKUP(99^99,--LEFT(MID(Y499,MIN(FIND({0,1,2,3,4,5,6,7,8,9},Y499&amp;"0123456789")),15),{1,2,3,4,5,6,7,8,9,10,11,12,13,14,15}))</f>
        <v>6.7</v>
      </c>
      <c r="H499" s="7">
        <f>LOOKUP(99^99,--LEFT(MID(Z499,MIN(FIND({0,1,2,3,4,5,6,7,8,9},Z499&amp;"0123456789")),15),{1,2,3,4,5,6,7,8,9,10,11,12,13,14,15}))</f>
        <v>280</v>
      </c>
      <c r="I499" s="9" t="s">
        <v>2536</v>
      </c>
      <c r="J499" s="9" t="s">
        <v>2527</v>
      </c>
      <c r="K499" s="9" t="s">
        <v>2552</v>
      </c>
      <c r="L499" s="9"/>
      <c r="M499" s="11"/>
      <c r="N499" s="11"/>
      <c r="O499" s="11"/>
      <c r="P499" s="11"/>
      <c r="Q499" s="11"/>
      <c r="R499" s="11"/>
      <c r="S499" s="11"/>
      <c r="T499" s="11"/>
      <c r="U499" s="11"/>
      <c r="V499" s="11"/>
      <c r="W499" s="11"/>
      <c r="X499" t="s">
        <v>24</v>
      </c>
      <c r="Y499" t="s">
        <v>4800</v>
      </c>
      <c r="Z499" t="s">
        <v>2548</v>
      </c>
      <c r="AA499" t="s">
        <v>2536</v>
      </c>
      <c r="AB499" t="s">
        <v>2527</v>
      </c>
      <c r="AC499" t="s">
        <v>2552</v>
      </c>
      <c r="AD499" t="s">
        <v>220</v>
      </c>
      <c r="AE499" t="s">
        <v>3626</v>
      </c>
      <c r="AF499" t="s">
        <v>3828</v>
      </c>
      <c r="AG499" t="s">
        <v>3829</v>
      </c>
      <c r="AH499" t="s">
        <v>3629</v>
      </c>
      <c r="AI499" t="s">
        <v>3630</v>
      </c>
      <c r="AJ499" t="s">
        <v>3704</v>
      </c>
      <c r="AK499" t="s">
        <v>3949</v>
      </c>
      <c r="AL499" t="s">
        <v>3633</v>
      </c>
      <c r="AM499" t="s">
        <v>3653</v>
      </c>
      <c r="AN499" t="s">
        <v>3635</v>
      </c>
      <c r="AO499" t="s">
        <v>3899</v>
      </c>
      <c r="AP499" t="s">
        <v>3637</v>
      </c>
      <c r="AQ499" t="s">
        <v>3662</v>
      </c>
      <c r="AR499" t="s">
        <v>3639</v>
      </c>
      <c r="AS499" t="s">
        <v>3640</v>
      </c>
      <c r="AT499" t="s">
        <v>3641</v>
      </c>
      <c r="AU499" t="s">
        <v>3710</v>
      </c>
      <c r="AV499" t="s">
        <v>3643</v>
      </c>
      <c r="BE499" t="s">
        <v>3016</v>
      </c>
      <c r="BG499" t="s">
        <v>473</v>
      </c>
      <c r="BH499" s="2" t="s">
        <v>1237</v>
      </c>
      <c r="BI499" t="s">
        <v>2132</v>
      </c>
    </row>
    <row r="500" spans="1:61" x14ac:dyDescent="0.25">
      <c r="A500" s="4">
        <v>533</v>
      </c>
      <c r="B500" s="13" t="s">
        <v>4757</v>
      </c>
      <c r="C500" s="13" t="str">
        <f t="shared" si="30"/>
        <v xml:space="preserve"> 53504
</v>
      </c>
      <c r="D500" s="13">
        <f>LOOKUP(99^99,--LEFT(MID(AD500,MIN(FIND({0,1,2,3,4,5,6,7,8,9},AD500&amp;"0123456789")),15),{1,2,3,4,5,6,7,8,9,10,11,12,13,14,15}))</f>
        <v>2022</v>
      </c>
      <c r="E500" s="13">
        <f t="shared" si="29"/>
        <v>1</v>
      </c>
      <c r="F500" s="13">
        <f>LOOKUP(99^99,--LEFT(MID(BG500,MIN(FIND({0,1,2,3,4,5,6,7,8,9},BG500&amp;"0123456789")),15),{1,2,3,4,5,6,7,8,9,10,11,12,13,14,15}))</f>
        <v>5550000</v>
      </c>
      <c r="G500" s="13">
        <f>LOOKUP(99^99,--LEFT(MID(Y500,MIN(FIND({0,1,2,3,4,5,6,7,8,9},Y500&amp;"0123456789")),15),{1,2,3,4,5,6,7,8,9,10,11,12,13,14,15}))</f>
        <v>12</v>
      </c>
      <c r="H500" s="13">
        <f>LOOKUP(99^99,--LEFT(MID(Z500,MIN(FIND({0,1,2,3,4,5,6,7,8,9},Z500&amp;"0123456789")),15),{1,2,3,4,5,6,7,8,9,10,11,12,13,14,15}))</f>
        <v>428</v>
      </c>
      <c r="I500" s="10" t="s">
        <v>2536</v>
      </c>
      <c r="J500" s="10" t="s">
        <v>2527</v>
      </c>
      <c r="K500" s="10" t="s">
        <v>2528</v>
      </c>
      <c r="L500" s="9"/>
      <c r="M500" s="11"/>
      <c r="N500" s="12"/>
      <c r="O500" s="12"/>
      <c r="P500" s="12"/>
      <c r="Q500" s="12"/>
      <c r="R500" s="12"/>
      <c r="S500" s="12"/>
      <c r="T500" s="12"/>
      <c r="U500" s="12"/>
      <c r="V500" s="12"/>
      <c r="W500" s="12"/>
      <c r="X500" s="5" t="s">
        <v>5</v>
      </c>
      <c r="Y500" s="5" t="s">
        <v>4794</v>
      </c>
      <c r="Z500" s="5" t="s">
        <v>2557</v>
      </c>
      <c r="AA500" s="5" t="s">
        <v>2536</v>
      </c>
      <c r="AB500" s="5" t="s">
        <v>2527</v>
      </c>
      <c r="AC500" s="5" t="s">
        <v>2528</v>
      </c>
      <c r="AD500" s="5" t="s">
        <v>149</v>
      </c>
      <c r="AE500" s="5" t="s">
        <v>3626</v>
      </c>
      <c r="AF500" s="5" t="s">
        <v>3656</v>
      </c>
      <c r="AG500" s="5" t="s">
        <v>3657</v>
      </c>
      <c r="AH500" s="5" t="s">
        <v>3629</v>
      </c>
      <c r="AI500" s="5" t="s">
        <v>3630</v>
      </c>
      <c r="AJ500" s="5" t="s">
        <v>3659</v>
      </c>
      <c r="AK500" s="5" t="s">
        <v>3660</v>
      </c>
      <c r="AL500" s="5" t="s">
        <v>3633</v>
      </c>
      <c r="AM500" s="5" t="s">
        <v>3653</v>
      </c>
      <c r="AN500" s="5" t="s">
        <v>3635</v>
      </c>
      <c r="AO500" s="5" t="s">
        <v>3669</v>
      </c>
      <c r="AP500" s="5" t="s">
        <v>3654</v>
      </c>
      <c r="AQ500" s="5" t="s">
        <v>3640</v>
      </c>
      <c r="AR500" s="5" t="s">
        <v>3641</v>
      </c>
      <c r="AS500" s="5" t="s">
        <v>4148</v>
      </c>
      <c r="AT500" s="5" t="s">
        <v>3808</v>
      </c>
      <c r="BE500" s="5" t="s">
        <v>3017</v>
      </c>
      <c r="BG500" s="5" t="s">
        <v>486</v>
      </c>
      <c r="BH500" s="6" t="s">
        <v>1238</v>
      </c>
      <c r="BI500" s="5" t="s">
        <v>2146</v>
      </c>
    </row>
    <row r="501" spans="1:61" customFormat="1" x14ac:dyDescent="0.25">
      <c r="A501" s="1">
        <v>534</v>
      </c>
      <c r="B501" s="7" t="s">
        <v>4757</v>
      </c>
      <c r="C501" s="7" t="str">
        <f t="shared" si="30"/>
        <v xml:space="preserve"> 65206-Т5
</v>
      </c>
      <c r="D501" s="7">
        <f>LOOKUP(99^99,--LEFT(MID(AD501,MIN(FIND({0,1,2,3,4,5,6,7,8,9},AD501&amp;"0123456789")),15),{1,2,3,4,5,6,7,8,9,10,11,12,13,14,15}))</f>
        <v>2015</v>
      </c>
      <c r="E501" s="7">
        <f t="shared" si="29"/>
        <v>8</v>
      </c>
      <c r="F501" s="7">
        <f>LOOKUP(99^99,--LEFT(MID(BG501,MIN(FIND({0,1,2,3,4,5,6,7,8,9},BG501&amp;"0123456789")),15),{1,2,3,4,5,6,7,8,9,10,11,12,13,14,15}))</f>
        <v>3100000</v>
      </c>
      <c r="G501" s="7">
        <f>LOOKUP(99^99,--LEFT(MID(Y501,MIN(FIND({0,1,2,3,4,5,6,7,8,9},Y501&amp;"0123456789")),15),{1,2,3,4,5,6,7,8,9,10,11,12,13,14,15}))</f>
        <v>11.9</v>
      </c>
      <c r="H501" s="7">
        <f>LOOKUP(99^99,--LEFT(MID(Z501,MIN(FIND({0,1,2,3,4,5,6,7,8,9},Z501&amp;"0123456789")),15),{1,2,3,4,5,6,7,8,9,10,11,12,13,14,15}))</f>
        <v>450</v>
      </c>
      <c r="I501" s="9" t="s">
        <v>2526</v>
      </c>
      <c r="J501" s="9" t="s">
        <v>2527</v>
      </c>
      <c r="K501" s="9" t="s">
        <v>2528</v>
      </c>
      <c r="L501" s="9">
        <v>548000</v>
      </c>
      <c r="M501" s="11"/>
      <c r="N501" s="11"/>
      <c r="O501" s="11">
        <f>IF(LOOKUP(99^99,--LEFT(MID(AL501,MIN(FIND({0,1,2,3,4,5,6,7,8,9},AL501&amp;"0123456789")),15),{1,2,3,4,5,6,7,8,9,10,11,12,13,14,15}))&gt;2000,LOOKUP(99^99,--LEFT(MID(AL501,MIN(FIND({0,1,2,3,4,5,6,7,8,9},AL501&amp;"0123456789")),15),{1,2,3,4,5,6,7,8,9,10,11,12,13,14,15})),0)</f>
        <v>548000</v>
      </c>
      <c r="P501" s="11"/>
      <c r="Q501" s="11"/>
      <c r="R501" s="11"/>
      <c r="S501" s="11"/>
      <c r="T501" s="11"/>
      <c r="U501" s="11"/>
      <c r="V501" s="11"/>
      <c r="W501" s="11"/>
      <c r="X501" t="s">
        <v>23</v>
      </c>
      <c r="Y501" t="s">
        <v>4796</v>
      </c>
      <c r="Z501" t="s">
        <v>2525</v>
      </c>
      <c r="AA501" t="s">
        <v>2526</v>
      </c>
      <c r="AB501" t="s">
        <v>2527</v>
      </c>
      <c r="AC501" t="s">
        <v>2528</v>
      </c>
      <c r="AD501" t="s">
        <v>256</v>
      </c>
      <c r="AE501" t="s">
        <v>3626</v>
      </c>
      <c r="AF501" t="s">
        <v>3720</v>
      </c>
      <c r="AG501" t="s">
        <v>3816</v>
      </c>
      <c r="AH501" t="s">
        <v>3629</v>
      </c>
      <c r="AI501" t="s">
        <v>3667</v>
      </c>
      <c r="AJ501" t="s">
        <v>4060</v>
      </c>
      <c r="AK501" t="s">
        <v>3649</v>
      </c>
      <c r="AL501" t="s">
        <v>4149</v>
      </c>
      <c r="AM501" t="s">
        <v>3641</v>
      </c>
      <c r="AN501" t="s">
        <v>3710</v>
      </c>
      <c r="AO501" t="s">
        <v>3643</v>
      </c>
      <c r="BE501" t="s">
        <v>3018</v>
      </c>
      <c r="BG501" t="s">
        <v>497</v>
      </c>
      <c r="BH501" s="2" t="s">
        <v>1239</v>
      </c>
      <c r="BI501" t="s">
        <v>2170</v>
      </c>
    </row>
    <row r="502" spans="1:61" customFormat="1" x14ac:dyDescent="0.25">
      <c r="A502" s="1">
        <v>535</v>
      </c>
      <c r="B502" s="7" t="s">
        <v>4757</v>
      </c>
      <c r="C502" s="7" t="str">
        <f t="shared" si="30"/>
        <v xml:space="preserve"> 5490
</v>
      </c>
      <c r="D502" s="7">
        <f>LOOKUP(99^99,--LEFT(MID(AD502,MIN(FIND({0,1,2,3,4,5,6,7,8,9},AD502&amp;"0123456789")),15),{1,2,3,4,5,6,7,8,9,10,11,12,13,14,15}))</f>
        <v>2017</v>
      </c>
      <c r="E502" s="7">
        <f t="shared" si="29"/>
        <v>6</v>
      </c>
      <c r="F502" s="7">
        <f>LOOKUP(99^99,--LEFT(MID(BG502,MIN(FIND({0,1,2,3,4,5,6,7,8,9},BG502&amp;"0123456789")),15),{1,2,3,4,5,6,7,8,9,10,11,12,13,14,15}))</f>
        <v>2200000</v>
      </c>
      <c r="G502" s="7">
        <f>LOOKUP(99^99,--LEFT(MID(Y502,MIN(FIND({0,1,2,3,4,5,6,7,8,9},Y502&amp;"0123456789")),15),{1,2,3,4,5,6,7,8,9,10,11,12,13,14,15}))</f>
        <v>12</v>
      </c>
      <c r="H502" s="7">
        <f>LOOKUP(99^99,--LEFT(MID(Z502,MIN(FIND({0,1,2,3,4,5,6,7,8,9},Z502&amp;"0123456789")),15),{1,2,3,4,5,6,7,8,9,10,11,12,13,14,15}))</f>
        <v>401</v>
      </c>
      <c r="I502" s="9" t="s">
        <v>2526</v>
      </c>
      <c r="J502" s="9" t="s">
        <v>4771</v>
      </c>
      <c r="K502" s="9" t="s">
        <v>2528</v>
      </c>
      <c r="L502" s="9">
        <v>734393</v>
      </c>
      <c r="M502" s="11"/>
      <c r="N502" s="11"/>
      <c r="O502" s="11"/>
      <c r="P502" s="11"/>
      <c r="Q502" s="11"/>
      <c r="R502" s="11"/>
      <c r="S502" s="11"/>
      <c r="T502" s="11"/>
      <c r="U502" s="11"/>
      <c r="V502" s="11"/>
      <c r="W502" s="11">
        <f>IF(LOOKUP(99^99,--LEFT(MID(AT502,MIN(FIND({0,1,2,3,4,5,6,7,8,9},AT502&amp;"0123456789")),15),{1,2,3,4,5,6,7,8,9,10,11,12,13,14,15}))&gt;2000,LOOKUP(99^99,--LEFT(MID(AT502,MIN(FIND({0,1,2,3,4,5,6,7,8,9},AT502&amp;"0123456789")),15),{1,2,3,4,5,6,7,8,9,10,11,12,13,14,15})),0)</f>
        <v>734393</v>
      </c>
      <c r="X502" t="s">
        <v>2</v>
      </c>
      <c r="Y502" t="s">
        <v>4794</v>
      </c>
      <c r="Z502" t="s">
        <v>2529</v>
      </c>
      <c r="AA502" t="s">
        <v>2526</v>
      </c>
      <c r="AB502" t="s">
        <v>4771</v>
      </c>
      <c r="AC502" t="s">
        <v>2528</v>
      </c>
      <c r="AD502" t="s">
        <v>99</v>
      </c>
      <c r="AE502" t="s">
        <v>3626</v>
      </c>
      <c r="AF502" t="s">
        <v>3627</v>
      </c>
      <c r="AG502" t="s">
        <v>3628</v>
      </c>
      <c r="AH502" t="s">
        <v>3629</v>
      </c>
      <c r="AI502" t="s">
        <v>3703</v>
      </c>
      <c r="AJ502" t="s">
        <v>3631</v>
      </c>
      <c r="AK502" t="s">
        <v>3652</v>
      </c>
      <c r="AL502" t="s">
        <v>3633</v>
      </c>
      <c r="AM502" t="s">
        <v>3653</v>
      </c>
      <c r="AN502" t="s">
        <v>3635</v>
      </c>
      <c r="AO502" t="s">
        <v>3636</v>
      </c>
      <c r="AP502" t="s">
        <v>3637</v>
      </c>
      <c r="AQ502" t="s">
        <v>3662</v>
      </c>
      <c r="AR502" t="s">
        <v>3809</v>
      </c>
      <c r="AS502" t="s">
        <v>3649</v>
      </c>
      <c r="AT502" t="s">
        <v>4150</v>
      </c>
      <c r="AU502" t="s">
        <v>3641</v>
      </c>
      <c r="AV502" t="s">
        <v>3642</v>
      </c>
      <c r="AW502" t="s">
        <v>3643</v>
      </c>
      <c r="BE502" t="s">
        <v>3019</v>
      </c>
      <c r="BG502" t="s">
        <v>427</v>
      </c>
      <c r="BH502" s="2" t="s">
        <v>1240</v>
      </c>
      <c r="BI502" t="s">
        <v>2171</v>
      </c>
    </row>
    <row r="503" spans="1:61" x14ac:dyDescent="0.25">
      <c r="A503" s="4">
        <v>536</v>
      </c>
      <c r="B503" s="13" t="s">
        <v>4757</v>
      </c>
      <c r="C503" s="13" t="str">
        <f t="shared" si="30"/>
        <v xml:space="preserve"> 65225
</v>
      </c>
      <c r="D503" s="13">
        <f>LOOKUP(99^99,--LEFT(MID(AD503,MIN(FIND({0,1,2,3,4,5,6,7,8,9},AD503&amp;"0123456789")),15),{1,2,3,4,5,6,7,8,9,10,11,12,13,14,15}))</f>
        <v>2022</v>
      </c>
      <c r="E503" s="13">
        <f t="shared" si="29"/>
        <v>1</v>
      </c>
      <c r="F503" s="13">
        <f>LOOKUP(99^99,--LEFT(MID(BG503,MIN(FIND({0,1,2,3,4,5,6,7,8,9},BG503&amp;"0123456789")),15),{1,2,3,4,5,6,7,8,9,10,11,12,13,14,15}))</f>
        <v>10250000</v>
      </c>
      <c r="G503" s="13">
        <f>LOOKUP(99^99,--LEFT(MID(Y503,MIN(FIND({0,1,2,3,4,5,6,7,8,9},Y503&amp;"0123456789")),15),{1,2,3,4,5,6,7,8,9,10,11,12,13,14,15}))</f>
        <v>12</v>
      </c>
      <c r="H503" s="13">
        <f>LOOKUP(99^99,--LEFT(MID(Z503,MIN(FIND({0,1,2,3,4,5,6,7,8,9},Z503&amp;"0123456789")),15),{1,2,3,4,5,6,7,8,9,10,11,12,13,14,15}))</f>
        <v>450</v>
      </c>
      <c r="I503" s="10" t="s">
        <v>2526</v>
      </c>
      <c r="J503" s="10" t="s">
        <v>2527</v>
      </c>
      <c r="K503" s="10" t="s">
        <v>2528</v>
      </c>
      <c r="L503" s="9"/>
      <c r="M503" s="11"/>
      <c r="N503" s="12"/>
      <c r="O503" s="12"/>
      <c r="P503" s="12"/>
      <c r="Q503" s="12"/>
      <c r="R503" s="12"/>
      <c r="S503" s="12"/>
      <c r="T503" s="12"/>
      <c r="U503" s="12"/>
      <c r="V503" s="12"/>
      <c r="W503" s="12"/>
      <c r="X503" s="5" t="s">
        <v>18</v>
      </c>
      <c r="Y503" s="5" t="s">
        <v>4794</v>
      </c>
      <c r="Z503" s="5" t="s">
        <v>2525</v>
      </c>
      <c r="AA503" s="5" t="s">
        <v>2526</v>
      </c>
      <c r="AB503" s="5" t="s">
        <v>2527</v>
      </c>
      <c r="AC503" s="5" t="s">
        <v>2528</v>
      </c>
      <c r="AD503" s="5" t="s">
        <v>140</v>
      </c>
      <c r="AE503" s="5" t="s">
        <v>3626</v>
      </c>
      <c r="AF503" s="5" t="s">
        <v>3757</v>
      </c>
      <c r="AG503" s="5" t="s">
        <v>3758</v>
      </c>
      <c r="AH503" s="5" t="s">
        <v>3629</v>
      </c>
      <c r="AI503" s="5" t="s">
        <v>3630</v>
      </c>
      <c r="AJ503" s="5" t="s">
        <v>3659</v>
      </c>
      <c r="AK503" s="5" t="s">
        <v>3713</v>
      </c>
      <c r="AL503" s="5" t="s">
        <v>3633</v>
      </c>
      <c r="AM503" s="5" t="s">
        <v>3653</v>
      </c>
      <c r="AN503" s="5" t="s">
        <v>3635</v>
      </c>
      <c r="AO503" s="5" t="s">
        <v>3669</v>
      </c>
      <c r="AP503" s="5" t="s">
        <v>3654</v>
      </c>
      <c r="AQ503" s="5" t="s">
        <v>3640</v>
      </c>
      <c r="AR503" s="5" t="s">
        <v>3641</v>
      </c>
      <c r="AS503" s="5" t="s">
        <v>4151</v>
      </c>
      <c r="AT503" s="5" t="s">
        <v>3643</v>
      </c>
      <c r="BE503" s="5" t="s">
        <v>2763</v>
      </c>
      <c r="BG503" s="5" t="s">
        <v>638</v>
      </c>
      <c r="BH503" s="6" t="s">
        <v>1241</v>
      </c>
      <c r="BI503" s="5" t="s">
        <v>2172</v>
      </c>
    </row>
    <row r="504" spans="1:61" customFormat="1" x14ac:dyDescent="0.25">
      <c r="A504" s="1">
        <v>537</v>
      </c>
      <c r="B504" s="7" t="s">
        <v>4757</v>
      </c>
      <c r="C504" s="7" t="str">
        <f t="shared" si="30"/>
        <v xml:space="preserve"> 53504-6030-50
</v>
      </c>
      <c r="D504" s="7">
        <f>LOOKUP(99^99,--LEFT(MID(AD504,MIN(FIND({0,1,2,3,4,5,6,7,8,9},AD504&amp;"0123456789")),15),{1,2,3,4,5,6,7,8,9,10,11,12,13,14,15}))</f>
        <v>2022</v>
      </c>
      <c r="E504" s="7">
        <f t="shared" si="29"/>
        <v>1</v>
      </c>
      <c r="F504" s="7">
        <f>LOOKUP(99^99,--LEFT(MID(BG504,MIN(FIND({0,1,2,3,4,5,6,7,8,9},BG504&amp;"0123456789")),15),{1,2,3,4,5,6,7,8,9,10,11,12,13,14,15}))</f>
        <v>5900000</v>
      </c>
      <c r="G504" s="7">
        <f>LOOKUP(99^99,--LEFT(MID(Y504,MIN(FIND({0,1,2,3,4,5,6,7,8,9},Y504&amp;"0123456789")),15),{1,2,3,4,5,6,7,8,9,10,11,12,13,14,15}))</f>
        <v>12</v>
      </c>
      <c r="H504" s="7">
        <f>LOOKUP(99^99,--LEFT(MID(Z504,MIN(FIND({0,1,2,3,4,5,6,7,8,9},Z504&amp;"0123456789")),15),{1,2,3,4,5,6,7,8,9,10,11,12,13,14,15}))</f>
        <v>400</v>
      </c>
      <c r="I504" s="9" t="s">
        <v>2526</v>
      </c>
      <c r="J504" s="9" t="s">
        <v>2527</v>
      </c>
      <c r="K504" s="9" t="s">
        <v>2528</v>
      </c>
      <c r="L504" s="9"/>
      <c r="M504" s="11"/>
      <c r="N504" s="11"/>
      <c r="O504" s="11"/>
      <c r="P504" s="11"/>
      <c r="Q504" s="11"/>
      <c r="R504" s="11"/>
      <c r="S504" s="11"/>
      <c r="T504" s="11"/>
      <c r="U504" s="11"/>
      <c r="V504" s="11"/>
      <c r="W504" s="11"/>
      <c r="X504" t="s">
        <v>40</v>
      </c>
      <c r="Y504" t="s">
        <v>4794</v>
      </c>
      <c r="Z504" t="s">
        <v>2541</v>
      </c>
      <c r="AA504" t="s">
        <v>2526</v>
      </c>
      <c r="AB504" t="s">
        <v>2527</v>
      </c>
      <c r="AC504" t="s">
        <v>2528</v>
      </c>
      <c r="AD504" t="s">
        <v>111</v>
      </c>
      <c r="AE504" t="s">
        <v>3626</v>
      </c>
      <c r="AF504" t="s">
        <v>3656</v>
      </c>
      <c r="AG504" t="s">
        <v>4102</v>
      </c>
      <c r="AH504" t="s">
        <v>3629</v>
      </c>
      <c r="AI504" t="s">
        <v>3630</v>
      </c>
      <c r="AJ504" t="s">
        <v>3659</v>
      </c>
      <c r="AK504" t="s">
        <v>3660</v>
      </c>
      <c r="AL504" t="s">
        <v>3633</v>
      </c>
      <c r="AM504" t="s">
        <v>3653</v>
      </c>
      <c r="AN504" t="s">
        <v>3635</v>
      </c>
      <c r="AO504" t="s">
        <v>3706</v>
      </c>
      <c r="AP504" t="s">
        <v>3637</v>
      </c>
      <c r="AQ504" t="s">
        <v>3662</v>
      </c>
      <c r="AR504" t="s">
        <v>4041</v>
      </c>
      <c r="AS504" t="s">
        <v>3640</v>
      </c>
      <c r="AT504" t="s">
        <v>3641</v>
      </c>
      <c r="AU504" t="s">
        <v>3642</v>
      </c>
      <c r="AV504" t="s">
        <v>3643</v>
      </c>
      <c r="BE504" t="s">
        <v>3020</v>
      </c>
      <c r="BG504" t="s">
        <v>536</v>
      </c>
      <c r="BH504" s="2" t="s">
        <v>1242</v>
      </c>
      <c r="BI504" t="s">
        <v>2087</v>
      </c>
    </row>
    <row r="505" spans="1:61" customFormat="1" x14ac:dyDescent="0.25">
      <c r="A505" s="1">
        <v>538</v>
      </c>
      <c r="B505" s="7" t="s">
        <v>4757</v>
      </c>
      <c r="C505" s="7" t="str">
        <f t="shared" si="30"/>
        <v xml:space="preserve"> 5490-032-87(S5) NEO 2
</v>
      </c>
      <c r="D505" s="7">
        <f>LOOKUP(99^99,--LEFT(MID(AD505,MIN(FIND({0,1,2,3,4,5,6,7,8,9},AD505&amp;"0123456789")),15),{1,2,3,4,5,6,7,8,9,10,11,12,13,14,15}))</f>
        <v>2020</v>
      </c>
      <c r="E505" s="7">
        <f t="shared" si="29"/>
        <v>3</v>
      </c>
      <c r="F505" s="7">
        <f>LOOKUP(99^99,--LEFT(MID(BG505,MIN(FIND({0,1,2,3,4,5,6,7,8,9},BG505&amp;"0123456789")),15),{1,2,3,4,5,6,7,8,9,10,11,12,13,14,15}))</f>
        <v>6690000</v>
      </c>
      <c r="G505" s="7">
        <f>LOOKUP(99^99,--LEFT(MID(Y505,MIN(FIND({0,1,2,3,4,5,6,7,8,9},Y505&amp;"0123456789")),15),{1,2,3,4,5,6,7,8,9,10,11,12,13,14,15}))</f>
        <v>11.8</v>
      </c>
      <c r="H505" s="7">
        <f>LOOKUP(99^99,--LEFT(MID(Z505,MIN(FIND({0,1,2,3,4,5,6,7,8,9},Z505&amp;"0123456789")),15),{1,2,3,4,5,6,7,8,9,10,11,12,13,14,15}))</f>
        <v>300</v>
      </c>
      <c r="I505" s="9" t="s">
        <v>2531</v>
      </c>
      <c r="J505" s="9" t="s">
        <v>2527</v>
      </c>
      <c r="K505" s="9" t="s">
        <v>2561</v>
      </c>
      <c r="L505" s="9">
        <v>142037</v>
      </c>
      <c r="M505" s="11"/>
      <c r="N505" s="11"/>
      <c r="O505" s="11"/>
      <c r="P505" s="11"/>
      <c r="Q505" s="11"/>
      <c r="R505" s="11"/>
      <c r="S505" s="11"/>
      <c r="T505" s="11"/>
      <c r="U505" s="11"/>
      <c r="V505" s="11"/>
      <c r="W505" s="11">
        <f>IF(LOOKUP(99^99,--LEFT(MID(AT505,MIN(FIND({0,1,2,3,4,5,6,7,8,9},AT505&amp;"0123456789")),15),{1,2,3,4,5,6,7,8,9,10,11,12,13,14,15}))&gt;2000,LOOKUP(99^99,--LEFT(MID(AT505,MIN(FIND({0,1,2,3,4,5,6,7,8,9},AT505&amp;"0123456789")),15),{1,2,3,4,5,6,7,8,9,10,11,12,13,14,15})),0)</f>
        <v>142037</v>
      </c>
      <c r="X505" t="s">
        <v>7</v>
      </c>
      <c r="Y505" t="s">
        <v>4795</v>
      </c>
      <c r="Z505" t="s">
        <v>2530</v>
      </c>
      <c r="AA505" t="s">
        <v>2531</v>
      </c>
      <c r="AB505" t="s">
        <v>2527</v>
      </c>
      <c r="AC505" t="s">
        <v>2561</v>
      </c>
      <c r="AD505" t="s">
        <v>171</v>
      </c>
      <c r="AE505" t="s">
        <v>3626</v>
      </c>
      <c r="AF505" t="s">
        <v>3627</v>
      </c>
      <c r="AG505" t="s">
        <v>3686</v>
      </c>
      <c r="AH505" t="s">
        <v>3629</v>
      </c>
      <c r="AI505" t="s">
        <v>3645</v>
      </c>
      <c r="AJ505" t="s">
        <v>3631</v>
      </c>
      <c r="AK505" t="s">
        <v>3652</v>
      </c>
      <c r="AL505" t="s">
        <v>3633</v>
      </c>
      <c r="AM505" t="s">
        <v>3653</v>
      </c>
      <c r="AN505" t="s">
        <v>3635</v>
      </c>
      <c r="AO505" t="s">
        <v>3636</v>
      </c>
      <c r="AP505" t="s">
        <v>3637</v>
      </c>
      <c r="AQ505" t="s">
        <v>3638</v>
      </c>
      <c r="AR505" t="s">
        <v>3695</v>
      </c>
      <c r="AS505" t="s">
        <v>3649</v>
      </c>
      <c r="AT505" t="s">
        <v>3909</v>
      </c>
      <c r="AU505" t="s">
        <v>3641</v>
      </c>
      <c r="AV505" t="s">
        <v>3642</v>
      </c>
      <c r="AW505" t="s">
        <v>3643</v>
      </c>
      <c r="BE505" t="s">
        <v>3021</v>
      </c>
      <c r="BG505" t="s">
        <v>482</v>
      </c>
      <c r="BH505" s="2" t="s">
        <v>1243</v>
      </c>
      <c r="BI505" t="s">
        <v>2050</v>
      </c>
    </row>
    <row r="506" spans="1:61" customFormat="1" x14ac:dyDescent="0.25">
      <c r="A506" s="1">
        <v>539</v>
      </c>
      <c r="B506" s="7" t="s">
        <v>4757</v>
      </c>
      <c r="C506" s="7">
        <v>65225</v>
      </c>
      <c r="D506" s="7">
        <f>LOOKUP(99^99,--LEFT(MID(AD506,MIN(FIND({0,1,2,3,4,5,6,7,8,9},AD506&amp;"0123456789")),15),{1,2,3,4,5,6,7,8,9,10,11,12,13,14,15}))</f>
        <v>2022</v>
      </c>
      <c r="E506" s="7">
        <f t="shared" si="29"/>
        <v>1</v>
      </c>
      <c r="F506" s="7">
        <f>LOOKUP(99^99,--LEFT(MID(BG506,MIN(FIND({0,1,2,3,4,5,6,7,8,9},BG506&amp;"0123456789")),15),{1,2,3,4,5,6,7,8,9,10,11,12,13,14,15}))</f>
        <v>10250000</v>
      </c>
      <c r="G506" s="7">
        <f>LOOKUP(99^99,--LEFT(MID(Y506,MIN(FIND({0,1,2,3,4,5,6,7,8,9},Y506&amp;"0123456789")),15),{1,2,3,4,5,6,7,8,9,10,11,12,13,14,15}))</f>
        <v>12</v>
      </c>
      <c r="H506" s="7">
        <v>401</v>
      </c>
      <c r="I506" s="9" t="s">
        <v>2546</v>
      </c>
      <c r="J506" s="9" t="s">
        <v>2527</v>
      </c>
      <c r="K506" s="9" t="s">
        <v>2528</v>
      </c>
      <c r="L506" s="9"/>
      <c r="M506" s="11"/>
      <c r="N506" s="11"/>
      <c r="O506" s="11"/>
      <c r="P506" s="11"/>
      <c r="Q506" s="11"/>
      <c r="R506" s="11"/>
      <c r="S506" s="11"/>
      <c r="T506" s="11"/>
      <c r="U506" s="11"/>
      <c r="V506" s="11"/>
      <c r="W506" s="11"/>
      <c r="X506" t="s">
        <v>18</v>
      </c>
      <c r="Y506">
        <v>12</v>
      </c>
      <c r="AA506" t="s">
        <v>2546</v>
      </c>
      <c r="AD506" t="s">
        <v>140</v>
      </c>
      <c r="BE506" t="s">
        <v>3022</v>
      </c>
      <c r="BG506" t="s">
        <v>638</v>
      </c>
      <c r="BH506" s="2" t="s">
        <v>1244</v>
      </c>
      <c r="BI506">
        <v>9999</v>
      </c>
    </row>
    <row r="507" spans="1:61" customFormat="1" x14ac:dyDescent="0.25">
      <c r="A507" s="1">
        <v>540</v>
      </c>
      <c r="B507" s="7" t="s">
        <v>4757</v>
      </c>
      <c r="C507" s="7">
        <v>5490</v>
      </c>
      <c r="D507" s="7">
        <f>LOOKUP(99^99,--LEFT(MID(AD507,MIN(FIND({0,1,2,3,4,5,6,7,8,9},AD507&amp;"0123456789")),15),{1,2,3,4,5,6,7,8,9,10,11,12,13,14,15}))</f>
        <v>2022</v>
      </c>
      <c r="E507" s="7">
        <f t="shared" si="29"/>
        <v>1</v>
      </c>
      <c r="F507" s="7">
        <f>LOOKUP(99^99,--LEFT(MID(BG507,MIN(FIND({0,1,2,3,4,5,6,7,8,9},BG507&amp;"0123456789")),15),{1,2,3,4,5,6,7,8,9,10,11,12,13,14,15}))</f>
        <v>9200000</v>
      </c>
      <c r="G507" s="7">
        <f>LOOKUP(99^99,--LEFT(MID(Y507,MIN(FIND({0,1,2,3,4,5,6,7,8,9},Y507&amp;"0123456789")),15),{1,2,3,4,5,6,7,8,9,10,11,12,13,14,15}))</f>
        <v>12</v>
      </c>
      <c r="H507" s="7">
        <f>LOOKUP(99^99,--LEFT(MID(Z507,MIN(FIND({0,1,2,3,4,5,6,7,8,9},Z507&amp;"0123456789")),15),{1,2,3,4,5,6,7,8,9,10,11,12,13,14,15}))</f>
        <v>401</v>
      </c>
      <c r="I507" s="9" t="s">
        <v>2526</v>
      </c>
      <c r="J507" s="9" t="s">
        <v>2527</v>
      </c>
      <c r="K507" s="9" t="s">
        <v>2528</v>
      </c>
      <c r="L507" s="9"/>
      <c r="M507" s="11"/>
      <c r="N507" s="11"/>
      <c r="O507" s="11"/>
      <c r="P507" s="11"/>
      <c r="Q507" s="11"/>
      <c r="R507" s="11"/>
      <c r="S507" s="11"/>
      <c r="T507" s="11"/>
      <c r="U507" s="11"/>
      <c r="V507" s="11"/>
      <c r="W507" s="11"/>
      <c r="X507" t="s">
        <v>2</v>
      </c>
      <c r="Y507" t="s">
        <v>4794</v>
      </c>
      <c r="Z507" t="s">
        <v>2529</v>
      </c>
      <c r="AA507" t="s">
        <v>2526</v>
      </c>
      <c r="AC507" t="s">
        <v>2528</v>
      </c>
      <c r="AD507" t="s">
        <v>257</v>
      </c>
      <c r="BE507" t="s">
        <v>3023</v>
      </c>
      <c r="BG507" t="s">
        <v>572</v>
      </c>
      <c r="BH507" s="2" t="s">
        <v>1245</v>
      </c>
      <c r="BI507">
        <v>9999</v>
      </c>
    </row>
    <row r="508" spans="1:61" customFormat="1" x14ac:dyDescent="0.25">
      <c r="A508" s="1">
        <v>541</v>
      </c>
      <c r="B508" s="7" t="s">
        <v>4757</v>
      </c>
      <c r="C508" s="7" t="s">
        <v>4785</v>
      </c>
      <c r="D508" s="7">
        <f>LOOKUP(99^99,--LEFT(MID(AD508,MIN(FIND({0,1,2,3,4,5,6,7,8,9},AD508&amp;"0123456789")),15),{1,2,3,4,5,6,7,8,9,10,11,12,13,14,15}))</f>
        <v>2022</v>
      </c>
      <c r="E508" s="7">
        <f t="shared" si="29"/>
        <v>1</v>
      </c>
      <c r="F508" s="7">
        <f>LOOKUP(99^99,--LEFT(MID(BG508,MIN(FIND({0,1,2,3,4,5,6,7,8,9},BG508&amp;"0123456789")),15),{1,2,3,4,5,6,7,8,9,10,11,12,13,14,15}))</f>
        <v>11500000</v>
      </c>
      <c r="G508" s="7">
        <f>LOOKUP(99^99,--LEFT(MID(Y508,MIN(FIND({0,1,2,3,4,5,6,7,8,9},Y508&amp;"0123456789")),15),{1,2,3,4,5,6,7,8,9,10,11,12,13,14,15}))</f>
        <v>6.7</v>
      </c>
      <c r="H508" s="7">
        <f>LOOKUP(99^99,--LEFT(MID(Z508,MIN(FIND({0,1,2,3,4,5,6,7,8,9},Z508&amp;"0123456789")),15),{1,2,3,4,5,6,7,8,9,10,11,12,13,14,15}))</f>
        <v>300</v>
      </c>
      <c r="I508" s="9" t="s">
        <v>2536</v>
      </c>
      <c r="J508" s="9" t="s">
        <v>2544</v>
      </c>
      <c r="K508" s="9" t="s">
        <v>2528</v>
      </c>
      <c r="L508" s="9"/>
      <c r="M508" s="11"/>
      <c r="N508" s="11"/>
      <c r="O508" s="11"/>
      <c r="P508" s="11"/>
      <c r="Q508" s="11"/>
      <c r="R508" s="11"/>
      <c r="S508" s="11"/>
      <c r="T508" s="11"/>
      <c r="U508" s="11"/>
      <c r="V508" s="11"/>
      <c r="W508" s="11"/>
      <c r="X508" t="s">
        <v>29</v>
      </c>
      <c r="Y508" t="s">
        <v>4800</v>
      </c>
      <c r="Z508" t="s">
        <v>2530</v>
      </c>
      <c r="AA508" t="s">
        <v>2536</v>
      </c>
      <c r="AB508" t="s">
        <v>2544</v>
      </c>
      <c r="AC508" t="s">
        <v>2528</v>
      </c>
      <c r="AD508" t="s">
        <v>139</v>
      </c>
      <c r="BE508" t="s">
        <v>3024</v>
      </c>
      <c r="BG508" t="s">
        <v>398</v>
      </c>
      <c r="BH508" s="2" t="s">
        <v>1246</v>
      </c>
      <c r="BI508">
        <v>9999</v>
      </c>
    </row>
    <row r="509" spans="1:61" customFormat="1" x14ac:dyDescent="0.25">
      <c r="A509" s="1">
        <v>542</v>
      </c>
      <c r="B509" s="7" t="s">
        <v>4757</v>
      </c>
      <c r="C509" s="7">
        <v>54901</v>
      </c>
      <c r="D509" s="7">
        <f>LOOKUP(99^99,--LEFT(MID(AD509,MIN(FIND({0,1,2,3,4,5,6,7,8,9},AD509&amp;"0123456789")),15),{1,2,3,4,5,6,7,8,9,10,11,12,13,14,15}))</f>
        <v>2022</v>
      </c>
      <c r="E509" s="7">
        <f t="shared" si="29"/>
        <v>1</v>
      </c>
      <c r="F509" s="7">
        <f>LOOKUP(99^99,--LEFT(MID(BG509,MIN(FIND({0,1,2,3,4,5,6,7,8,9},BG509&amp;"0123456789")),15),{1,2,3,4,5,6,7,8,9,10,11,12,13,14,15}))</f>
        <v>12000000</v>
      </c>
      <c r="G509" s="7">
        <f>LOOKUP(99^99,--LEFT(MID(Y509,MIN(FIND({0,1,2,3,4,5,6,7,8,9},Y509&amp;"0123456789")),15),{1,2,3,4,5,6,7,8,9,10,11,12,13,14,15}))</f>
        <v>11.8</v>
      </c>
      <c r="H509" s="7">
        <f>LOOKUP(99^99,--LEFT(MID(Z509,MIN(FIND({0,1,2,3,4,5,6,7,8,9},Z509&amp;"0123456789")),15),{1,2,3,4,5,6,7,8,9,10,11,12,13,14,15}))</f>
        <v>300</v>
      </c>
      <c r="I509" s="9" t="s">
        <v>2531</v>
      </c>
      <c r="J509" s="9" t="s">
        <v>2527</v>
      </c>
      <c r="K509" s="9" t="s">
        <v>2533</v>
      </c>
      <c r="L509" s="9"/>
      <c r="M509" s="11"/>
      <c r="N509" s="11"/>
      <c r="O509" s="11"/>
      <c r="P509" s="11"/>
      <c r="Q509" s="11"/>
      <c r="R509" s="11"/>
      <c r="S509" s="11"/>
      <c r="T509" s="11"/>
      <c r="U509" s="11"/>
      <c r="V509" s="11"/>
      <c r="W509" s="11"/>
      <c r="X509" t="s">
        <v>8</v>
      </c>
      <c r="Y509" t="s">
        <v>4795</v>
      </c>
      <c r="Z509" t="s">
        <v>2530</v>
      </c>
      <c r="AA509" t="s">
        <v>2531</v>
      </c>
      <c r="AB509" t="s">
        <v>2527</v>
      </c>
      <c r="AC509" t="s">
        <v>2533</v>
      </c>
      <c r="AD509" t="s">
        <v>149</v>
      </c>
      <c r="BE509" t="s">
        <v>3025</v>
      </c>
      <c r="BG509" t="s">
        <v>578</v>
      </c>
      <c r="BH509" s="2" t="s">
        <v>1247</v>
      </c>
      <c r="BI509">
        <v>9999</v>
      </c>
    </row>
    <row r="510" spans="1:61" customFormat="1" x14ac:dyDescent="0.25">
      <c r="A510" s="1">
        <v>543</v>
      </c>
      <c r="B510" s="7" t="s">
        <v>4757</v>
      </c>
      <c r="C510" s="7" t="str">
        <f t="shared" ref="C510:C527" si="31">LEFT(AG510,FIND("Тип",AG510,FIND("Тип",AG510)+0)-1)</f>
        <v xml:space="preserve"> 53504-46
</v>
      </c>
      <c r="D510" s="7">
        <f>LOOKUP(99^99,--LEFT(MID(AD510,MIN(FIND({0,1,2,3,4,5,6,7,8,9},AD510&amp;"0123456789")),15),{1,2,3,4,5,6,7,8,9,10,11,12,13,14,15}))</f>
        <v>2015</v>
      </c>
      <c r="E510" s="7">
        <f t="shared" si="29"/>
        <v>8</v>
      </c>
      <c r="F510" s="7">
        <f>LOOKUP(99^99,--LEFT(MID(BG510,MIN(FIND({0,1,2,3,4,5,6,7,8,9},BG510&amp;"0123456789")),15),{1,2,3,4,5,6,7,8,9,10,11,12,13,14,15}))</f>
        <v>1983050</v>
      </c>
      <c r="G510" s="7">
        <f>LOOKUP(99^99,--LEFT(MID(Y510,MIN(FIND({0,1,2,3,4,5,6,7,8,9},Y510&amp;"0123456789")),15),{1,2,3,4,5,6,7,8,9,10,11,12,13,14,15}))</f>
        <v>12</v>
      </c>
      <c r="H510" s="7">
        <f>LOOKUP(99^99,--LEFT(MID(Z510,MIN(FIND({0,1,2,3,4,5,6,7,8,9},Z510&amp;"0123456789")),15),{1,2,3,4,5,6,7,8,9,10,11,12,13,14,15}))</f>
        <v>401</v>
      </c>
      <c r="I510" s="9" t="s">
        <v>2526</v>
      </c>
      <c r="J510" s="9" t="s">
        <v>2527</v>
      </c>
      <c r="K510" s="9" t="s">
        <v>2528</v>
      </c>
      <c r="L510" s="9"/>
      <c r="M510" s="11"/>
      <c r="N510" s="11"/>
      <c r="O510" s="11"/>
      <c r="P510" s="11"/>
      <c r="Q510" s="11"/>
      <c r="R510" s="11"/>
      <c r="S510" s="11"/>
      <c r="T510" s="11"/>
      <c r="U510" s="11"/>
      <c r="V510" s="11"/>
      <c r="W510" s="11"/>
      <c r="X510" t="s">
        <v>21</v>
      </c>
      <c r="Y510" t="s">
        <v>4794</v>
      </c>
      <c r="Z510" t="s">
        <v>2529</v>
      </c>
      <c r="AA510" t="s">
        <v>2526</v>
      </c>
      <c r="AB510" t="s">
        <v>2527</v>
      </c>
      <c r="AC510" t="s">
        <v>2528</v>
      </c>
      <c r="AD510" t="s">
        <v>258</v>
      </c>
      <c r="AE510" t="s">
        <v>3626</v>
      </c>
      <c r="AF510" t="s">
        <v>3656</v>
      </c>
      <c r="AG510" t="s">
        <v>3780</v>
      </c>
      <c r="AH510" t="s">
        <v>3629</v>
      </c>
      <c r="AI510" t="s">
        <v>4152</v>
      </c>
      <c r="AJ510" t="s">
        <v>3649</v>
      </c>
      <c r="AK510" t="s">
        <v>4153</v>
      </c>
      <c r="AL510" t="s">
        <v>3641</v>
      </c>
      <c r="AM510" t="s">
        <v>3642</v>
      </c>
      <c r="AN510" t="s">
        <v>3643</v>
      </c>
      <c r="BE510" t="s">
        <v>3026</v>
      </c>
      <c r="BG510" t="s">
        <v>639</v>
      </c>
      <c r="BH510" s="2" t="s">
        <v>1248</v>
      </c>
      <c r="BI510" t="s">
        <v>2173</v>
      </c>
    </row>
    <row r="511" spans="1:61" customFormat="1" x14ac:dyDescent="0.25">
      <c r="A511" s="1">
        <v>544</v>
      </c>
      <c r="B511" s="7" t="s">
        <v>4757</v>
      </c>
      <c r="C511" s="7" t="str">
        <f t="shared" si="31"/>
        <v xml:space="preserve"> 43118
</v>
      </c>
      <c r="D511" s="7">
        <f>LOOKUP(99^99,--LEFT(MID(AD511,MIN(FIND({0,1,2,3,4,5,6,7,8,9},AD511&amp;"0123456789")),15),{1,2,3,4,5,6,7,8,9,10,11,12,13,14,15}))</f>
        <v>2022</v>
      </c>
      <c r="E511" s="7">
        <f t="shared" si="29"/>
        <v>1</v>
      </c>
      <c r="F511" s="7">
        <f>LOOKUP(99^99,--LEFT(MID(BG511,MIN(FIND({0,1,2,3,4,5,6,7,8,9},BG511&amp;"0123456789")),15),{1,2,3,4,5,6,7,8,9,10,11,12,13,14,15}))</f>
        <v>5500000</v>
      </c>
      <c r="G511" s="7">
        <f>LOOKUP(99^99,--LEFT(MID(Y511,MIN(FIND({0,1,2,3,4,5,6,7,8,9},Y511&amp;"0123456789")),15),{1,2,3,4,5,6,7,8,9,10,11,12,13,14,15}))</f>
        <v>11.9</v>
      </c>
      <c r="H511" s="7">
        <f>LOOKUP(99^99,--LEFT(MID(Z511,MIN(FIND({0,1,2,3,4,5,6,7,8,9},Z511&amp;"0123456789")),15),{1,2,3,4,5,6,7,8,9,10,11,12,13,14,15}))</f>
        <v>450</v>
      </c>
      <c r="I511" s="9" t="s">
        <v>2526</v>
      </c>
      <c r="J511" s="9" t="s">
        <v>2527</v>
      </c>
      <c r="K511" s="9" t="s">
        <v>2528</v>
      </c>
      <c r="L511" s="9"/>
      <c r="M511" s="11"/>
      <c r="N511" s="11"/>
      <c r="O511" s="11"/>
      <c r="P511" s="11"/>
      <c r="Q511" s="11"/>
      <c r="R511" s="11"/>
      <c r="S511" s="11"/>
      <c r="T511" s="11"/>
      <c r="U511" s="11"/>
      <c r="V511" s="11"/>
      <c r="W511" s="11"/>
      <c r="X511" t="s">
        <v>15</v>
      </c>
      <c r="Y511" t="s">
        <v>4796</v>
      </c>
      <c r="Z511" t="s">
        <v>2525</v>
      </c>
      <c r="AA511" t="s">
        <v>2526</v>
      </c>
      <c r="AB511" t="s">
        <v>2527</v>
      </c>
      <c r="AC511" t="s">
        <v>2528</v>
      </c>
      <c r="AD511" t="s">
        <v>213</v>
      </c>
      <c r="AE511" t="s">
        <v>3626</v>
      </c>
      <c r="AF511" t="s">
        <v>3745</v>
      </c>
      <c r="AG511" t="s">
        <v>3746</v>
      </c>
      <c r="AH511" t="s">
        <v>3629</v>
      </c>
      <c r="AI511" t="s">
        <v>3630</v>
      </c>
      <c r="AJ511" t="s">
        <v>3659</v>
      </c>
      <c r="AK511" t="s">
        <v>3713</v>
      </c>
      <c r="AL511" t="s">
        <v>3775</v>
      </c>
      <c r="AM511" t="s">
        <v>3635</v>
      </c>
      <c r="AN511" t="s">
        <v>4001</v>
      </c>
      <c r="AO511" t="s">
        <v>3654</v>
      </c>
      <c r="AP511" t="s">
        <v>3640</v>
      </c>
      <c r="AQ511" t="s">
        <v>3641</v>
      </c>
      <c r="AR511" t="s">
        <v>4154</v>
      </c>
      <c r="AS511" t="s">
        <v>3643</v>
      </c>
      <c r="BE511" t="s">
        <v>3027</v>
      </c>
      <c r="BG511" t="s">
        <v>553</v>
      </c>
      <c r="BH511" s="2" t="s">
        <v>1249</v>
      </c>
      <c r="BI511" t="s">
        <v>2174</v>
      </c>
    </row>
    <row r="512" spans="1:61" customFormat="1" x14ac:dyDescent="0.25">
      <c r="A512" s="1">
        <v>545</v>
      </c>
      <c r="B512" s="7" t="s">
        <v>4757</v>
      </c>
      <c r="C512" s="7" t="str">
        <f t="shared" si="31"/>
        <v xml:space="preserve"> 53504
</v>
      </c>
      <c r="D512" s="7">
        <f>LOOKUP(99^99,--LEFT(MID(AD512,MIN(FIND({0,1,2,3,4,5,6,7,8,9},AD512&amp;"0123456789")),15),{1,2,3,4,5,6,7,8,9,10,11,12,13,14,15}))</f>
        <v>2022</v>
      </c>
      <c r="E512" s="7">
        <f t="shared" si="29"/>
        <v>1</v>
      </c>
      <c r="F512" s="7">
        <f>LOOKUP(99^99,--LEFT(MID(BG512,MIN(FIND({0,1,2,3,4,5,6,7,8,9},BG512&amp;"0123456789")),15),{1,2,3,4,5,6,7,8,9,10,11,12,13,14,15}))</f>
        <v>7522800</v>
      </c>
      <c r="G512" s="7">
        <f>LOOKUP(99^99,--LEFT(MID(Y512,MIN(FIND({0,1,2,3,4,5,6,7,8,9},Y512&amp;"0123456789")),15),{1,2,3,4,5,6,7,8,9,10,11,12,13,14,15}))</f>
        <v>12</v>
      </c>
      <c r="H512" s="7">
        <f>LOOKUP(99^99,--LEFT(MID(Z512,MIN(FIND({0,1,2,3,4,5,6,7,8,9},Z512&amp;"0123456789")),15),{1,2,3,4,5,6,7,8,9,10,11,12,13,14,15}))</f>
        <v>428</v>
      </c>
      <c r="I512" s="9" t="s">
        <v>2536</v>
      </c>
      <c r="J512" s="9" t="s">
        <v>2527</v>
      </c>
      <c r="K512" s="9" t="s">
        <v>2561</v>
      </c>
      <c r="L512" s="9"/>
      <c r="M512" s="11"/>
      <c r="N512" s="11"/>
      <c r="O512" s="11"/>
      <c r="P512" s="11"/>
      <c r="Q512" s="11"/>
      <c r="R512" s="11"/>
      <c r="S512" s="11"/>
      <c r="T512" s="11"/>
      <c r="U512" s="11"/>
      <c r="V512" s="11"/>
      <c r="W512" s="11"/>
      <c r="X512" t="s">
        <v>5</v>
      </c>
      <c r="Y512" t="s">
        <v>4794</v>
      </c>
      <c r="Z512" t="s">
        <v>2535</v>
      </c>
      <c r="AA512" t="s">
        <v>2536</v>
      </c>
      <c r="AB512" t="s">
        <v>2527</v>
      </c>
      <c r="AC512" t="s">
        <v>2561</v>
      </c>
      <c r="AD512" t="s">
        <v>111</v>
      </c>
      <c r="AE512" t="s">
        <v>3626</v>
      </c>
      <c r="AF512" t="s">
        <v>3656</v>
      </c>
      <c r="AG512" t="s">
        <v>3657</v>
      </c>
      <c r="AH512" t="s">
        <v>3629</v>
      </c>
      <c r="AI512" t="s">
        <v>3630</v>
      </c>
      <c r="AJ512" t="s">
        <v>3659</v>
      </c>
      <c r="AK512" t="s">
        <v>3660</v>
      </c>
      <c r="AL512" t="s">
        <v>3633</v>
      </c>
      <c r="AM512" t="s">
        <v>3653</v>
      </c>
      <c r="AN512" t="s">
        <v>3635</v>
      </c>
      <c r="AO512" t="s">
        <v>3669</v>
      </c>
      <c r="AP512" t="s">
        <v>3654</v>
      </c>
      <c r="AQ512" t="s">
        <v>3640</v>
      </c>
      <c r="AR512" t="s">
        <v>3641</v>
      </c>
      <c r="AS512" t="s">
        <v>4155</v>
      </c>
      <c r="AT512" t="s">
        <v>3643</v>
      </c>
      <c r="BE512" t="s">
        <v>3028</v>
      </c>
      <c r="BG512" t="s">
        <v>640</v>
      </c>
      <c r="BH512" s="2" t="s">
        <v>1250</v>
      </c>
      <c r="BI512" t="s">
        <v>2175</v>
      </c>
    </row>
    <row r="513" spans="1:61" x14ac:dyDescent="0.25">
      <c r="A513" s="4">
        <v>546</v>
      </c>
      <c r="B513" s="13" t="s">
        <v>4757</v>
      </c>
      <c r="C513" s="13" t="str">
        <f t="shared" si="31"/>
        <v xml:space="preserve"> 5490-037-87
</v>
      </c>
      <c r="D513" s="13">
        <f>LOOKUP(99^99,--LEFT(MID(AD513,MIN(FIND({0,1,2,3,4,5,6,7,8,9},AD513&amp;"0123456789")),15),{1,2,3,4,5,6,7,8,9,10,11,12,13,14,15}))</f>
        <v>2022</v>
      </c>
      <c r="E513" s="13">
        <f t="shared" si="29"/>
        <v>1</v>
      </c>
      <c r="F513" s="13">
        <f>LOOKUP(99^99,--LEFT(MID(BG513,MIN(FIND({0,1,2,3,4,5,6,7,8,9},BG513&amp;"0123456789")),15),{1,2,3,4,5,6,7,8,9,10,11,12,13,14,15}))</f>
        <v>9300000</v>
      </c>
      <c r="G513" s="13">
        <f>LOOKUP(99^99,--LEFT(MID(Y513,MIN(FIND({0,1,2,3,4,5,6,7,8,9},Y513&amp;"0123456789")),15),{1,2,3,4,5,6,7,8,9,10,11,12,13,14,15}))</f>
        <v>11.8</v>
      </c>
      <c r="H513" s="13">
        <f>LOOKUP(99^99,--LEFT(MID(Z513,MIN(FIND({0,1,2,3,4,5,6,7,8,9},Z513&amp;"0123456789")),15),{1,2,3,4,5,6,7,8,9,10,11,12,13,14,15}))</f>
        <v>400</v>
      </c>
      <c r="I513" s="10" t="s">
        <v>2531</v>
      </c>
      <c r="J513" s="10" t="s">
        <v>2527</v>
      </c>
      <c r="K513" s="10" t="s">
        <v>2528</v>
      </c>
      <c r="L513" s="9"/>
      <c r="M513" s="11"/>
      <c r="N513" s="12"/>
      <c r="O513" s="12"/>
      <c r="P513" s="12"/>
      <c r="Q513" s="12"/>
      <c r="R513" s="12"/>
      <c r="S513" s="12"/>
      <c r="T513" s="12"/>
      <c r="U513" s="12"/>
      <c r="V513" s="12"/>
      <c r="W513" s="12"/>
      <c r="X513" s="5" t="s">
        <v>36</v>
      </c>
      <c r="Y513" s="5" t="s">
        <v>4795</v>
      </c>
      <c r="Z513" s="5" t="s">
        <v>2537</v>
      </c>
      <c r="AA513" s="5" t="s">
        <v>2531</v>
      </c>
      <c r="AB513" s="5" t="s">
        <v>2527</v>
      </c>
      <c r="AC513" s="5" t="s">
        <v>2528</v>
      </c>
      <c r="AD513" s="5" t="s">
        <v>140</v>
      </c>
      <c r="AE513" s="5" t="s">
        <v>3626</v>
      </c>
      <c r="AF513" s="5" t="s">
        <v>3627</v>
      </c>
      <c r="AG513" s="5" t="s">
        <v>4025</v>
      </c>
      <c r="AH513" s="5" t="s">
        <v>3629</v>
      </c>
      <c r="AI513" s="5" t="s">
        <v>3630</v>
      </c>
      <c r="AJ513" s="5" t="s">
        <v>3631</v>
      </c>
      <c r="AK513" s="5" t="s">
        <v>3652</v>
      </c>
      <c r="AL513" s="5" t="s">
        <v>3633</v>
      </c>
      <c r="AM513" s="5" t="s">
        <v>3653</v>
      </c>
      <c r="AN513" s="5" t="s">
        <v>3635</v>
      </c>
      <c r="AO513" s="5" t="s">
        <v>3636</v>
      </c>
      <c r="AP513" s="5" t="s">
        <v>3654</v>
      </c>
      <c r="AQ513" s="5" t="s">
        <v>3640</v>
      </c>
      <c r="AR513" s="5" t="s">
        <v>3641</v>
      </c>
      <c r="AS513" s="5" t="s">
        <v>4156</v>
      </c>
      <c r="AT513" s="5" t="s">
        <v>3643</v>
      </c>
      <c r="BE513" s="5" t="s">
        <v>3029</v>
      </c>
      <c r="BG513" s="5" t="s">
        <v>595</v>
      </c>
      <c r="BH513" s="6" t="s">
        <v>1251</v>
      </c>
      <c r="BI513" s="5" t="s">
        <v>2176</v>
      </c>
    </row>
    <row r="514" spans="1:61" customFormat="1" x14ac:dyDescent="0.25">
      <c r="A514" s="1">
        <v>547</v>
      </c>
      <c r="B514" s="7" t="s">
        <v>4757</v>
      </c>
      <c r="C514" s="7" t="str">
        <f t="shared" si="31"/>
        <v xml:space="preserve"> 65206-Т5
</v>
      </c>
      <c r="D514" s="7">
        <f>LOOKUP(99^99,--LEFT(MID(AD514,MIN(FIND({0,1,2,3,4,5,6,7,8,9},AD514&amp;"0123456789")),15),{1,2,3,4,5,6,7,8,9,10,11,12,13,14,15}))</f>
        <v>2018</v>
      </c>
      <c r="E514" s="7">
        <f t="shared" si="29"/>
        <v>5</v>
      </c>
      <c r="F514" s="7">
        <f>LOOKUP(99^99,--LEFT(MID(BG514,MIN(FIND({0,1,2,3,4,5,6,7,8,9},BG514&amp;"0123456789")),15),{1,2,3,4,5,6,7,8,9,10,11,12,13,14,15}))</f>
        <v>5980000</v>
      </c>
      <c r="G514" s="7">
        <f>LOOKUP(99^99,--LEFT(MID(Y514,MIN(FIND({0,1,2,3,4,5,6,7,8,9},Y514&amp;"0123456789")),15),{1,2,3,4,5,6,7,8,9,10,11,12,13,14,15}))</f>
        <v>11.8</v>
      </c>
      <c r="H514" s="7">
        <f>LOOKUP(99^99,--LEFT(MID(Z514,MIN(FIND({0,1,2,3,4,5,6,7,8,9},Z514&amp;"0123456789")),15),{1,2,3,4,5,6,7,8,9,10,11,12,13,14,15}))</f>
        <v>300</v>
      </c>
      <c r="I514" s="9" t="s">
        <v>2531</v>
      </c>
      <c r="J514" s="9" t="s">
        <v>2527</v>
      </c>
      <c r="K514" s="9" t="s">
        <v>2561</v>
      </c>
      <c r="L514" s="9">
        <v>235517</v>
      </c>
      <c r="M514" s="11"/>
      <c r="N514" s="11"/>
      <c r="O514" s="11"/>
      <c r="P514" s="11"/>
      <c r="Q514" s="11"/>
      <c r="R514" s="11"/>
      <c r="S514" s="11"/>
      <c r="T514" s="11">
        <f>IF(LOOKUP(99^99,--LEFT(MID(AQ514,MIN(FIND({0,1,2,3,4,5,6,7,8,9},AQ514&amp;"0123456789")),15),{1,2,3,4,5,6,7,8,9,10,11,12,13,14,15}))&gt;2000,LOOKUP(99^99,--LEFT(MID(AQ514,MIN(FIND({0,1,2,3,4,5,6,7,8,9},AQ514&amp;"0123456789")),15),{1,2,3,4,5,6,7,8,9,10,11,12,13,14,15})),0)</f>
        <v>235517</v>
      </c>
      <c r="U514" s="11"/>
      <c r="V514" s="11"/>
      <c r="W514" s="11"/>
      <c r="X514" t="s">
        <v>23</v>
      </c>
      <c r="Y514" t="s">
        <v>4795</v>
      </c>
      <c r="Z514" t="s">
        <v>2530</v>
      </c>
      <c r="AA514" t="s">
        <v>2531</v>
      </c>
      <c r="AB514" t="s">
        <v>2527</v>
      </c>
      <c r="AC514" t="s">
        <v>2561</v>
      </c>
      <c r="AD514" t="s">
        <v>176</v>
      </c>
      <c r="AE514" t="s">
        <v>3626</v>
      </c>
      <c r="AF514" t="s">
        <v>3720</v>
      </c>
      <c r="AG514" t="s">
        <v>3816</v>
      </c>
      <c r="AH514" t="s">
        <v>3629</v>
      </c>
      <c r="AI514" t="s">
        <v>3658</v>
      </c>
      <c r="AJ514" t="s">
        <v>3704</v>
      </c>
      <c r="AK514" t="s">
        <v>3705</v>
      </c>
      <c r="AL514" t="s">
        <v>3633</v>
      </c>
      <c r="AM514" t="s">
        <v>3653</v>
      </c>
      <c r="AN514" t="s">
        <v>3976</v>
      </c>
      <c r="AO514" t="s">
        <v>3818</v>
      </c>
      <c r="AP514" t="s">
        <v>3649</v>
      </c>
      <c r="AQ514" t="s">
        <v>3861</v>
      </c>
      <c r="AR514" t="s">
        <v>3641</v>
      </c>
      <c r="AS514" t="s">
        <v>3710</v>
      </c>
      <c r="AT514" t="s">
        <v>3643</v>
      </c>
      <c r="BE514" t="s">
        <v>3030</v>
      </c>
      <c r="BG514" t="s">
        <v>531</v>
      </c>
      <c r="BH514" s="2" t="s">
        <v>1252</v>
      </c>
      <c r="BI514" t="s">
        <v>2129</v>
      </c>
    </row>
    <row r="515" spans="1:61" customFormat="1" x14ac:dyDescent="0.25">
      <c r="A515" s="1">
        <v>548</v>
      </c>
      <c r="B515" s="7" t="s">
        <v>4757</v>
      </c>
      <c r="C515" s="7" t="str">
        <f t="shared" si="31"/>
        <v xml:space="preserve"> УСТ 54531S
</v>
      </c>
      <c r="D515" s="7">
        <f>LOOKUP(99^99,--LEFT(MID(AD515,MIN(FIND({0,1,2,3,4,5,6,7,8,9},AD515&amp;"0123456789")),15),{1,2,3,4,5,6,7,8,9,10,11,12,13,14,15}))</f>
        <v>2020</v>
      </c>
      <c r="E515" s="7">
        <f t="shared" si="29"/>
        <v>3</v>
      </c>
      <c r="F515" s="7">
        <f>LOOKUP(99^99,--LEFT(MID(BG515,MIN(FIND({0,1,2,3,4,5,6,7,8,9},BG515&amp;"0123456789")),15),{1,2,3,4,5,6,7,8,9,10,11,12,13,14,15}))</f>
        <v>9350000</v>
      </c>
      <c r="G515" s="7">
        <f>LOOKUP(99^99,--LEFT(MID(Y515,MIN(FIND({0,1,2,3,4,5,6,7,8,9},Y515&amp;"0123456789")),15),{1,2,3,4,5,6,7,8,9,10,11,12,13,14,15}))</f>
        <v>12</v>
      </c>
      <c r="H515" s="7">
        <f>LOOKUP(99^99,--LEFT(MID(Z515,MIN(FIND({0,1,2,3,4,5,6,7,8,9},Z515&amp;"0123456789")),15),{1,2,3,4,5,6,7,8,9,10,11,12,13,14,15}))</f>
        <v>401</v>
      </c>
      <c r="I515" s="9" t="s">
        <v>2526</v>
      </c>
      <c r="J515" s="9" t="s">
        <v>2545</v>
      </c>
      <c r="K515" s="9" t="s">
        <v>2528</v>
      </c>
      <c r="L515" s="9">
        <v>50679</v>
      </c>
      <c r="M515" s="11"/>
      <c r="N515" s="11"/>
      <c r="O515" s="11"/>
      <c r="P515" s="11"/>
      <c r="Q515" s="11"/>
      <c r="R515" s="11"/>
      <c r="S515" s="11"/>
      <c r="T515" s="11"/>
      <c r="U515" s="11"/>
      <c r="V515" s="11">
        <f>IF(LOOKUP(99^99,--LEFT(MID(AS515,MIN(FIND({0,1,2,3,4,5,6,7,8,9},AS515&amp;"0123456789")),15),{1,2,3,4,5,6,7,8,9,10,11,12,13,14,15}))&gt;2000,LOOKUP(99^99,--LEFT(MID(AS515,MIN(FIND({0,1,2,3,4,5,6,7,8,9},AS515&amp;"0123456789")),15),{1,2,3,4,5,6,7,8,9,10,11,12,13,14,15})),0)</f>
        <v>50679</v>
      </c>
      <c r="W515" s="11"/>
      <c r="X515" t="s">
        <v>41</v>
      </c>
      <c r="Y515" t="s">
        <v>4794</v>
      </c>
      <c r="Z515" t="s">
        <v>2532</v>
      </c>
      <c r="AA515" t="s">
        <v>2526</v>
      </c>
      <c r="AB515" t="s">
        <v>2545</v>
      </c>
      <c r="AC515" t="s">
        <v>2528</v>
      </c>
      <c r="AD515" t="s">
        <v>259</v>
      </c>
      <c r="AE515" t="s">
        <v>3626</v>
      </c>
      <c r="AF515" t="s">
        <v>3745</v>
      </c>
      <c r="AG515" t="s">
        <v>4157</v>
      </c>
      <c r="AH515" t="s">
        <v>3629</v>
      </c>
      <c r="AI515" t="s">
        <v>3645</v>
      </c>
      <c r="AJ515" t="s">
        <v>3659</v>
      </c>
      <c r="AK515" t="s">
        <v>3660</v>
      </c>
      <c r="AL515" t="s">
        <v>3633</v>
      </c>
      <c r="AM515" t="s">
        <v>3653</v>
      </c>
      <c r="AN515" t="s">
        <v>3635</v>
      </c>
      <c r="AO515" t="s">
        <v>3669</v>
      </c>
      <c r="AP515" t="s">
        <v>3772</v>
      </c>
      <c r="AQ515" t="s">
        <v>3714</v>
      </c>
      <c r="AR515" t="s">
        <v>3649</v>
      </c>
      <c r="AS515" t="s">
        <v>4158</v>
      </c>
      <c r="AT515" t="s">
        <v>3641</v>
      </c>
      <c r="AU515" t="s">
        <v>4159</v>
      </c>
      <c r="AV515" t="s">
        <v>3799</v>
      </c>
      <c r="AW515" t="s">
        <v>4160</v>
      </c>
      <c r="AX515" t="s">
        <v>3643</v>
      </c>
      <c r="BE515" t="s">
        <v>3031</v>
      </c>
      <c r="BG515" t="s">
        <v>641</v>
      </c>
      <c r="BH515" s="2" t="s">
        <v>1253</v>
      </c>
      <c r="BI515" t="s">
        <v>2177</v>
      </c>
    </row>
    <row r="516" spans="1:61" customFormat="1" x14ac:dyDescent="0.25">
      <c r="A516" s="1">
        <v>549</v>
      </c>
      <c r="B516" s="7" t="s">
        <v>4757</v>
      </c>
      <c r="C516" s="7" t="str">
        <f t="shared" si="31"/>
        <v xml:space="preserve"> 65116
</v>
      </c>
      <c r="D516" s="7">
        <f>LOOKUP(99^99,--LEFT(MID(AD516,MIN(FIND({0,1,2,3,4,5,6,7,8,9},AD516&amp;"0123456789")),15),{1,2,3,4,5,6,7,8,9,10,11,12,13,14,15}))</f>
        <v>2022</v>
      </c>
      <c r="E516" s="7">
        <f t="shared" si="29"/>
        <v>1</v>
      </c>
      <c r="F516" s="7">
        <f>LOOKUP(99^99,--LEFT(MID(BG516,MIN(FIND({0,1,2,3,4,5,6,7,8,9},BG516&amp;"0123456789")),15),{1,2,3,4,5,6,7,8,9,10,11,12,13,14,15}))</f>
        <v>5200000</v>
      </c>
      <c r="G516" s="7">
        <f>LOOKUP(99^99,--LEFT(MID(Y516,MIN(FIND({0,1,2,3,4,5,6,7,8,9},Y516&amp;"0123456789")),15),{1,2,3,4,5,6,7,8,9,10,11,12,13,14,15}))</f>
        <v>6.7</v>
      </c>
      <c r="H516" s="7">
        <f>LOOKUP(99^99,--LEFT(MID(Z516,MIN(FIND({0,1,2,3,4,5,6,7,8,9},Z516&amp;"0123456789")),15),{1,2,3,4,5,6,7,8,9,10,11,12,13,14,15}))</f>
        <v>300</v>
      </c>
      <c r="I516" s="9" t="s">
        <v>2536</v>
      </c>
      <c r="J516" s="9" t="s">
        <v>2527</v>
      </c>
      <c r="K516" s="9" t="s">
        <v>2528</v>
      </c>
      <c r="L516" s="9"/>
      <c r="M516" s="11"/>
      <c r="N516" s="11"/>
      <c r="O516" s="11"/>
      <c r="P516" s="11"/>
      <c r="Q516" s="11"/>
      <c r="R516" s="11"/>
      <c r="S516" s="11"/>
      <c r="T516" s="11"/>
      <c r="U516" s="11"/>
      <c r="V516" s="11"/>
      <c r="W516" s="11"/>
      <c r="X516" t="s">
        <v>24</v>
      </c>
      <c r="Y516" t="s">
        <v>4800</v>
      </c>
      <c r="Z516" t="s">
        <v>2530</v>
      </c>
      <c r="AA516" t="s">
        <v>2536</v>
      </c>
      <c r="AB516" t="s">
        <v>2527</v>
      </c>
      <c r="AC516" t="s">
        <v>2528</v>
      </c>
      <c r="AD516" t="s">
        <v>111</v>
      </c>
      <c r="AE516" t="s">
        <v>3626</v>
      </c>
      <c r="AF516" t="s">
        <v>3828</v>
      </c>
      <c r="AG516" t="s">
        <v>3829</v>
      </c>
      <c r="AH516" t="s">
        <v>3629</v>
      </c>
      <c r="AI516" t="s">
        <v>3630</v>
      </c>
      <c r="AJ516" t="s">
        <v>3704</v>
      </c>
      <c r="AK516" t="s">
        <v>4119</v>
      </c>
      <c r="AL516" t="s">
        <v>3947</v>
      </c>
      <c r="AM516" t="s">
        <v>3653</v>
      </c>
      <c r="AN516" t="s">
        <v>3635</v>
      </c>
      <c r="AO516" t="s">
        <v>3858</v>
      </c>
      <c r="AP516" t="s">
        <v>3637</v>
      </c>
      <c r="AQ516" t="s">
        <v>3662</v>
      </c>
      <c r="AR516" t="s">
        <v>3695</v>
      </c>
      <c r="AS516" t="s">
        <v>3640</v>
      </c>
      <c r="AT516" t="s">
        <v>3641</v>
      </c>
      <c r="AU516" t="s">
        <v>4161</v>
      </c>
      <c r="AV516" t="s">
        <v>3643</v>
      </c>
      <c r="BE516" t="s">
        <v>3032</v>
      </c>
      <c r="BG516" t="s">
        <v>470</v>
      </c>
      <c r="BH516" s="2" t="s">
        <v>1254</v>
      </c>
      <c r="BI516" t="s">
        <v>2087</v>
      </c>
    </row>
    <row r="517" spans="1:61" customFormat="1" x14ac:dyDescent="0.25">
      <c r="A517" s="1">
        <v>550</v>
      </c>
      <c r="B517" s="7" t="s">
        <v>4757</v>
      </c>
      <c r="C517" s="7" t="str">
        <f t="shared" si="31"/>
        <v xml:space="preserve"> 65206-Т5
</v>
      </c>
      <c r="D517" s="7">
        <f>LOOKUP(99^99,--LEFT(MID(AD517,MIN(FIND({0,1,2,3,4,5,6,7,8,9},AD517&amp;"0123456789")),15),{1,2,3,4,5,6,7,8,9,10,11,12,13,14,15}))</f>
        <v>2018</v>
      </c>
      <c r="E517" s="7">
        <f t="shared" si="29"/>
        <v>5</v>
      </c>
      <c r="F517" s="7">
        <f>LOOKUP(99^99,--LEFT(MID(BG517,MIN(FIND({0,1,2,3,4,5,6,7,8,9},BG517&amp;"0123456789")),15),{1,2,3,4,5,6,7,8,9,10,11,12,13,14,15}))</f>
        <v>5980000</v>
      </c>
      <c r="G517" s="7">
        <f>LOOKUP(99^99,--LEFT(MID(Y517,MIN(FIND({0,1,2,3,4,5,6,7,8,9},Y517&amp;"0123456789")),15),{1,2,3,4,5,6,7,8,9,10,11,12,13,14,15}))</f>
        <v>11.9</v>
      </c>
      <c r="H517" s="7">
        <f>LOOKUP(99^99,--LEFT(MID(Z517,MIN(FIND({0,1,2,3,4,5,6,7,8,9},Z517&amp;"0123456789")),15),{1,2,3,4,5,6,7,8,9,10,11,12,13,14,15}))</f>
        <v>450</v>
      </c>
      <c r="I517" s="9" t="s">
        <v>2526</v>
      </c>
      <c r="J517" s="9" t="s">
        <v>2527</v>
      </c>
      <c r="K517" s="9" t="s">
        <v>2561</v>
      </c>
      <c r="L517" s="9">
        <v>266810</v>
      </c>
      <c r="M517" s="11"/>
      <c r="N517" s="11"/>
      <c r="O517" s="11"/>
      <c r="P517" s="11"/>
      <c r="Q517" s="11"/>
      <c r="R517" s="11"/>
      <c r="S517" s="11"/>
      <c r="T517" s="11">
        <f>IF(LOOKUP(99^99,--LEFT(MID(AQ517,MIN(FIND({0,1,2,3,4,5,6,7,8,9},AQ517&amp;"0123456789")),15),{1,2,3,4,5,6,7,8,9,10,11,12,13,14,15}))&gt;2000,LOOKUP(99^99,--LEFT(MID(AQ517,MIN(FIND({0,1,2,3,4,5,6,7,8,9},AQ517&amp;"0123456789")),15),{1,2,3,4,5,6,7,8,9,10,11,12,13,14,15})),0)</f>
        <v>266810</v>
      </c>
      <c r="U517" s="11"/>
      <c r="V517" s="11"/>
      <c r="W517" s="11"/>
      <c r="X517" t="s">
        <v>23</v>
      </c>
      <c r="Y517" t="s">
        <v>4796</v>
      </c>
      <c r="Z517" t="s">
        <v>2525</v>
      </c>
      <c r="AA517" t="s">
        <v>2526</v>
      </c>
      <c r="AB517" t="s">
        <v>2527</v>
      </c>
      <c r="AC517" t="s">
        <v>2561</v>
      </c>
      <c r="AD517" t="s">
        <v>142</v>
      </c>
      <c r="AE517" t="s">
        <v>3626</v>
      </c>
      <c r="AF517" t="s">
        <v>3720</v>
      </c>
      <c r="AG517" t="s">
        <v>3816</v>
      </c>
      <c r="AH517" t="s">
        <v>3629</v>
      </c>
      <c r="AI517" t="s">
        <v>3658</v>
      </c>
      <c r="AJ517" t="s">
        <v>3704</v>
      </c>
      <c r="AK517" t="s">
        <v>3705</v>
      </c>
      <c r="AL517" t="s">
        <v>3633</v>
      </c>
      <c r="AM517" t="s">
        <v>3653</v>
      </c>
      <c r="AN517" t="s">
        <v>4162</v>
      </c>
      <c r="AO517" t="s">
        <v>3648</v>
      </c>
      <c r="AP517" t="s">
        <v>3649</v>
      </c>
      <c r="AQ517" t="s">
        <v>3864</v>
      </c>
      <c r="AR517" t="s">
        <v>3641</v>
      </c>
      <c r="AS517" t="s">
        <v>3710</v>
      </c>
      <c r="AT517" t="s">
        <v>3643</v>
      </c>
      <c r="BE517" t="s">
        <v>3033</v>
      </c>
      <c r="BG517" t="s">
        <v>453</v>
      </c>
      <c r="BH517" s="2" t="s">
        <v>1255</v>
      </c>
      <c r="BI517" t="s">
        <v>2079</v>
      </c>
    </row>
    <row r="518" spans="1:61" x14ac:dyDescent="0.25">
      <c r="A518" s="4">
        <v>551</v>
      </c>
      <c r="B518" s="13" t="s">
        <v>4757</v>
      </c>
      <c r="C518" s="13" t="str">
        <f t="shared" si="31"/>
        <v xml:space="preserve"> 54901
</v>
      </c>
      <c r="D518" s="13">
        <f>LOOKUP(99^99,--LEFT(MID(AD518,MIN(FIND({0,1,2,3,4,5,6,7,8,9},AD518&amp;"0123456789")),15),{1,2,3,4,5,6,7,8,9,10,11,12,13,14,15}))</f>
        <v>2022</v>
      </c>
      <c r="E518" s="13">
        <f t="shared" si="29"/>
        <v>1</v>
      </c>
      <c r="F518" s="13">
        <f>LOOKUP(99^99,--LEFT(MID(BG518,MIN(FIND({0,1,2,3,4,5,6,7,8,9},BG518&amp;"0123456789")),15),{1,2,3,4,5,6,7,8,9,10,11,12,13,14,15}))</f>
        <v>10700000</v>
      </c>
      <c r="G518" s="13">
        <f>LOOKUP(99^99,--LEFT(MID(Y518,MIN(FIND({0,1,2,3,4,5,6,7,8,9},Y518&amp;"0123456789")),15),{1,2,3,4,5,6,7,8,9,10,11,12,13,14,15}))</f>
        <v>11.8</v>
      </c>
      <c r="H518" s="13">
        <f>LOOKUP(99^99,--LEFT(MID(Z518,MIN(FIND({0,1,2,3,4,5,6,7,8,9},Z518&amp;"0123456789")),15),{1,2,3,4,5,6,7,8,9,10,11,12,13,14,15}))</f>
        <v>450</v>
      </c>
      <c r="I518" s="10" t="s">
        <v>2526</v>
      </c>
      <c r="J518" s="10" t="s">
        <v>2527</v>
      </c>
      <c r="K518" s="10" t="s">
        <v>2561</v>
      </c>
      <c r="L518" s="9"/>
      <c r="M518" s="11"/>
      <c r="N518" s="12"/>
      <c r="O518" s="12"/>
      <c r="P518" s="12"/>
      <c r="Q518" s="12"/>
      <c r="R518" s="12"/>
      <c r="S518" s="12"/>
      <c r="T518" s="12"/>
      <c r="U518" s="12"/>
      <c r="V518" s="12"/>
      <c r="W518" s="12"/>
      <c r="X518" s="5" t="s">
        <v>8</v>
      </c>
      <c r="Y518" s="5" t="s">
        <v>4795</v>
      </c>
      <c r="Z518" s="5" t="s">
        <v>2525</v>
      </c>
      <c r="AA518" s="5" t="s">
        <v>2526</v>
      </c>
      <c r="AB518" s="5" t="s">
        <v>2527</v>
      </c>
      <c r="AC518" s="5" t="s">
        <v>2561</v>
      </c>
      <c r="AD518" s="5" t="s">
        <v>260</v>
      </c>
      <c r="AE518" s="5" t="s">
        <v>3626</v>
      </c>
      <c r="AF518" s="5" t="s">
        <v>3689</v>
      </c>
      <c r="AG518" s="5" t="s">
        <v>3690</v>
      </c>
      <c r="AH518" s="5" t="s">
        <v>3629</v>
      </c>
      <c r="AI518" s="5" t="s">
        <v>3630</v>
      </c>
      <c r="AJ518" s="5" t="s">
        <v>3631</v>
      </c>
      <c r="AK518" s="5" t="s">
        <v>3632</v>
      </c>
      <c r="AL518" s="5" t="s">
        <v>3633</v>
      </c>
      <c r="AM518" s="5" t="s">
        <v>3634</v>
      </c>
      <c r="AN518" s="5" t="s">
        <v>3635</v>
      </c>
      <c r="AO518" s="5" t="s">
        <v>3691</v>
      </c>
      <c r="AP518" s="5" t="s">
        <v>3880</v>
      </c>
      <c r="AQ518" s="5" t="s">
        <v>3640</v>
      </c>
      <c r="AR518" s="5" t="s">
        <v>3641</v>
      </c>
      <c r="AS518" s="5" t="s">
        <v>4163</v>
      </c>
      <c r="AT518" s="5" t="s">
        <v>3643</v>
      </c>
      <c r="BE518" s="5" t="s">
        <v>3034</v>
      </c>
      <c r="BG518" s="5" t="s">
        <v>642</v>
      </c>
      <c r="BH518" s="6" t="s">
        <v>1256</v>
      </c>
      <c r="BI518" s="5" t="s">
        <v>2178</v>
      </c>
    </row>
    <row r="519" spans="1:61" x14ac:dyDescent="0.25">
      <c r="A519" s="4">
        <v>552</v>
      </c>
      <c r="B519" s="13" t="s">
        <v>4757</v>
      </c>
      <c r="C519" s="13" t="str">
        <f t="shared" si="31"/>
        <v xml:space="preserve"> 5490-033-87 NEO 2
</v>
      </c>
      <c r="D519" s="13">
        <f>LOOKUP(99^99,--LEFT(MID(AD519,MIN(FIND({0,1,2,3,4,5,6,7,8,9},AD519&amp;"0123456789")),15),{1,2,3,4,5,6,7,8,9,10,11,12,13,14,15}))</f>
        <v>2020</v>
      </c>
      <c r="E519" s="13">
        <f t="shared" si="29"/>
        <v>3</v>
      </c>
      <c r="F519" s="13">
        <f>LOOKUP(99^99,--LEFT(MID(BG519,MIN(FIND({0,1,2,3,4,5,6,7,8,9},BG519&amp;"0123456789")),15),{1,2,3,4,5,6,7,8,9,10,11,12,13,14,15}))</f>
        <v>6790000</v>
      </c>
      <c r="G519" s="13">
        <f>LOOKUP(99^99,--LEFT(MID(Y519,MIN(FIND({0,1,2,3,4,5,6,7,8,9},Y519&amp;"0123456789")),15),{1,2,3,4,5,6,7,8,9,10,11,12,13,14,15}))</f>
        <v>11.8</v>
      </c>
      <c r="H519" s="13">
        <f>LOOKUP(99^99,--LEFT(MID(Z519,MIN(FIND({0,1,2,3,4,5,6,7,8,9},Z519&amp;"0123456789")),15),{1,2,3,4,5,6,7,8,9,10,11,12,13,14,15}))</f>
        <v>300</v>
      </c>
      <c r="I519" s="10" t="s">
        <v>2531</v>
      </c>
      <c r="J519" s="10" t="s">
        <v>2527</v>
      </c>
      <c r="K519" s="10" t="s">
        <v>2528</v>
      </c>
      <c r="L519" s="9">
        <v>387800</v>
      </c>
      <c r="M519" s="11"/>
      <c r="N519" s="12"/>
      <c r="O519" s="12"/>
      <c r="P519" s="12"/>
      <c r="Q519" s="12"/>
      <c r="R519" s="12">
        <f>IF(LOOKUP(99^99,--LEFT(MID(AO519,MIN(FIND({0,1,2,3,4,5,6,7,8,9},AO519&amp;"0123456789")),15),{1,2,3,4,5,6,7,8,9,10,11,12,13,14,15}))&gt;2000,LOOKUP(99^99,--LEFT(MID(AO519,MIN(FIND({0,1,2,3,4,5,6,7,8,9},AO519&amp;"0123456789")),15),{1,2,3,4,5,6,7,8,9,10,11,12,13,14,15})),0)</f>
        <v>387800</v>
      </c>
      <c r="S519" s="12"/>
      <c r="T519" s="12"/>
      <c r="U519" s="12"/>
      <c r="V519" s="12"/>
      <c r="W519" s="12"/>
      <c r="X519" s="5" t="s">
        <v>26</v>
      </c>
      <c r="Y519" s="5" t="s">
        <v>4795</v>
      </c>
      <c r="Z519" s="5" t="s">
        <v>2530</v>
      </c>
      <c r="AA519" s="5" t="s">
        <v>2531</v>
      </c>
      <c r="AB519" s="5" t="s">
        <v>2527</v>
      </c>
      <c r="AC519" s="5" t="s">
        <v>2528</v>
      </c>
      <c r="AD519" s="5" t="s">
        <v>261</v>
      </c>
      <c r="AE519" s="5" t="s">
        <v>3626</v>
      </c>
      <c r="AF519" s="5" t="s">
        <v>3627</v>
      </c>
      <c r="AG519" s="5" t="s">
        <v>3871</v>
      </c>
      <c r="AH519" s="5" t="s">
        <v>3629</v>
      </c>
      <c r="AI519" s="5" t="s">
        <v>3645</v>
      </c>
      <c r="AJ519" s="5" t="s">
        <v>3631</v>
      </c>
      <c r="AK519" s="5" t="s">
        <v>3652</v>
      </c>
      <c r="AL519" s="5" t="s">
        <v>3791</v>
      </c>
      <c r="AM519" s="5" t="s">
        <v>3687</v>
      </c>
      <c r="AN519" s="5" t="s">
        <v>3649</v>
      </c>
      <c r="AO519" s="5" t="s">
        <v>4164</v>
      </c>
      <c r="AP519" s="5" t="s">
        <v>3641</v>
      </c>
      <c r="AQ519" s="5" t="s">
        <v>3642</v>
      </c>
      <c r="AR519" s="5" t="s">
        <v>3643</v>
      </c>
      <c r="BE519" s="5" t="s">
        <v>3035</v>
      </c>
      <c r="BG519" s="5" t="s">
        <v>643</v>
      </c>
      <c r="BH519" s="6" t="s">
        <v>1257</v>
      </c>
      <c r="BI519" s="5" t="s">
        <v>2139</v>
      </c>
    </row>
    <row r="520" spans="1:61" x14ac:dyDescent="0.25">
      <c r="A520" s="4">
        <v>553</v>
      </c>
      <c r="B520" s="13" t="s">
        <v>4757</v>
      </c>
      <c r="C520" s="13" t="str">
        <f t="shared" si="31"/>
        <v xml:space="preserve"> 54901
</v>
      </c>
      <c r="D520" s="13">
        <f>LOOKUP(99^99,--LEFT(MID(AD520,MIN(FIND({0,1,2,3,4,5,6,7,8,9},AD520&amp;"0123456789")),15),{1,2,3,4,5,6,7,8,9,10,11,12,13,14,15}))</f>
        <v>2022</v>
      </c>
      <c r="E520" s="13">
        <f t="shared" si="29"/>
        <v>1</v>
      </c>
      <c r="F520" s="13">
        <f>LOOKUP(99^99,--LEFT(MID(BG520,MIN(FIND({0,1,2,3,4,5,6,7,8,9},BG520&amp;"0123456789")),15),{1,2,3,4,5,6,7,8,9,10,11,12,13,14,15}))</f>
        <v>10990000</v>
      </c>
      <c r="G520" s="13">
        <f>LOOKUP(99^99,--LEFT(MID(Y520,MIN(FIND({0,1,2,3,4,5,6,7,8,9},Y520&amp;"0123456789")),15),{1,2,3,4,5,6,7,8,9,10,11,12,13,14,15}))</f>
        <v>12</v>
      </c>
      <c r="H520" s="13">
        <f>LOOKUP(99^99,--LEFT(MID(Z520,MIN(FIND({0,1,2,3,4,5,6,7,8,9},Z520&amp;"0123456789")),15),{1,2,3,4,5,6,7,8,9,10,11,12,13,14,15}))</f>
        <v>450</v>
      </c>
      <c r="I520" s="10" t="s">
        <v>2546</v>
      </c>
      <c r="J520" s="10" t="s">
        <v>4771</v>
      </c>
      <c r="K520" s="10" t="s">
        <v>2561</v>
      </c>
      <c r="L520" s="9"/>
      <c r="M520" s="11"/>
      <c r="N520" s="12"/>
      <c r="O520" s="12"/>
      <c r="P520" s="12"/>
      <c r="Q520" s="12"/>
      <c r="R520" s="12"/>
      <c r="S520" s="12"/>
      <c r="T520" s="12"/>
      <c r="U520" s="12"/>
      <c r="V520" s="12"/>
      <c r="W520" s="12"/>
      <c r="X520" s="5" t="s">
        <v>8</v>
      </c>
      <c r="Y520" s="5">
        <v>12</v>
      </c>
      <c r="Z520" s="5" t="s">
        <v>4764</v>
      </c>
      <c r="AA520" s="5" t="s">
        <v>2546</v>
      </c>
      <c r="AB520" s="5" t="s">
        <v>4771</v>
      </c>
      <c r="AC520" s="5" t="s">
        <v>2561</v>
      </c>
      <c r="AD520" s="5" t="s">
        <v>149</v>
      </c>
      <c r="AE520" s="5" t="s">
        <v>3626</v>
      </c>
      <c r="AF520" s="5" t="s">
        <v>3689</v>
      </c>
      <c r="AG520" s="5" t="s">
        <v>3690</v>
      </c>
      <c r="AH520" s="5" t="s">
        <v>3629</v>
      </c>
      <c r="AI520" s="5" t="s">
        <v>3630</v>
      </c>
      <c r="AJ520" s="5" t="s">
        <v>3631</v>
      </c>
      <c r="AK520" s="5" t="s">
        <v>3632</v>
      </c>
      <c r="AL520" s="5" t="s">
        <v>3633</v>
      </c>
      <c r="AM520" s="5" t="s">
        <v>3653</v>
      </c>
      <c r="AN520" s="5" t="s">
        <v>3635</v>
      </c>
      <c r="AO520" s="5" t="s">
        <v>3636</v>
      </c>
      <c r="AP520" s="5" t="s">
        <v>3880</v>
      </c>
      <c r="AQ520" s="5" t="s">
        <v>3640</v>
      </c>
      <c r="AR520" s="5" t="s">
        <v>3641</v>
      </c>
      <c r="AS520" s="5" t="s">
        <v>4165</v>
      </c>
      <c r="AT520" s="5" t="s">
        <v>3643</v>
      </c>
      <c r="BE520" s="5" t="s">
        <v>3036</v>
      </c>
      <c r="BG520" s="5" t="s">
        <v>478</v>
      </c>
      <c r="BH520" s="6" t="s">
        <v>1258</v>
      </c>
      <c r="BI520" s="5" t="s">
        <v>2179</v>
      </c>
    </row>
    <row r="521" spans="1:61" customFormat="1" x14ac:dyDescent="0.25">
      <c r="A521" s="1">
        <v>554</v>
      </c>
      <c r="B521" s="7" t="s">
        <v>4757</v>
      </c>
      <c r="C521" s="7" t="str">
        <f t="shared" si="31"/>
        <v xml:space="preserve"> 5490-037-87
</v>
      </c>
      <c r="D521" s="7">
        <f>LOOKUP(99^99,--LEFT(MID(AD521,MIN(FIND({0,1,2,3,4,5,6,7,8,9},AD521&amp;"0123456789")),15),{1,2,3,4,5,6,7,8,9,10,11,12,13,14,15}))</f>
        <v>2022</v>
      </c>
      <c r="E521" s="7">
        <f t="shared" si="29"/>
        <v>1</v>
      </c>
      <c r="F521" s="7">
        <f>LOOKUP(99^99,--LEFT(MID(BG521,MIN(FIND({0,1,2,3,4,5,6,7,8,9},BG521&amp;"0123456789")),15),{1,2,3,4,5,6,7,8,9,10,11,12,13,14,15}))</f>
        <v>10500000</v>
      </c>
      <c r="G521" s="7">
        <f>LOOKUP(99^99,--LEFT(MID(Y521,MIN(FIND({0,1,2,3,4,5,6,7,8,9},Y521&amp;"0123456789")),15),{1,2,3,4,5,6,7,8,9,10,11,12,13,14,15}))</f>
        <v>11.9</v>
      </c>
      <c r="H521" s="7">
        <f>LOOKUP(99^99,--LEFT(MID(Z521,MIN(FIND({0,1,2,3,4,5,6,7,8,9},Z521&amp;"0123456789")),15),{1,2,3,4,5,6,7,8,9,10,11,12,13,14,15}))</f>
        <v>450</v>
      </c>
      <c r="I521" s="9" t="s">
        <v>2526</v>
      </c>
      <c r="J521" s="9" t="s">
        <v>2527</v>
      </c>
      <c r="K521" s="9" t="s">
        <v>2528</v>
      </c>
      <c r="L521" s="9"/>
      <c r="M521" s="11"/>
      <c r="N521" s="11"/>
      <c r="O521" s="11"/>
      <c r="P521" s="11"/>
      <c r="Q521" s="11"/>
      <c r="R521" s="11"/>
      <c r="S521" s="11"/>
      <c r="T521" s="11"/>
      <c r="U521" s="11"/>
      <c r="V521" s="11"/>
      <c r="W521" s="11"/>
      <c r="X521" t="s">
        <v>36</v>
      </c>
      <c r="Y521" t="s">
        <v>4796</v>
      </c>
      <c r="Z521" t="s">
        <v>2525</v>
      </c>
      <c r="AA521" t="s">
        <v>2526</v>
      </c>
      <c r="AB521" t="s">
        <v>2527</v>
      </c>
      <c r="AC521" t="s">
        <v>2528</v>
      </c>
      <c r="AD521" t="s">
        <v>111</v>
      </c>
      <c r="AE521" t="s">
        <v>3626</v>
      </c>
      <c r="AF521" t="s">
        <v>3627</v>
      </c>
      <c r="AG521" t="s">
        <v>4025</v>
      </c>
      <c r="AH521" t="s">
        <v>3629</v>
      </c>
      <c r="AI521" t="s">
        <v>3630</v>
      </c>
      <c r="AJ521" t="s">
        <v>3631</v>
      </c>
      <c r="AK521" t="s">
        <v>3713</v>
      </c>
      <c r="AL521" t="s">
        <v>3633</v>
      </c>
      <c r="AM521" t="s">
        <v>3653</v>
      </c>
      <c r="AN521" t="s">
        <v>3674</v>
      </c>
      <c r="AO521" t="s">
        <v>3637</v>
      </c>
      <c r="AP521" t="s">
        <v>3638</v>
      </c>
      <c r="AQ521" t="s">
        <v>3695</v>
      </c>
      <c r="AR521" t="s">
        <v>3640</v>
      </c>
      <c r="AS521" t="s">
        <v>3641</v>
      </c>
      <c r="AT521" t="s">
        <v>4166</v>
      </c>
      <c r="AU521" t="s">
        <v>3643</v>
      </c>
      <c r="BE521" t="s">
        <v>3037</v>
      </c>
      <c r="BG521" t="s">
        <v>501</v>
      </c>
      <c r="BH521" s="2" t="s">
        <v>1259</v>
      </c>
      <c r="BI521" t="s">
        <v>2068</v>
      </c>
    </row>
    <row r="522" spans="1:61" x14ac:dyDescent="0.25">
      <c r="A522" s="4">
        <v>555</v>
      </c>
      <c r="B522" s="13" t="s">
        <v>4757</v>
      </c>
      <c r="C522" s="13" t="str">
        <f t="shared" si="31"/>
        <v xml:space="preserve"> 53504
</v>
      </c>
      <c r="D522" s="13">
        <f>LOOKUP(99^99,--LEFT(MID(AD522,MIN(FIND({0,1,2,3,4,5,6,7,8,9},AD522&amp;"0123456789")),15),{1,2,3,4,5,6,7,8,9,10,11,12,13,14,15}))</f>
        <v>2017</v>
      </c>
      <c r="E522" s="13">
        <f t="shared" si="29"/>
        <v>6</v>
      </c>
      <c r="F522" s="13">
        <f>LOOKUP(99^99,--LEFT(MID(BG522,MIN(FIND({0,1,2,3,4,5,6,7,8,9},BG522&amp;"0123456789")),15),{1,2,3,4,5,6,7,8,9,10,11,12,13,14,15}))</f>
        <v>4000000</v>
      </c>
      <c r="G522" s="13">
        <f>LOOKUP(99^99,--LEFT(MID(Y522,MIN(FIND({0,1,2,3,4,5,6,7,8,9},Y522&amp;"0123456789")),15),{1,2,3,4,5,6,7,8,9,10,11,12,13,14,15}))</f>
        <v>12</v>
      </c>
      <c r="H522" s="13">
        <f>LOOKUP(99^99,--LEFT(MID(Z522,MIN(FIND({0,1,2,3,4,5,6,7,8,9},Z522&amp;"0123456789")),15),{1,2,3,4,5,6,7,8,9,10,11,12,13,14,15}))</f>
        <v>428</v>
      </c>
      <c r="I522" s="10" t="s">
        <v>2526</v>
      </c>
      <c r="J522" s="10" t="s">
        <v>2527</v>
      </c>
      <c r="K522" s="10" t="s">
        <v>2528</v>
      </c>
      <c r="L522" s="9">
        <v>200000</v>
      </c>
      <c r="M522" s="11"/>
      <c r="N522" s="12"/>
      <c r="O522" s="12"/>
      <c r="P522" s="12"/>
      <c r="Q522" s="12"/>
      <c r="R522" s="12">
        <f>IF(LOOKUP(99^99,--LEFT(MID(AO522,MIN(FIND({0,1,2,3,4,5,6,7,8,9},AO522&amp;"0123456789")),15),{1,2,3,4,5,6,7,8,9,10,11,12,13,14,15}))&gt;2000,LOOKUP(99^99,--LEFT(MID(AO522,MIN(FIND({0,1,2,3,4,5,6,7,8,9},AO522&amp;"0123456789")),15),{1,2,3,4,5,6,7,8,9,10,11,12,13,14,15})),0)</f>
        <v>200000</v>
      </c>
      <c r="S522" s="12"/>
      <c r="T522" s="12"/>
      <c r="U522" s="12"/>
      <c r="V522" s="12"/>
      <c r="W522" s="12"/>
      <c r="X522" s="5" t="s">
        <v>5</v>
      </c>
      <c r="Y522" s="5" t="s">
        <v>4794</v>
      </c>
      <c r="Z522" s="5" t="s">
        <v>2535</v>
      </c>
      <c r="AA522" s="5" t="s">
        <v>2526</v>
      </c>
      <c r="AB522" s="5" t="s">
        <v>2527</v>
      </c>
      <c r="AC522" s="5" t="s">
        <v>2528</v>
      </c>
      <c r="AD522" s="5" t="s">
        <v>184</v>
      </c>
      <c r="AE522" s="5" t="s">
        <v>3626</v>
      </c>
      <c r="AF522" s="5" t="s">
        <v>3656</v>
      </c>
      <c r="AG522" s="5" t="s">
        <v>3657</v>
      </c>
      <c r="AH522" s="5" t="s">
        <v>3629</v>
      </c>
      <c r="AI522" s="5" t="s">
        <v>3703</v>
      </c>
      <c r="AJ522" s="5" t="s">
        <v>3659</v>
      </c>
      <c r="AK522" s="5" t="s">
        <v>3668</v>
      </c>
      <c r="AL522" s="5" t="s">
        <v>3635</v>
      </c>
      <c r="AM522" s="5" t="s">
        <v>3678</v>
      </c>
      <c r="AN522" s="5" t="s">
        <v>3649</v>
      </c>
      <c r="AO522" s="5" t="s">
        <v>3782</v>
      </c>
      <c r="AP522" s="5" t="s">
        <v>3641</v>
      </c>
      <c r="AQ522" s="5" t="s">
        <v>3642</v>
      </c>
      <c r="AR522" s="5" t="s">
        <v>3643</v>
      </c>
      <c r="BE522" s="5" t="s">
        <v>3038</v>
      </c>
      <c r="BG522" s="5" t="s">
        <v>456</v>
      </c>
      <c r="BH522" s="6" t="s">
        <v>1260</v>
      </c>
      <c r="BI522" s="5" t="s">
        <v>2098</v>
      </c>
    </row>
    <row r="523" spans="1:61" customFormat="1" x14ac:dyDescent="0.25">
      <c r="A523" s="1">
        <v>556</v>
      </c>
      <c r="B523" s="7" t="s">
        <v>4757</v>
      </c>
      <c r="C523" s="7" t="str">
        <f t="shared" si="31"/>
        <v xml:space="preserve"> 54901-004-92
</v>
      </c>
      <c r="D523" s="7">
        <f>LOOKUP(99^99,--LEFT(MID(AD523,MIN(FIND({0,1,2,3,4,5,6,7,8,9},AD523&amp;"0123456789")),15),{1,2,3,4,5,6,7,8,9,10,11,12,13,14,15}))</f>
        <v>2021</v>
      </c>
      <c r="E523" s="7">
        <f t="shared" si="29"/>
        <v>2</v>
      </c>
      <c r="F523" s="7">
        <f>LOOKUP(99^99,--LEFT(MID(BG523,MIN(FIND({0,1,2,3,4,5,6,7,8,9},BG523&amp;"0123456789")),15),{1,2,3,4,5,6,7,8,9,10,11,12,13,14,15}))</f>
        <v>8183280</v>
      </c>
      <c r="G523" s="7">
        <f>LOOKUP(99^99,--LEFT(MID(Y523,MIN(FIND({0,1,2,3,4,5,6,7,8,9},Y523&amp;"0123456789")),15),{1,2,3,4,5,6,7,8,9,10,11,12,13,14,15}))</f>
        <v>12</v>
      </c>
      <c r="H523" s="7">
        <f>LOOKUP(99^99,--LEFT(MID(Z523,MIN(FIND({0,1,2,3,4,5,6,7,8,9},Z523&amp;"0123456789")),15),{1,2,3,4,5,6,7,8,9,10,11,12,13,14,15}))</f>
        <v>428</v>
      </c>
      <c r="I523" s="9" t="s">
        <v>2536</v>
      </c>
      <c r="J523" s="9" t="s">
        <v>2527</v>
      </c>
      <c r="K523" s="9" t="s">
        <v>2528</v>
      </c>
      <c r="L523" s="9"/>
      <c r="M523" s="11"/>
      <c r="N523" s="11"/>
      <c r="O523" s="11"/>
      <c r="P523" s="11"/>
      <c r="Q523" s="11"/>
      <c r="R523" s="11"/>
      <c r="S523" s="11"/>
      <c r="T523" s="11"/>
      <c r="U523" s="11"/>
      <c r="V523" s="11"/>
      <c r="W523" s="11"/>
      <c r="X523" t="s">
        <v>20</v>
      </c>
      <c r="Y523" t="s">
        <v>4794</v>
      </c>
      <c r="Z523" t="s">
        <v>2535</v>
      </c>
      <c r="AA523" t="s">
        <v>2536</v>
      </c>
      <c r="AB523" t="s">
        <v>2527</v>
      </c>
      <c r="AC523" t="s">
        <v>2528</v>
      </c>
      <c r="AD523" t="s">
        <v>262</v>
      </c>
      <c r="AE523" t="s">
        <v>3626</v>
      </c>
      <c r="AF523" t="s">
        <v>3689</v>
      </c>
      <c r="AG523" t="s">
        <v>3767</v>
      </c>
      <c r="AH523" t="s">
        <v>3629</v>
      </c>
      <c r="AI523" t="s">
        <v>3680</v>
      </c>
      <c r="AJ523" t="s">
        <v>3873</v>
      </c>
      <c r="AK523" t="s">
        <v>3649</v>
      </c>
      <c r="AL523" t="s">
        <v>4167</v>
      </c>
      <c r="AM523" t="s">
        <v>3641</v>
      </c>
      <c r="AN523" t="s">
        <v>3642</v>
      </c>
      <c r="AO523" t="s">
        <v>3643</v>
      </c>
      <c r="BE523" t="s">
        <v>3039</v>
      </c>
      <c r="BG523" t="s">
        <v>644</v>
      </c>
      <c r="BH523" s="2" t="s">
        <v>1261</v>
      </c>
      <c r="BI523" t="s">
        <v>2180</v>
      </c>
    </row>
    <row r="524" spans="1:61" customFormat="1" x14ac:dyDescent="0.25">
      <c r="A524" s="1">
        <v>557</v>
      </c>
      <c r="B524" s="7" t="s">
        <v>4757</v>
      </c>
      <c r="C524" s="7" t="str">
        <f t="shared" si="31"/>
        <v xml:space="preserve"> 5490-022-87(S5)
</v>
      </c>
      <c r="D524" s="7">
        <f>LOOKUP(99^99,--LEFT(MID(AD524,MIN(FIND({0,1,2,3,4,5,6,7,8,9},AD524&amp;"0123456789")),15),{1,2,3,4,5,6,7,8,9,10,11,12,13,14,15}))</f>
        <v>2017</v>
      </c>
      <c r="E524" s="7">
        <f t="shared" si="29"/>
        <v>6</v>
      </c>
      <c r="F524" s="7">
        <f>LOOKUP(99^99,--LEFT(MID(BG524,MIN(FIND({0,1,2,3,4,5,6,7,8,9},BG524&amp;"0123456789")),15),{1,2,3,4,5,6,7,8,9,10,11,12,13,14,15}))</f>
        <v>3200000</v>
      </c>
      <c r="G524" s="7">
        <f>LOOKUP(99^99,--LEFT(MID(Y524,MIN(FIND({0,1,2,3,4,5,6,7,8,9},Y524&amp;"0123456789")),15),{1,2,3,4,5,6,7,8,9,10,11,12,13,14,15}))</f>
        <v>11.8</v>
      </c>
      <c r="H524" s="7">
        <f>LOOKUP(99^99,--LEFT(MID(Z524,MIN(FIND({0,1,2,3,4,5,6,7,8,9},Z524&amp;"0123456789")),15),{1,2,3,4,5,6,7,8,9,10,11,12,13,14,15}))</f>
        <v>300</v>
      </c>
      <c r="I524" s="9" t="s">
        <v>2531</v>
      </c>
      <c r="J524" s="9" t="s">
        <v>2527</v>
      </c>
      <c r="K524" s="9" t="s">
        <v>2561</v>
      </c>
      <c r="L524" s="9">
        <v>450000</v>
      </c>
      <c r="M524" s="11"/>
      <c r="N524" s="11"/>
      <c r="O524" s="11"/>
      <c r="P524" s="11"/>
      <c r="Q524" s="11"/>
      <c r="R524" s="11"/>
      <c r="S524" s="11"/>
      <c r="T524" s="11">
        <f>IF(LOOKUP(99^99,--LEFT(MID(AQ524,MIN(FIND({0,1,2,3,4,5,6,7,8,9},AQ524&amp;"0123456789")),15),{1,2,3,4,5,6,7,8,9,10,11,12,13,14,15}))&gt;2000,LOOKUP(99^99,--LEFT(MID(AQ524,MIN(FIND({0,1,2,3,4,5,6,7,8,9},AQ524&amp;"0123456789")),15),{1,2,3,4,5,6,7,8,9,10,11,12,13,14,15})),0)</f>
        <v>450000</v>
      </c>
      <c r="U524" s="11"/>
      <c r="V524" s="11"/>
      <c r="W524" s="11"/>
      <c r="X524" t="s">
        <v>14</v>
      </c>
      <c r="Y524" t="s">
        <v>4795</v>
      </c>
      <c r="Z524" t="s">
        <v>2530</v>
      </c>
      <c r="AA524" t="s">
        <v>2531</v>
      </c>
      <c r="AB524" t="s">
        <v>2527</v>
      </c>
      <c r="AC524" t="s">
        <v>2561</v>
      </c>
      <c r="AD524" t="s">
        <v>94</v>
      </c>
      <c r="AE524" t="s">
        <v>3626</v>
      </c>
      <c r="AF524" t="s">
        <v>3627</v>
      </c>
      <c r="AG524" t="s">
        <v>3741</v>
      </c>
      <c r="AH524" t="s">
        <v>3629</v>
      </c>
      <c r="AI524" t="s">
        <v>3703</v>
      </c>
      <c r="AJ524" t="s">
        <v>3631</v>
      </c>
      <c r="AK524" t="s">
        <v>3652</v>
      </c>
      <c r="AL524" t="s">
        <v>3791</v>
      </c>
      <c r="AM524" t="s">
        <v>3636</v>
      </c>
      <c r="AN524" t="s">
        <v>3738</v>
      </c>
      <c r="AO524" t="s">
        <v>3695</v>
      </c>
      <c r="AP524" t="s">
        <v>3649</v>
      </c>
      <c r="AQ524" t="s">
        <v>3670</v>
      </c>
      <c r="AR524" t="s">
        <v>3641</v>
      </c>
      <c r="AS524" t="s">
        <v>3642</v>
      </c>
      <c r="AT524" t="s">
        <v>3643</v>
      </c>
      <c r="BE524" t="s">
        <v>3040</v>
      </c>
      <c r="BG524" t="s">
        <v>475</v>
      </c>
      <c r="BH524" s="2" t="s">
        <v>1262</v>
      </c>
      <c r="BI524" t="s">
        <v>2181</v>
      </c>
    </row>
    <row r="525" spans="1:61" customFormat="1" x14ac:dyDescent="0.25">
      <c r="A525" s="1">
        <v>559</v>
      </c>
      <c r="B525" s="7" t="s">
        <v>4757</v>
      </c>
      <c r="C525" s="7" t="str">
        <f t="shared" si="31"/>
        <v xml:space="preserve"> 53504
</v>
      </c>
      <c r="D525" s="7">
        <f>LOOKUP(99^99,--LEFT(MID(AD525,MIN(FIND({0,1,2,3,4,5,6,7,8,9},AD525&amp;"0123456789")),15),{1,2,3,4,5,6,7,8,9,10,11,12,13,14,15}))</f>
        <v>2015</v>
      </c>
      <c r="E525" s="7">
        <f t="shared" si="29"/>
        <v>8</v>
      </c>
      <c r="F525" s="7">
        <f>LOOKUP(99^99,--LEFT(MID(BG525,MIN(FIND({0,1,2,3,4,5,6,7,8,9},BG525&amp;"0123456789")),15),{1,2,3,4,5,6,7,8,9,10,11,12,13,14,15}))</f>
        <v>2700000</v>
      </c>
      <c r="G525" s="7">
        <f>LOOKUP(99^99,--LEFT(MID(Y525,MIN(FIND({0,1,2,3,4,5,6,7,8,9},Y525&amp;"0123456789")),15),{1,2,3,4,5,6,7,8,9,10,11,12,13,14,15}))</f>
        <v>12</v>
      </c>
      <c r="H525" s="7">
        <f>LOOKUP(99^99,--LEFT(MID(Z525,MIN(FIND({0,1,2,3,4,5,6,7,8,9},Z525&amp;"0123456789")),15),{1,2,3,4,5,6,7,8,9,10,11,12,13,14,15}))</f>
        <v>450</v>
      </c>
      <c r="I525" s="9" t="s">
        <v>2526</v>
      </c>
      <c r="J525" s="9" t="s">
        <v>2527</v>
      </c>
      <c r="K525" s="9" t="s">
        <v>2528</v>
      </c>
      <c r="L525" s="9">
        <v>220000</v>
      </c>
      <c r="M525" s="11"/>
      <c r="N525" s="11"/>
      <c r="O525" s="11"/>
      <c r="P525" s="11"/>
      <c r="Q525" s="11"/>
      <c r="R525" s="11"/>
      <c r="S525" s="11"/>
      <c r="T525" s="11"/>
      <c r="U525" s="11"/>
      <c r="V525" s="11">
        <f>IF(LOOKUP(99^99,--LEFT(MID(AS525,MIN(FIND({0,1,2,3,4,5,6,7,8,9},AS525&amp;"0123456789")),15),{1,2,3,4,5,6,7,8,9,10,11,12,13,14,15}))&gt;2000,LOOKUP(99^99,--LEFT(MID(AS525,MIN(FIND({0,1,2,3,4,5,6,7,8,9},AS525&amp;"0123456789")),15),{1,2,3,4,5,6,7,8,9,10,11,12,13,14,15})),0)</f>
        <v>220000</v>
      </c>
      <c r="W525" s="11"/>
      <c r="X525" t="s">
        <v>5</v>
      </c>
      <c r="Y525" t="s">
        <v>4794</v>
      </c>
      <c r="Z525" t="s">
        <v>2525</v>
      </c>
      <c r="AA525" t="s">
        <v>2526</v>
      </c>
      <c r="AB525" t="s">
        <v>2527</v>
      </c>
      <c r="AC525" t="s">
        <v>2528</v>
      </c>
      <c r="AD525" t="s">
        <v>263</v>
      </c>
      <c r="AE525" t="s">
        <v>3626</v>
      </c>
      <c r="AF525" t="s">
        <v>3656</v>
      </c>
      <c r="AG525" t="s">
        <v>3657</v>
      </c>
      <c r="AH525" t="s">
        <v>3629</v>
      </c>
      <c r="AI525" t="s">
        <v>3667</v>
      </c>
      <c r="AJ525" t="s">
        <v>3659</v>
      </c>
      <c r="AK525" t="s">
        <v>3660</v>
      </c>
      <c r="AL525" t="s">
        <v>3673</v>
      </c>
      <c r="AM525" t="s">
        <v>3653</v>
      </c>
      <c r="AN525" t="s">
        <v>3635</v>
      </c>
      <c r="AO525" t="s">
        <v>3669</v>
      </c>
      <c r="AP525" t="s">
        <v>3637</v>
      </c>
      <c r="AQ525" t="s">
        <v>3648</v>
      </c>
      <c r="AR525" t="s">
        <v>3649</v>
      </c>
      <c r="AS525" t="s">
        <v>4168</v>
      </c>
      <c r="AT525" t="s">
        <v>3641</v>
      </c>
      <c r="AU525" t="s">
        <v>3642</v>
      </c>
      <c r="AV525" t="s">
        <v>3643</v>
      </c>
      <c r="BE525" t="s">
        <v>3041</v>
      </c>
      <c r="BG525" t="s">
        <v>533</v>
      </c>
      <c r="BH525" s="2" t="s">
        <v>1263</v>
      </c>
      <c r="BI525" t="s">
        <v>2182</v>
      </c>
    </row>
    <row r="526" spans="1:61" customFormat="1" x14ac:dyDescent="0.25">
      <c r="A526" s="1">
        <v>560</v>
      </c>
      <c r="B526" s="7" t="s">
        <v>4757</v>
      </c>
      <c r="C526" s="7" t="str">
        <f t="shared" si="31"/>
        <v xml:space="preserve"> 5490
</v>
      </c>
      <c r="D526" s="7">
        <f>LOOKUP(99^99,--LEFT(MID(AD526,MIN(FIND({0,1,2,3,4,5,6,7,8,9},AD526&amp;"0123456789")),15),{1,2,3,4,5,6,7,8,9,10,11,12,13,14,15}))</f>
        <v>2017</v>
      </c>
      <c r="E526" s="7">
        <f t="shared" si="29"/>
        <v>6</v>
      </c>
      <c r="F526" s="7">
        <f>LOOKUP(99^99,--LEFT(MID(BG526,MIN(FIND({0,1,2,3,4,5,6,7,8,9},BG526&amp;"0123456789")),15),{1,2,3,4,5,6,7,8,9,10,11,12,13,14,15}))</f>
        <v>2200000</v>
      </c>
      <c r="G526" s="7">
        <f>LOOKUP(99^99,--LEFT(MID(Y526,MIN(FIND({0,1,2,3,4,5,6,7,8,9},Y526&amp;"0123456789")),15),{1,2,3,4,5,6,7,8,9,10,11,12,13,14,15}))</f>
        <v>12</v>
      </c>
      <c r="H526" s="7">
        <f>LOOKUP(99^99,--LEFT(MID(Z526,MIN(FIND({0,1,2,3,4,5,6,7,8,9},Z526&amp;"0123456789")),15),{1,2,3,4,5,6,7,8,9,10,11,12,13,14,15}))</f>
        <v>401</v>
      </c>
      <c r="I526" s="9" t="s">
        <v>2526</v>
      </c>
      <c r="J526" s="9" t="s">
        <v>2527</v>
      </c>
      <c r="K526" s="9" t="s">
        <v>2528</v>
      </c>
      <c r="L526" s="9">
        <v>734393</v>
      </c>
      <c r="M526" s="11"/>
      <c r="N526" s="11"/>
      <c r="O526" s="11"/>
      <c r="P526" s="11"/>
      <c r="Q526" s="11"/>
      <c r="R526" s="11"/>
      <c r="S526" s="11"/>
      <c r="T526" s="11"/>
      <c r="U526" s="11"/>
      <c r="V526" s="11"/>
      <c r="W526" s="11">
        <f>IF(LOOKUP(99^99,--LEFT(MID(AT526,MIN(FIND({0,1,2,3,4,5,6,7,8,9},AT526&amp;"0123456789")),15),{1,2,3,4,5,6,7,8,9,10,11,12,13,14,15}))&gt;2000,LOOKUP(99^99,--LEFT(MID(AT526,MIN(FIND({0,1,2,3,4,5,6,7,8,9},AT526&amp;"0123456789")),15),{1,2,3,4,5,6,7,8,9,10,11,12,13,14,15})),0)</f>
        <v>734393</v>
      </c>
      <c r="X526" t="s">
        <v>2</v>
      </c>
      <c r="Y526" t="s">
        <v>4794</v>
      </c>
      <c r="Z526" t="s">
        <v>2532</v>
      </c>
      <c r="AA526" t="s">
        <v>2526</v>
      </c>
      <c r="AB526" t="s">
        <v>2527</v>
      </c>
      <c r="AC526" t="s">
        <v>2528</v>
      </c>
      <c r="AD526" t="s">
        <v>99</v>
      </c>
      <c r="AE526" t="s">
        <v>3626</v>
      </c>
      <c r="AF526" t="s">
        <v>3627</v>
      </c>
      <c r="AG526" t="s">
        <v>3628</v>
      </c>
      <c r="AH526" t="s">
        <v>3629</v>
      </c>
      <c r="AI526" t="s">
        <v>3703</v>
      </c>
      <c r="AJ526" t="s">
        <v>3631</v>
      </c>
      <c r="AK526" t="s">
        <v>3652</v>
      </c>
      <c r="AL526" t="s">
        <v>3633</v>
      </c>
      <c r="AM526" t="s">
        <v>3653</v>
      </c>
      <c r="AN526" t="s">
        <v>3635</v>
      </c>
      <c r="AO526" t="s">
        <v>3636</v>
      </c>
      <c r="AP526" t="s">
        <v>3637</v>
      </c>
      <c r="AQ526" t="s">
        <v>3662</v>
      </c>
      <c r="AR526" t="s">
        <v>3809</v>
      </c>
      <c r="AS526" t="s">
        <v>3649</v>
      </c>
      <c r="AT526" t="s">
        <v>4150</v>
      </c>
      <c r="AU526" t="s">
        <v>3641</v>
      </c>
      <c r="AV526" t="s">
        <v>3642</v>
      </c>
      <c r="AW526" t="s">
        <v>3643</v>
      </c>
      <c r="BE526" t="s">
        <v>3042</v>
      </c>
      <c r="BG526" t="s">
        <v>427</v>
      </c>
      <c r="BH526" s="2" t="s">
        <v>1240</v>
      </c>
      <c r="BI526" t="s">
        <v>2171</v>
      </c>
    </row>
    <row r="527" spans="1:61" customFormat="1" x14ac:dyDescent="0.25">
      <c r="A527" s="1">
        <v>561</v>
      </c>
      <c r="B527" s="7" t="s">
        <v>4757</v>
      </c>
      <c r="C527" s="7" t="str">
        <f t="shared" si="31"/>
        <v xml:space="preserve"> 54901
</v>
      </c>
      <c r="D527" s="7">
        <f>LOOKUP(99^99,--LEFT(MID(AD527,MIN(FIND({0,1,2,3,4,5,6,7,8,9},AD527&amp;"0123456789")),15),{1,2,3,4,5,6,7,8,9,10,11,12,13,14,15}))</f>
        <v>2022</v>
      </c>
      <c r="E527" s="7">
        <f t="shared" si="29"/>
        <v>1</v>
      </c>
      <c r="F527" s="7">
        <f>LOOKUP(99^99,--LEFT(MID(BG527,MIN(FIND({0,1,2,3,4,5,6,7,8,9},BG527&amp;"0123456789")),15),{1,2,3,4,5,6,7,8,9,10,11,12,13,14,15}))</f>
        <v>11500000</v>
      </c>
      <c r="G527" s="7">
        <f>LOOKUP(99^99,--LEFT(MID(Y527,MIN(FIND({0,1,2,3,4,5,6,7,8,9},Y527&amp;"0123456789")),15),{1,2,3,4,5,6,7,8,9,10,11,12,13,14,15}))</f>
        <v>11.9</v>
      </c>
      <c r="H527" s="7">
        <f>LOOKUP(99^99,--LEFT(MID(Z527,MIN(FIND({0,1,2,3,4,5,6,7,8,9},Z527&amp;"0123456789")),15),{1,2,3,4,5,6,7,8,9,10,11,12,13,14,15}))</f>
        <v>450</v>
      </c>
      <c r="I527" s="9" t="s">
        <v>2526</v>
      </c>
      <c r="J527" s="9" t="s">
        <v>2527</v>
      </c>
      <c r="K527" s="9" t="s">
        <v>2528</v>
      </c>
      <c r="L527" s="9"/>
      <c r="M527" s="11"/>
      <c r="N527" s="11"/>
      <c r="O527" s="11"/>
      <c r="P527" s="11"/>
      <c r="Q527" s="11"/>
      <c r="R527" s="11"/>
      <c r="S527" s="11"/>
      <c r="T527" s="11"/>
      <c r="U527" s="11"/>
      <c r="V527" s="11"/>
      <c r="W527" s="11"/>
      <c r="X527" t="s">
        <v>8</v>
      </c>
      <c r="Y527" t="s">
        <v>4796</v>
      </c>
      <c r="Z527" t="s">
        <v>2525</v>
      </c>
      <c r="AA527" t="s">
        <v>2526</v>
      </c>
      <c r="AB527" t="s">
        <v>2527</v>
      </c>
      <c r="AC527" t="s">
        <v>2528</v>
      </c>
      <c r="AD527" t="s">
        <v>264</v>
      </c>
      <c r="AE527" t="s">
        <v>3626</v>
      </c>
      <c r="AF527" t="s">
        <v>3689</v>
      </c>
      <c r="AG527" t="s">
        <v>3690</v>
      </c>
      <c r="AH527" t="s">
        <v>3629</v>
      </c>
      <c r="AI527" t="s">
        <v>3630</v>
      </c>
      <c r="AJ527" t="s">
        <v>3631</v>
      </c>
      <c r="AK527" t="s">
        <v>3632</v>
      </c>
      <c r="AL527" t="s">
        <v>3633</v>
      </c>
      <c r="AM527" t="s">
        <v>3634</v>
      </c>
      <c r="AN527" t="s">
        <v>3635</v>
      </c>
      <c r="AO527" t="s">
        <v>3691</v>
      </c>
      <c r="AP527" t="s">
        <v>3880</v>
      </c>
      <c r="AQ527" t="s">
        <v>3640</v>
      </c>
      <c r="AR527" t="s">
        <v>3641</v>
      </c>
      <c r="AS527" t="s">
        <v>3642</v>
      </c>
      <c r="AT527" t="s">
        <v>3643</v>
      </c>
      <c r="BE527" t="s">
        <v>3043</v>
      </c>
      <c r="BG527" t="s">
        <v>398</v>
      </c>
      <c r="BH527" s="2" t="s">
        <v>1264</v>
      </c>
      <c r="BI527" t="s">
        <v>2183</v>
      </c>
    </row>
    <row r="528" spans="1:61" customFormat="1" x14ac:dyDescent="0.25">
      <c r="A528" s="1">
        <v>562</v>
      </c>
      <c r="B528" s="7" t="s">
        <v>4757</v>
      </c>
      <c r="C528" s="7">
        <v>65206</v>
      </c>
      <c r="D528" s="7">
        <f>LOOKUP(99^99,--LEFT(MID(AD528,MIN(FIND({0,1,2,3,4,5,6,7,8,9},AD528&amp;"0123456789")),15),{1,2,3,4,5,6,7,8,9,10,11,12,13,14,15}))</f>
        <v>2022</v>
      </c>
      <c r="E528" s="7">
        <f t="shared" si="29"/>
        <v>1</v>
      </c>
      <c r="F528" s="7">
        <f>LOOKUP(99^99,--LEFT(MID(BG528,MIN(FIND({0,1,2,3,4,5,6,7,8,9},BG528&amp;"0123456789")),15),{1,2,3,4,5,6,7,8,9,10,11,12,13,14,15}))</f>
        <v>10890890</v>
      </c>
      <c r="G528" s="7">
        <f>LOOKUP(99^99,--LEFT(MID(Y528,MIN(FIND({0,1,2,3,4,5,6,7,8,9},Y528&amp;"0123456789")),15),{1,2,3,4,5,6,7,8,9,10,11,12,13,14,15}))</f>
        <v>11.8</v>
      </c>
      <c r="H528" s="7">
        <f>LOOKUP(99^99,--LEFT(MID(Z528,MIN(FIND({0,1,2,3,4,5,6,7,8,9},Z528&amp;"0123456789")),15),{1,2,3,4,5,6,7,8,9,10,11,12,13,14,15}))</f>
        <v>400</v>
      </c>
      <c r="I528" s="9" t="s">
        <v>2531</v>
      </c>
      <c r="J528" s="9" t="s">
        <v>2527</v>
      </c>
      <c r="K528" s="9" t="s">
        <v>2528</v>
      </c>
      <c r="L528" s="9"/>
      <c r="M528" s="11"/>
      <c r="N528" s="11"/>
      <c r="O528" s="11"/>
      <c r="P528" s="11"/>
      <c r="Q528" s="11"/>
      <c r="R528" s="11"/>
      <c r="S528" s="11"/>
      <c r="T528" s="11"/>
      <c r="U528" s="11"/>
      <c r="V528" s="11"/>
      <c r="W528" s="11"/>
      <c r="X528" t="s">
        <v>19</v>
      </c>
      <c r="Y528" t="s">
        <v>4795</v>
      </c>
      <c r="Z528" t="s">
        <v>2537</v>
      </c>
      <c r="AA528" t="s">
        <v>2531</v>
      </c>
      <c r="AB528" t="s">
        <v>2527</v>
      </c>
      <c r="AC528" t="s">
        <v>2528</v>
      </c>
      <c r="AD528" t="s">
        <v>111</v>
      </c>
      <c r="BE528" t="s">
        <v>3044</v>
      </c>
      <c r="BG528" t="s">
        <v>645</v>
      </c>
      <c r="BH528" s="2" t="s">
        <v>1265</v>
      </c>
      <c r="BI528">
        <v>9999</v>
      </c>
    </row>
    <row r="529" spans="1:61" customFormat="1" x14ac:dyDescent="0.25">
      <c r="A529" s="1">
        <v>563</v>
      </c>
      <c r="B529" s="7" t="s">
        <v>4757</v>
      </c>
      <c r="C529" s="7" t="str">
        <f t="shared" ref="C529:C546" si="32">LEFT(AG529,FIND("Тип",AG529,FIND("Тип",AG529)+0)-1)</f>
        <v xml:space="preserve"> 65225
</v>
      </c>
      <c r="D529" s="7">
        <f>LOOKUP(99^99,--LEFT(MID(AD529,MIN(FIND({0,1,2,3,4,5,6,7,8,9},AD529&amp;"0123456789")),15),{1,2,3,4,5,6,7,8,9,10,11,12,13,14,15}))</f>
        <v>2022</v>
      </c>
      <c r="E529" s="7">
        <f t="shared" si="29"/>
        <v>1</v>
      </c>
      <c r="F529" s="7">
        <f>LOOKUP(99^99,--LEFT(MID(BG529,MIN(FIND({0,1,2,3,4,5,6,7,8,9},BG529&amp;"0123456789")),15),{1,2,3,4,5,6,7,8,9,10,11,12,13,14,15}))</f>
        <v>10250000</v>
      </c>
      <c r="G529" s="7">
        <f>LOOKUP(99^99,--LEFT(MID(Y529,MIN(FIND({0,1,2,3,4,5,6,7,8,9},Y529&amp;"0123456789")),15),{1,2,3,4,5,6,7,8,9,10,11,12,13,14,15}))</f>
        <v>11.8</v>
      </c>
      <c r="H529" s="7">
        <f>LOOKUP(99^99,--LEFT(MID(Z529,MIN(FIND({0,1,2,3,4,5,6,7,8,9},Z529&amp;"0123456789")),15),{1,2,3,4,5,6,7,8,9,10,11,12,13,14,15}))</f>
        <v>300</v>
      </c>
      <c r="I529" s="9" t="s">
        <v>2531</v>
      </c>
      <c r="J529" s="9" t="s">
        <v>2527</v>
      </c>
      <c r="K529" s="9" t="s">
        <v>2528</v>
      </c>
      <c r="L529" s="9"/>
      <c r="M529" s="11"/>
      <c r="N529" s="11"/>
      <c r="O529" s="11"/>
      <c r="P529" s="11"/>
      <c r="Q529" s="11"/>
      <c r="R529" s="11"/>
      <c r="S529" s="11"/>
      <c r="T529" s="11"/>
      <c r="U529" s="11"/>
      <c r="V529" s="11"/>
      <c r="W529" s="11"/>
      <c r="X529" t="s">
        <v>18</v>
      </c>
      <c r="Y529" t="s">
        <v>4795</v>
      </c>
      <c r="Z529" t="s">
        <v>2530</v>
      </c>
      <c r="AA529" t="s">
        <v>2531</v>
      </c>
      <c r="AB529" t="s">
        <v>2527</v>
      </c>
      <c r="AC529" t="s">
        <v>2528</v>
      </c>
      <c r="AD529" t="s">
        <v>140</v>
      </c>
      <c r="AE529" t="s">
        <v>3626</v>
      </c>
      <c r="AF529" t="s">
        <v>3757</v>
      </c>
      <c r="AG529" t="s">
        <v>3758</v>
      </c>
      <c r="AH529" t="s">
        <v>3629</v>
      </c>
      <c r="AI529" t="s">
        <v>3630</v>
      </c>
      <c r="AJ529" t="s">
        <v>3659</v>
      </c>
      <c r="AK529" t="s">
        <v>3713</v>
      </c>
      <c r="AL529" t="s">
        <v>3633</v>
      </c>
      <c r="AM529" t="s">
        <v>3653</v>
      </c>
      <c r="AN529" t="s">
        <v>3635</v>
      </c>
      <c r="AO529" t="s">
        <v>3669</v>
      </c>
      <c r="AP529" t="s">
        <v>3654</v>
      </c>
      <c r="AQ529" t="s">
        <v>3640</v>
      </c>
      <c r="AR529" t="s">
        <v>3641</v>
      </c>
      <c r="AS529" t="s">
        <v>4169</v>
      </c>
      <c r="AT529" t="s">
        <v>3643</v>
      </c>
      <c r="BE529" t="s">
        <v>3045</v>
      </c>
      <c r="BG529" t="s">
        <v>638</v>
      </c>
      <c r="BH529" s="2" t="s">
        <v>1266</v>
      </c>
      <c r="BI529" t="s">
        <v>2184</v>
      </c>
    </row>
    <row r="530" spans="1:61" customFormat="1" x14ac:dyDescent="0.25">
      <c r="A530" s="1">
        <v>564</v>
      </c>
      <c r="B530" s="7" t="s">
        <v>4757</v>
      </c>
      <c r="C530" s="7" t="str">
        <f t="shared" si="32"/>
        <v xml:space="preserve"> 53504
</v>
      </c>
      <c r="D530" s="7">
        <f>LOOKUP(99^99,--LEFT(MID(AD530,MIN(FIND({0,1,2,3,4,5,6,7,8,9},AD530&amp;"0123456789")),15),{1,2,3,4,5,6,7,8,9,10,11,12,13,14,15}))</f>
        <v>2022</v>
      </c>
      <c r="E530" s="7">
        <f t="shared" si="29"/>
        <v>1</v>
      </c>
      <c r="F530" s="7">
        <f>LOOKUP(99^99,--LEFT(MID(BG530,MIN(FIND({0,1,2,3,4,5,6,7,8,9},BG530&amp;"0123456789")),15),{1,2,3,4,5,6,7,8,9,10,11,12,13,14,15}))</f>
        <v>5700000</v>
      </c>
      <c r="G530" s="7">
        <f>LOOKUP(99^99,--LEFT(MID(Y530,MIN(FIND({0,1,2,3,4,5,6,7,8,9},Y530&amp;"0123456789")),15),{1,2,3,4,5,6,7,8,9,10,11,12,13,14,15}))</f>
        <v>12</v>
      </c>
      <c r="H530" s="7">
        <f>LOOKUP(99^99,--LEFT(MID(Z530,MIN(FIND({0,1,2,3,4,5,6,7,8,9},Z530&amp;"0123456789")),15),{1,2,3,4,5,6,7,8,9,10,11,12,13,14,15}))</f>
        <v>401</v>
      </c>
      <c r="I530" s="9" t="s">
        <v>2526</v>
      </c>
      <c r="J530" s="9" t="s">
        <v>2545</v>
      </c>
      <c r="K530" s="9" t="s">
        <v>2528</v>
      </c>
      <c r="L530" s="9"/>
      <c r="M530" s="11"/>
      <c r="N530" s="11"/>
      <c r="O530" s="11"/>
      <c r="P530" s="11"/>
      <c r="Q530" s="11"/>
      <c r="R530" s="11"/>
      <c r="S530" s="11"/>
      <c r="T530" s="11"/>
      <c r="U530" s="11"/>
      <c r="V530" s="11"/>
      <c r="W530" s="11"/>
      <c r="X530" t="s">
        <v>5</v>
      </c>
      <c r="Y530" t="s">
        <v>4794</v>
      </c>
      <c r="Z530" t="s">
        <v>2529</v>
      </c>
      <c r="AA530" t="s">
        <v>2526</v>
      </c>
      <c r="AB530" t="s">
        <v>2545</v>
      </c>
      <c r="AC530" t="s">
        <v>2528</v>
      </c>
      <c r="AD530" t="s">
        <v>149</v>
      </c>
      <c r="AE530" t="s">
        <v>3626</v>
      </c>
      <c r="AF530" t="s">
        <v>3656</v>
      </c>
      <c r="AG530" t="s">
        <v>3657</v>
      </c>
      <c r="AH530" t="s">
        <v>3629</v>
      </c>
      <c r="AI530" t="s">
        <v>3995</v>
      </c>
      <c r="AJ530" t="s">
        <v>3640</v>
      </c>
      <c r="AK530" t="s">
        <v>3641</v>
      </c>
      <c r="AL530" t="s">
        <v>3642</v>
      </c>
      <c r="AM530" t="s">
        <v>3643</v>
      </c>
      <c r="BE530" t="s">
        <v>3046</v>
      </c>
      <c r="BG530" t="s">
        <v>521</v>
      </c>
      <c r="BH530" s="2" t="s">
        <v>1267</v>
      </c>
      <c r="BI530" t="s">
        <v>2185</v>
      </c>
    </row>
    <row r="531" spans="1:61" customFormat="1" x14ac:dyDescent="0.25">
      <c r="A531" s="1">
        <v>565</v>
      </c>
      <c r="B531" s="7" t="s">
        <v>4757</v>
      </c>
      <c r="C531" s="7" t="str">
        <f t="shared" si="32"/>
        <v xml:space="preserve"> 53504
</v>
      </c>
      <c r="D531" s="7">
        <f>LOOKUP(99^99,--LEFT(MID(AD531,MIN(FIND({0,1,2,3,4,5,6,7,8,9},AD531&amp;"0123456789")),15),{1,2,3,4,5,6,7,8,9,10,11,12,13,14,15}))</f>
        <v>2021</v>
      </c>
      <c r="E531" s="7">
        <f t="shared" si="29"/>
        <v>2</v>
      </c>
      <c r="F531" s="7">
        <f>LOOKUP(99^99,--LEFT(MID(BG531,MIN(FIND({0,1,2,3,4,5,6,7,8,9},BG531&amp;"0123456789")),15),{1,2,3,4,5,6,7,8,9,10,11,12,13,14,15}))</f>
        <v>5500000</v>
      </c>
      <c r="G531" s="7">
        <f>LOOKUP(99^99,--LEFT(MID(Y531,MIN(FIND({0,1,2,3,4,5,6,7,8,9},Y531&amp;"0123456789")),15),{1,2,3,4,5,6,7,8,9,10,11,12,13,14,15}))</f>
        <v>11.9</v>
      </c>
      <c r="H531" s="7">
        <f>LOOKUP(99^99,--LEFT(MID(Z531,MIN(FIND({0,1,2,3,4,5,6,7,8,9},Z531&amp;"0123456789")),15),{1,2,3,4,5,6,7,8,9,10,11,12,13,14,15}))</f>
        <v>450</v>
      </c>
      <c r="I531" s="9" t="s">
        <v>2526</v>
      </c>
      <c r="J531" s="9" t="s">
        <v>2527</v>
      </c>
      <c r="K531" s="9" t="s">
        <v>2528</v>
      </c>
      <c r="L531" s="9"/>
      <c r="M531" s="11"/>
      <c r="N531" s="11"/>
      <c r="O531" s="11"/>
      <c r="P531" s="11"/>
      <c r="Q531" s="11"/>
      <c r="R531" s="11"/>
      <c r="S531" s="11"/>
      <c r="T531" s="11"/>
      <c r="U531" s="11"/>
      <c r="V531" s="11"/>
      <c r="W531" s="11"/>
      <c r="X531" t="s">
        <v>5</v>
      </c>
      <c r="Y531" t="s">
        <v>4796</v>
      </c>
      <c r="Z531" t="s">
        <v>2525</v>
      </c>
      <c r="AA531" t="s">
        <v>2526</v>
      </c>
      <c r="AB531" t="s">
        <v>2527</v>
      </c>
      <c r="AC531" t="s">
        <v>2528</v>
      </c>
      <c r="AD531" t="s">
        <v>62</v>
      </c>
      <c r="AE531" t="s">
        <v>3626</v>
      </c>
      <c r="AF531" t="s">
        <v>3656</v>
      </c>
      <c r="AG531" t="s">
        <v>3657</v>
      </c>
      <c r="AH531" t="s">
        <v>3629</v>
      </c>
      <c r="AI531" t="s">
        <v>3680</v>
      </c>
      <c r="AJ531" t="s">
        <v>3659</v>
      </c>
      <c r="AK531" t="s">
        <v>3668</v>
      </c>
      <c r="AL531" t="s">
        <v>3635</v>
      </c>
      <c r="AM531" t="s">
        <v>3669</v>
      </c>
      <c r="AN531" t="s">
        <v>3654</v>
      </c>
      <c r="AO531" t="s">
        <v>3640</v>
      </c>
      <c r="AP531" t="s">
        <v>3641</v>
      </c>
      <c r="AQ531" t="s">
        <v>4170</v>
      </c>
      <c r="AR531" t="s">
        <v>3643</v>
      </c>
      <c r="BE531" t="s">
        <v>2985</v>
      </c>
      <c r="BG531" t="s">
        <v>394</v>
      </c>
      <c r="BH531" s="2" t="s">
        <v>1268</v>
      </c>
      <c r="BI531" t="s">
        <v>2186</v>
      </c>
    </row>
    <row r="532" spans="1:61" customFormat="1" x14ac:dyDescent="0.25">
      <c r="A532" s="1">
        <v>566</v>
      </c>
      <c r="B532" s="7" t="s">
        <v>4757</v>
      </c>
      <c r="C532" s="7" t="str">
        <f t="shared" si="32"/>
        <v xml:space="preserve"> 5490-DC
</v>
      </c>
      <c r="D532" s="7">
        <f>LOOKUP(99^99,--LEFT(MID(AD532,MIN(FIND({0,1,2,3,4,5,6,7,8,9},AD532&amp;"0123456789")),15),{1,2,3,4,5,6,7,8,9,10,11,12,13,14,15}))</f>
        <v>2019</v>
      </c>
      <c r="E532" s="7">
        <f t="shared" si="29"/>
        <v>4</v>
      </c>
      <c r="F532" s="7">
        <f>LOOKUP(99^99,--LEFT(MID(BG532,MIN(FIND({0,1,2,3,4,5,6,7,8,9},BG532&amp;"0123456789")),15),{1,2,3,4,5,6,7,8,9,10,11,12,13,14,15}))</f>
        <v>5990000</v>
      </c>
      <c r="G532" s="7">
        <f>LOOKUP(99^99,--LEFT(MID(Y532,MIN(FIND({0,1,2,3,4,5,6,7,8,9},Y532&amp;"0123456789")),15),{1,2,3,4,5,6,7,8,9,10,11,12,13,14,15}))</f>
        <v>12</v>
      </c>
      <c r="H532" s="7">
        <f>LOOKUP(99^99,--LEFT(MID(Z532,MIN(FIND({0,1,2,3,4,5,6,7,8,9},Z532&amp;"0123456789")),15),{1,2,3,4,5,6,7,8,9,10,11,12,13,14,15}))</f>
        <v>401</v>
      </c>
      <c r="I532" s="9" t="s">
        <v>2546</v>
      </c>
      <c r="J532" s="9" t="s">
        <v>2545</v>
      </c>
      <c r="K532" s="9" t="s">
        <v>2561</v>
      </c>
      <c r="L532" s="9">
        <v>74651</v>
      </c>
      <c r="M532" s="11"/>
      <c r="N532" s="11"/>
      <c r="O532" s="11"/>
      <c r="P532" s="11"/>
      <c r="Q532" s="11"/>
      <c r="R532" s="11"/>
      <c r="S532" s="11"/>
      <c r="T532" s="11">
        <f>IF(LOOKUP(99^99,--LEFT(MID(AQ532,MIN(FIND({0,1,2,3,4,5,6,7,8,9},AQ532&amp;"0123456789")),15),{1,2,3,4,5,6,7,8,9,10,11,12,13,14,15}))&gt;2000,LOOKUP(99^99,--LEFT(MID(AQ532,MIN(FIND({0,1,2,3,4,5,6,7,8,9},AQ532&amp;"0123456789")),15),{1,2,3,4,5,6,7,8,9,10,11,12,13,14,15})),0)</f>
        <v>74651</v>
      </c>
      <c r="U532" s="11"/>
      <c r="V532" s="11"/>
      <c r="W532" s="11"/>
      <c r="X532" t="s">
        <v>9</v>
      </c>
      <c r="Y532">
        <v>12</v>
      </c>
      <c r="Z532" t="s">
        <v>4765</v>
      </c>
      <c r="AA532" t="s">
        <v>2546</v>
      </c>
      <c r="AB532" t="s">
        <v>4772</v>
      </c>
      <c r="AC532" t="s">
        <v>2561</v>
      </c>
      <c r="AD532" t="s">
        <v>244</v>
      </c>
      <c r="AE532" t="s">
        <v>3626</v>
      </c>
      <c r="AF532" t="s">
        <v>3627</v>
      </c>
      <c r="AG532" t="s">
        <v>3693</v>
      </c>
      <c r="AH532" t="s">
        <v>3629</v>
      </c>
      <c r="AI532" t="s">
        <v>3694</v>
      </c>
      <c r="AJ532" t="s">
        <v>3631</v>
      </c>
      <c r="AK532" t="s">
        <v>3652</v>
      </c>
      <c r="AL532" t="s">
        <v>3633</v>
      </c>
      <c r="AM532" t="s">
        <v>3653</v>
      </c>
      <c r="AN532" t="s">
        <v>4116</v>
      </c>
      <c r="AO532" t="s">
        <v>3695</v>
      </c>
      <c r="AP532" t="s">
        <v>3649</v>
      </c>
      <c r="AQ532" t="s">
        <v>4171</v>
      </c>
      <c r="AR532" t="s">
        <v>3641</v>
      </c>
      <c r="AS532" t="s">
        <v>3642</v>
      </c>
      <c r="AT532" t="s">
        <v>3643</v>
      </c>
      <c r="BE532" t="s">
        <v>3047</v>
      </c>
      <c r="BG532" t="s">
        <v>399</v>
      </c>
      <c r="BH532" s="2" t="s">
        <v>1269</v>
      </c>
      <c r="BI532" t="s">
        <v>2094</v>
      </c>
    </row>
    <row r="533" spans="1:61" customFormat="1" x14ac:dyDescent="0.25">
      <c r="A533" s="1">
        <v>567</v>
      </c>
      <c r="B533" s="7" t="s">
        <v>4757</v>
      </c>
      <c r="C533" s="7" t="str">
        <f t="shared" si="32"/>
        <v xml:space="preserve"> 65116-48(A5)
</v>
      </c>
      <c r="D533" s="7">
        <f>LOOKUP(99^99,--LEFT(MID(AD533,MIN(FIND({0,1,2,3,4,5,6,7,8,9},AD533&amp;"0123456789")),15),{1,2,3,4,5,6,7,8,9,10,11,12,13,14,15}))</f>
        <v>2022</v>
      </c>
      <c r="E533" s="7">
        <f t="shared" si="29"/>
        <v>1</v>
      </c>
      <c r="F533" s="7">
        <f>LOOKUP(99^99,--LEFT(MID(BG533,MIN(FIND({0,1,2,3,4,5,6,7,8,9},BG533&amp;"0123456789")),15),{1,2,3,4,5,6,7,8,9,10,11,12,13,14,15}))</f>
        <v>5190000</v>
      </c>
      <c r="G533" s="7">
        <f>LOOKUP(99^99,--LEFT(MID(Y533,MIN(FIND({0,1,2,3,4,5,6,7,8,9},Y533&amp;"0123456789")),15),{1,2,3,4,5,6,7,8,9,10,11,12,13,14,15}))</f>
        <v>11.9</v>
      </c>
      <c r="H533" s="7">
        <f>LOOKUP(99^99,--LEFT(MID(Z533,MIN(FIND({0,1,2,3,4,5,6,7,8,9},Z533&amp;"0123456789")),15),{1,2,3,4,5,6,7,8,9,10,11,12,13,14,15}))</f>
        <v>450</v>
      </c>
      <c r="I533" s="9" t="s">
        <v>2526</v>
      </c>
      <c r="J533" s="9" t="s">
        <v>2527</v>
      </c>
      <c r="K533" s="9" t="s">
        <v>2561</v>
      </c>
      <c r="L533" s="9"/>
      <c r="M533" s="11"/>
      <c r="N533" s="11"/>
      <c r="O533" s="11"/>
      <c r="P533" s="11"/>
      <c r="Q533" s="11"/>
      <c r="R533" s="11"/>
      <c r="S533" s="11"/>
      <c r="T533" s="11"/>
      <c r="U533" s="11"/>
      <c r="V533" s="11"/>
      <c r="W533" s="11"/>
      <c r="X533" t="s">
        <v>34</v>
      </c>
      <c r="Y533" t="s">
        <v>4796</v>
      </c>
      <c r="Z533" t="s">
        <v>2525</v>
      </c>
      <c r="AA533" t="s">
        <v>2526</v>
      </c>
      <c r="AB533" t="s">
        <v>2527</v>
      </c>
      <c r="AC533" t="s">
        <v>2561</v>
      </c>
      <c r="AD533" t="s">
        <v>205</v>
      </c>
      <c r="AE533" t="s">
        <v>3626</v>
      </c>
      <c r="AF533" t="s">
        <v>3828</v>
      </c>
      <c r="AG533" t="s">
        <v>3985</v>
      </c>
      <c r="AH533" t="s">
        <v>3629</v>
      </c>
      <c r="AI533" t="s">
        <v>3630</v>
      </c>
      <c r="AJ533" t="s">
        <v>3704</v>
      </c>
      <c r="AK533" t="s">
        <v>3660</v>
      </c>
      <c r="AL533" t="s">
        <v>3633</v>
      </c>
      <c r="AM533" t="s">
        <v>3653</v>
      </c>
      <c r="AN533" t="s">
        <v>3635</v>
      </c>
      <c r="AO533" t="s">
        <v>3858</v>
      </c>
      <c r="AP533" t="s">
        <v>3637</v>
      </c>
      <c r="AQ533" t="s">
        <v>3662</v>
      </c>
      <c r="AR533" t="s">
        <v>4007</v>
      </c>
      <c r="AS533" t="s">
        <v>3640</v>
      </c>
      <c r="AT533" t="s">
        <v>3641</v>
      </c>
      <c r="AU533" t="s">
        <v>3710</v>
      </c>
      <c r="AV533" t="s">
        <v>3643</v>
      </c>
      <c r="BE533" t="s">
        <v>3048</v>
      </c>
      <c r="BG533" t="s">
        <v>561</v>
      </c>
      <c r="BH533" s="2" t="s">
        <v>1080</v>
      </c>
      <c r="BI533" t="s">
        <v>2120</v>
      </c>
    </row>
    <row r="534" spans="1:61" customFormat="1" x14ac:dyDescent="0.25">
      <c r="A534" s="1">
        <v>568</v>
      </c>
      <c r="B534" s="7" t="s">
        <v>4757</v>
      </c>
      <c r="C534" s="7" t="str">
        <f t="shared" si="32"/>
        <v xml:space="preserve"> 54901
</v>
      </c>
      <c r="D534" s="7">
        <f>LOOKUP(99^99,--LEFT(MID(AD534,MIN(FIND({0,1,2,3,4,5,6,7,8,9},AD534&amp;"0123456789")),15),{1,2,3,4,5,6,7,8,9,10,11,12,13,14,15}))</f>
        <v>2022</v>
      </c>
      <c r="E534" s="7">
        <f t="shared" si="29"/>
        <v>1</v>
      </c>
      <c r="F534" s="7">
        <f>LOOKUP(99^99,--LEFT(MID(BG534,MIN(FIND({0,1,2,3,4,5,6,7,8,9},BG534&amp;"0123456789")),15),{1,2,3,4,5,6,7,8,9,10,11,12,13,14,15}))</f>
        <v>11500000</v>
      </c>
      <c r="G534" s="7">
        <f>LOOKUP(99^99,--LEFT(MID(Y534,MIN(FIND({0,1,2,3,4,5,6,7,8,9},Y534&amp;"0123456789")),15),{1,2,3,4,5,6,7,8,9,10,11,12,13,14,15}))</f>
        <v>11.8</v>
      </c>
      <c r="H534" s="7">
        <f>LOOKUP(99^99,--LEFT(MID(Z534,MIN(FIND({0,1,2,3,4,5,6,7,8,9},Z534&amp;"0123456789")),15),{1,2,3,4,5,6,7,8,9,10,11,12,13,14,15}))</f>
        <v>300</v>
      </c>
      <c r="I534" s="9" t="s">
        <v>2531</v>
      </c>
      <c r="J534" s="9" t="s">
        <v>2527</v>
      </c>
      <c r="K534" s="9" t="s">
        <v>2528</v>
      </c>
      <c r="L534" s="9"/>
      <c r="M534" s="11"/>
      <c r="N534" s="11"/>
      <c r="O534" s="11"/>
      <c r="P534" s="11"/>
      <c r="Q534" s="11"/>
      <c r="R534" s="11"/>
      <c r="S534" s="11"/>
      <c r="T534" s="11"/>
      <c r="U534" s="11"/>
      <c r="V534" s="11"/>
      <c r="W534" s="11"/>
      <c r="X534" t="s">
        <v>8</v>
      </c>
      <c r="Y534" t="s">
        <v>4795</v>
      </c>
      <c r="Z534" t="s">
        <v>2530</v>
      </c>
      <c r="AA534" t="s">
        <v>2531</v>
      </c>
      <c r="AB534" t="s">
        <v>2527</v>
      </c>
      <c r="AC534" t="s">
        <v>2528</v>
      </c>
      <c r="AD534" t="s">
        <v>98</v>
      </c>
      <c r="AE534" t="s">
        <v>3626</v>
      </c>
      <c r="AF534" t="s">
        <v>3689</v>
      </c>
      <c r="AG534" t="s">
        <v>3690</v>
      </c>
      <c r="AH534" t="s">
        <v>3629</v>
      </c>
      <c r="AI534" t="s">
        <v>3630</v>
      </c>
      <c r="AJ534" t="s">
        <v>3631</v>
      </c>
      <c r="AK534" t="s">
        <v>3879</v>
      </c>
      <c r="AL534" t="s">
        <v>3634</v>
      </c>
      <c r="AM534" t="s">
        <v>3635</v>
      </c>
      <c r="AN534" t="s">
        <v>3691</v>
      </c>
      <c r="AO534" t="s">
        <v>3880</v>
      </c>
      <c r="AP534" t="s">
        <v>3640</v>
      </c>
      <c r="AQ534" t="s">
        <v>3641</v>
      </c>
      <c r="AR534" t="s">
        <v>3642</v>
      </c>
      <c r="AS534" t="s">
        <v>3643</v>
      </c>
      <c r="BE534" t="s">
        <v>3049</v>
      </c>
      <c r="BG534" t="s">
        <v>398</v>
      </c>
      <c r="BH534" s="2" t="s">
        <v>1081</v>
      </c>
      <c r="BI534" t="s">
        <v>2011</v>
      </c>
    </row>
    <row r="535" spans="1:61" x14ac:dyDescent="0.25">
      <c r="A535" s="4">
        <v>569</v>
      </c>
      <c r="B535" s="13" t="s">
        <v>4757</v>
      </c>
      <c r="C535" s="13" t="str">
        <f t="shared" si="32"/>
        <v xml:space="preserve"> 54901
</v>
      </c>
      <c r="D535" s="13">
        <f>LOOKUP(99^99,--LEFT(MID(AD535,MIN(FIND({0,1,2,3,4,5,6,7,8,9},AD535&amp;"0123456789")),15),{1,2,3,4,5,6,7,8,9,10,11,12,13,14,15}))</f>
        <v>2021</v>
      </c>
      <c r="E535" s="13">
        <f t="shared" si="29"/>
        <v>2</v>
      </c>
      <c r="F535" s="13">
        <f>LOOKUP(99^99,--LEFT(MID(BG535,MIN(FIND({0,1,2,3,4,5,6,7,8,9},BG535&amp;"0123456789")),15),{1,2,3,4,5,6,7,8,9,10,11,12,13,14,15}))</f>
        <v>10990000</v>
      </c>
      <c r="G535" s="13">
        <f>LOOKUP(99^99,--LEFT(MID(Y535,MIN(FIND({0,1,2,3,4,5,6,7,8,9},Y535&amp;"0123456789")),15),{1,2,3,4,5,6,7,8,9,10,11,12,13,14,15}))</f>
        <v>12</v>
      </c>
      <c r="H535" s="13">
        <f>LOOKUP(99^99,--LEFT(MID(Z535,MIN(FIND({0,1,2,3,4,5,6,7,8,9},Z535&amp;"0123456789")),15),{1,2,3,4,5,6,7,8,9,10,11,12,13,14,15}))</f>
        <v>401</v>
      </c>
      <c r="I535" s="10" t="s">
        <v>2526</v>
      </c>
      <c r="J535" s="10" t="s">
        <v>2527</v>
      </c>
      <c r="K535" s="10" t="s">
        <v>2528</v>
      </c>
      <c r="L535" s="9"/>
      <c r="M535" s="11"/>
      <c r="N535" s="12"/>
      <c r="O535" s="12"/>
      <c r="P535" s="12"/>
      <c r="Q535" s="12"/>
      <c r="R535" s="12"/>
      <c r="S535" s="12"/>
      <c r="T535" s="12"/>
      <c r="U535" s="12"/>
      <c r="V535" s="12"/>
      <c r="W535" s="12"/>
      <c r="X535" s="5" t="s">
        <v>8</v>
      </c>
      <c r="Y535" s="5" t="s">
        <v>4794</v>
      </c>
      <c r="Z535" s="5" t="s">
        <v>2529</v>
      </c>
      <c r="AA535" s="5" t="s">
        <v>2526</v>
      </c>
      <c r="AB535" s="5" t="s">
        <v>2527</v>
      </c>
      <c r="AC535" s="5" t="s">
        <v>2528</v>
      </c>
      <c r="AD535" s="5" t="s">
        <v>62</v>
      </c>
      <c r="AE535" s="5" t="s">
        <v>3626</v>
      </c>
      <c r="AF535" s="5" t="s">
        <v>3689</v>
      </c>
      <c r="AG535" s="5" t="s">
        <v>3690</v>
      </c>
      <c r="AH535" s="5" t="s">
        <v>3629</v>
      </c>
      <c r="AI535" s="5" t="s">
        <v>3680</v>
      </c>
      <c r="AJ535" s="5" t="s">
        <v>3631</v>
      </c>
      <c r="AK535" s="5" t="s">
        <v>3919</v>
      </c>
      <c r="AL535" s="5" t="s">
        <v>3635</v>
      </c>
      <c r="AM535" s="5" t="s">
        <v>3669</v>
      </c>
      <c r="AN535" s="5" t="s">
        <v>3880</v>
      </c>
      <c r="AO535" s="5" t="s">
        <v>3640</v>
      </c>
      <c r="AP535" s="5" t="s">
        <v>3641</v>
      </c>
      <c r="AQ535" s="5" t="s">
        <v>4014</v>
      </c>
      <c r="AR535" s="5" t="s">
        <v>3643</v>
      </c>
      <c r="BE535" s="5" t="s">
        <v>3050</v>
      </c>
      <c r="BG535" s="5" t="s">
        <v>478</v>
      </c>
      <c r="BH535" s="6" t="s">
        <v>1088</v>
      </c>
      <c r="BI535" s="5" t="s">
        <v>2122</v>
      </c>
    </row>
    <row r="536" spans="1:61" customFormat="1" x14ac:dyDescent="0.25">
      <c r="A536" s="1">
        <v>570</v>
      </c>
      <c r="B536" s="7" t="s">
        <v>4757</v>
      </c>
      <c r="C536" s="7" t="str">
        <f t="shared" si="32"/>
        <v xml:space="preserve"> 53504
</v>
      </c>
      <c r="D536" s="7">
        <f>LOOKUP(99^99,--LEFT(MID(AD536,MIN(FIND({0,1,2,3,4,5,6,7,8,9},AD536&amp;"0123456789")),15),{1,2,3,4,5,6,7,8,9,10,11,12,13,14,15}))</f>
        <v>2022</v>
      </c>
      <c r="E536" s="7">
        <f t="shared" si="29"/>
        <v>1</v>
      </c>
      <c r="F536" s="7">
        <f>LOOKUP(99^99,--LEFT(MID(BG536,MIN(FIND({0,1,2,3,4,5,6,7,8,9},BG536&amp;"0123456789")),15),{1,2,3,4,5,6,7,8,9,10,11,12,13,14,15}))</f>
        <v>5500000</v>
      </c>
      <c r="G536" s="7">
        <f>LOOKUP(99^99,--LEFT(MID(Y536,MIN(FIND({0,1,2,3,4,5,6,7,8,9},Y536&amp;"0123456789")),15),{1,2,3,4,5,6,7,8,9,10,11,12,13,14,15}))</f>
        <v>12</v>
      </c>
      <c r="H536" s="7">
        <f>LOOKUP(99^99,--LEFT(MID(Z536,MIN(FIND({0,1,2,3,4,5,6,7,8,9},Z536&amp;"0123456789")),15),{1,2,3,4,5,6,7,8,9,10,11,12,13,14,15}))</f>
        <v>400</v>
      </c>
      <c r="I536" s="9" t="s">
        <v>2531</v>
      </c>
      <c r="J536" s="9" t="s">
        <v>2527</v>
      </c>
      <c r="K536" s="9" t="s">
        <v>2528</v>
      </c>
      <c r="L536" s="9"/>
      <c r="M536" s="11"/>
      <c r="N536" s="11"/>
      <c r="O536" s="11"/>
      <c r="P536" s="11"/>
      <c r="Q536" s="11"/>
      <c r="R536" s="11"/>
      <c r="S536" s="11"/>
      <c r="T536" s="11"/>
      <c r="U536" s="11"/>
      <c r="V536" s="11"/>
      <c r="W536" s="11"/>
      <c r="X536" t="s">
        <v>5</v>
      </c>
      <c r="Y536" t="s">
        <v>4794</v>
      </c>
      <c r="Z536" t="s">
        <v>2537</v>
      </c>
      <c r="AA536" t="s">
        <v>2531</v>
      </c>
      <c r="AB536" t="s">
        <v>2527</v>
      </c>
      <c r="AC536" t="s">
        <v>2528</v>
      </c>
      <c r="AD536" t="s">
        <v>220</v>
      </c>
      <c r="AE536" t="s">
        <v>3626</v>
      </c>
      <c r="AF536" t="s">
        <v>3656</v>
      </c>
      <c r="AG536" t="s">
        <v>3657</v>
      </c>
      <c r="AH536" t="s">
        <v>3629</v>
      </c>
      <c r="AI536" t="s">
        <v>3630</v>
      </c>
      <c r="AJ536" t="s">
        <v>3659</v>
      </c>
      <c r="AK536" t="s">
        <v>3660</v>
      </c>
      <c r="AL536" t="s">
        <v>3633</v>
      </c>
      <c r="AM536" t="s">
        <v>3653</v>
      </c>
      <c r="AN536" t="s">
        <v>3635</v>
      </c>
      <c r="AO536" t="s">
        <v>3669</v>
      </c>
      <c r="AP536" t="s">
        <v>3738</v>
      </c>
      <c r="AQ536" t="s">
        <v>3663</v>
      </c>
      <c r="AR536" t="s">
        <v>3640</v>
      </c>
      <c r="AS536" t="s">
        <v>3641</v>
      </c>
      <c r="AT536" t="s">
        <v>3642</v>
      </c>
      <c r="AU536" t="s">
        <v>3643</v>
      </c>
      <c r="BE536" t="s">
        <v>3051</v>
      </c>
      <c r="BG536" t="s">
        <v>394</v>
      </c>
      <c r="BH536" s="2" t="s">
        <v>1270</v>
      </c>
      <c r="BI536" t="s">
        <v>2129</v>
      </c>
    </row>
    <row r="537" spans="1:61" customFormat="1" x14ac:dyDescent="0.25">
      <c r="A537" s="1">
        <v>571</v>
      </c>
      <c r="B537" s="7" t="s">
        <v>4757</v>
      </c>
      <c r="C537" s="7" t="str">
        <f t="shared" si="32"/>
        <v xml:space="preserve"> 5490 NEO
</v>
      </c>
      <c r="D537" s="7">
        <f>LOOKUP(99^99,--LEFT(MID(AD537,MIN(FIND({0,1,2,3,4,5,6,7,8,9},AD537&amp;"0123456789")),15),{1,2,3,4,5,6,7,8,9,10,11,12,13,14,15}))</f>
        <v>2017</v>
      </c>
      <c r="E537" s="7">
        <f t="shared" si="29"/>
        <v>6</v>
      </c>
      <c r="F537" s="7">
        <f>LOOKUP(99^99,--LEFT(MID(BG537,MIN(FIND({0,1,2,3,4,5,6,7,8,9},BG537&amp;"0123456789")),15),{1,2,3,4,5,6,7,8,9,10,11,12,13,14,15}))</f>
        <v>250000</v>
      </c>
      <c r="G537" s="7">
        <f>LOOKUP(99^99,--LEFT(MID(Y537,MIN(FIND({0,1,2,3,4,5,6,7,8,9},Y537&amp;"0123456789")),15),{1,2,3,4,5,6,7,8,9,10,11,12,13,14,15}))</f>
        <v>12</v>
      </c>
      <c r="H537" s="7">
        <f>LOOKUP(99^99,--LEFT(MID(Z537,MIN(FIND({0,1,2,3,4,5,6,7,8,9},Z537&amp;"0123456789")),15),{1,2,3,4,5,6,7,8,9,10,11,12,13,14,15}))</f>
        <v>400</v>
      </c>
      <c r="I537" s="9" t="s">
        <v>2526</v>
      </c>
      <c r="J537" s="9" t="s">
        <v>2527</v>
      </c>
      <c r="K537" s="9" t="s">
        <v>2528</v>
      </c>
      <c r="L537" s="9">
        <v>100000</v>
      </c>
      <c r="M537" s="11"/>
      <c r="N537" s="11"/>
      <c r="O537" s="11">
        <f>IF(LOOKUP(99^99,--LEFT(MID(AL537,MIN(FIND({0,1,2,3,4,5,6,7,8,9},AL537&amp;"0123456789")),15),{1,2,3,4,5,6,7,8,9,10,11,12,13,14,15}))&gt;2000,LOOKUP(99^99,--LEFT(MID(AL537,MIN(FIND({0,1,2,3,4,5,6,7,8,9},AL537&amp;"0123456789")),15),{1,2,3,4,5,6,7,8,9,10,11,12,13,14,15})),0)</f>
        <v>100000</v>
      </c>
      <c r="P537" s="11"/>
      <c r="Q537" s="11"/>
      <c r="R537" s="11"/>
      <c r="S537" s="11"/>
      <c r="T537" s="11"/>
      <c r="U537" s="11"/>
      <c r="V537" s="11"/>
      <c r="W537" s="11"/>
      <c r="X537" t="s">
        <v>6</v>
      </c>
      <c r="Y537" t="s">
        <v>4794</v>
      </c>
      <c r="Z537" t="s">
        <v>2541</v>
      </c>
      <c r="AA537" t="s">
        <v>2526</v>
      </c>
      <c r="AB537" t="s">
        <v>2527</v>
      </c>
      <c r="AC537" t="s">
        <v>2528</v>
      </c>
      <c r="AD537" t="s">
        <v>265</v>
      </c>
      <c r="AE537" t="s">
        <v>3626</v>
      </c>
      <c r="AF537" t="s">
        <v>3627</v>
      </c>
      <c r="AG537" t="s">
        <v>3671</v>
      </c>
      <c r="AH537" t="s">
        <v>3629</v>
      </c>
      <c r="AI537" t="s">
        <v>3703</v>
      </c>
      <c r="AJ537" t="s">
        <v>3873</v>
      </c>
      <c r="AK537" t="s">
        <v>3649</v>
      </c>
      <c r="AL537" t="s">
        <v>3912</v>
      </c>
      <c r="AM537" t="s">
        <v>3641</v>
      </c>
      <c r="AN537" t="s">
        <v>3642</v>
      </c>
      <c r="AO537" t="s">
        <v>3643</v>
      </c>
      <c r="BE537" t="s">
        <v>3052</v>
      </c>
      <c r="BG537" t="s">
        <v>646</v>
      </c>
      <c r="BH537" s="2" t="s">
        <v>1271</v>
      </c>
      <c r="BI537" t="s">
        <v>2187</v>
      </c>
    </row>
    <row r="538" spans="1:61" x14ac:dyDescent="0.25">
      <c r="A538" s="4">
        <v>572</v>
      </c>
      <c r="B538" s="13" t="s">
        <v>4757</v>
      </c>
      <c r="C538" s="13" t="str">
        <f t="shared" si="32"/>
        <v xml:space="preserve"> 54901-004-94
</v>
      </c>
      <c r="D538" s="13">
        <f>LOOKUP(99^99,--LEFT(MID(AD538,MIN(FIND({0,1,2,3,4,5,6,7,8,9},AD538&amp;"0123456789")),15),{1,2,3,4,5,6,7,8,9,10,11,12,13,14,15}))</f>
        <v>2022</v>
      </c>
      <c r="E538" s="13">
        <f t="shared" si="29"/>
        <v>1</v>
      </c>
      <c r="F538" s="13">
        <f>LOOKUP(99^99,--LEFT(MID(BG538,MIN(FIND({0,1,2,3,4,5,6,7,8,9},BG538&amp;"0123456789")),15),{1,2,3,4,5,6,7,8,9,10,11,12,13,14,15}))</f>
        <v>10900000</v>
      </c>
      <c r="G538" s="13">
        <f>LOOKUP(99^99,--LEFT(MID(Y538,MIN(FIND({0,1,2,3,4,5,6,7,8,9},Y538&amp;"0123456789")),15),{1,2,3,4,5,6,7,8,9,10,11,12,13,14,15}))</f>
        <v>11.8</v>
      </c>
      <c r="H538" s="13">
        <f>LOOKUP(99^99,--LEFT(MID(Z538,MIN(FIND({0,1,2,3,4,5,6,7,8,9},Z538&amp;"0123456789")),15),{1,2,3,4,5,6,7,8,9,10,11,12,13,14,15}))</f>
        <v>300</v>
      </c>
      <c r="I538" s="10" t="s">
        <v>2531</v>
      </c>
      <c r="J538" s="10" t="s">
        <v>2527</v>
      </c>
      <c r="K538" s="10" t="s">
        <v>2528</v>
      </c>
      <c r="L538" s="9"/>
      <c r="M538" s="11"/>
      <c r="N538" s="12"/>
      <c r="O538" s="12"/>
      <c r="P538" s="12"/>
      <c r="Q538" s="12"/>
      <c r="R538" s="12"/>
      <c r="S538" s="12"/>
      <c r="T538" s="12"/>
      <c r="U538" s="12"/>
      <c r="V538" s="12"/>
      <c r="W538" s="12"/>
      <c r="X538" s="5" t="s">
        <v>29</v>
      </c>
      <c r="Y538" s="5" t="s">
        <v>4795</v>
      </c>
      <c r="Z538" s="5" t="s">
        <v>2530</v>
      </c>
      <c r="AA538" s="5" t="s">
        <v>2531</v>
      </c>
      <c r="AB538" s="5" t="s">
        <v>2527</v>
      </c>
      <c r="AC538" s="5" t="s">
        <v>2528</v>
      </c>
      <c r="AD538" s="5" t="s">
        <v>140</v>
      </c>
      <c r="AE538" s="5" t="s">
        <v>3626</v>
      </c>
      <c r="AF538" s="5" t="s">
        <v>3689</v>
      </c>
      <c r="AG538" s="5" t="s">
        <v>3939</v>
      </c>
      <c r="AH538" s="5" t="s">
        <v>3629</v>
      </c>
      <c r="AI538" s="5" t="s">
        <v>3630</v>
      </c>
      <c r="AJ538" s="5" t="s">
        <v>3631</v>
      </c>
      <c r="AK538" s="5" t="s">
        <v>3632</v>
      </c>
      <c r="AL538" s="5" t="s">
        <v>3633</v>
      </c>
      <c r="AM538" s="5" t="s">
        <v>3653</v>
      </c>
      <c r="AN538" s="5" t="s">
        <v>3635</v>
      </c>
      <c r="AO538" s="5" t="s">
        <v>3691</v>
      </c>
      <c r="AP538" s="5" t="s">
        <v>3880</v>
      </c>
      <c r="AQ538" s="5" t="s">
        <v>3640</v>
      </c>
      <c r="AR538" s="5" t="s">
        <v>3641</v>
      </c>
      <c r="AS538" s="5" t="s">
        <v>4172</v>
      </c>
      <c r="AT538" s="5" t="s">
        <v>3643</v>
      </c>
      <c r="BE538" s="5" t="s">
        <v>3053</v>
      </c>
      <c r="BG538" s="5" t="s">
        <v>511</v>
      </c>
      <c r="BH538" s="6" t="s">
        <v>1272</v>
      </c>
      <c r="BI538" s="5" t="s">
        <v>2188</v>
      </c>
    </row>
    <row r="539" spans="1:61" customFormat="1" x14ac:dyDescent="0.25">
      <c r="A539" s="1">
        <v>573</v>
      </c>
      <c r="B539" s="7" t="s">
        <v>4757</v>
      </c>
      <c r="C539" s="7" t="str">
        <f t="shared" si="32"/>
        <v xml:space="preserve"> 5490 NEO
</v>
      </c>
      <c r="D539" s="7">
        <f>LOOKUP(99^99,--LEFT(MID(AD539,MIN(FIND({0,1,2,3,4,5,6,7,8,9},AD539&amp;"0123456789")),15),{1,2,3,4,5,6,7,8,9,10,11,12,13,14,15}))</f>
        <v>2022</v>
      </c>
      <c r="E539" s="7">
        <f t="shared" si="29"/>
        <v>1</v>
      </c>
      <c r="F539" s="7">
        <f>LOOKUP(99^99,--LEFT(MID(BG539,MIN(FIND({0,1,2,3,4,5,6,7,8,9},BG539&amp;"0123456789")),15),{1,2,3,4,5,6,7,8,9,10,11,12,13,14,15}))</f>
        <v>10200000</v>
      </c>
      <c r="G539" s="7">
        <f>LOOKUP(99^99,--LEFT(MID(Y539,MIN(FIND({0,1,2,3,4,5,6,7,8,9},Y539&amp;"0123456789")),15),{1,2,3,4,5,6,7,8,9,10,11,12,13,14,15}))</f>
        <v>6.7</v>
      </c>
      <c r="H539" s="7">
        <f>LOOKUP(99^99,--LEFT(MID(Z539,MIN(FIND({0,1,2,3,4,5,6,7,8,9},Z539&amp;"0123456789")),15),{1,2,3,4,5,6,7,8,9,10,11,12,13,14,15}))</f>
        <v>260</v>
      </c>
      <c r="I539" s="9" t="s">
        <v>2536</v>
      </c>
      <c r="J539" s="9" t="s">
        <v>2527</v>
      </c>
      <c r="K539" s="9" t="s">
        <v>2552</v>
      </c>
      <c r="L539" s="9"/>
      <c r="M539" s="11"/>
      <c r="N539" s="11"/>
      <c r="O539" s="11"/>
      <c r="P539" s="11"/>
      <c r="Q539" s="11"/>
      <c r="R539" s="11"/>
      <c r="S539" s="11"/>
      <c r="T539" s="11"/>
      <c r="U539" s="11"/>
      <c r="V539" s="11"/>
      <c r="W539" s="11"/>
      <c r="X539" t="s">
        <v>6</v>
      </c>
      <c r="Y539" t="s">
        <v>4800</v>
      </c>
      <c r="Z539" t="s">
        <v>2549</v>
      </c>
      <c r="AA539" t="s">
        <v>2536</v>
      </c>
      <c r="AB539" t="s">
        <v>2527</v>
      </c>
      <c r="AC539" t="s">
        <v>2552</v>
      </c>
      <c r="AD539" t="s">
        <v>206</v>
      </c>
      <c r="AE539" t="s">
        <v>3626</v>
      </c>
      <c r="AF539" t="s">
        <v>3627</v>
      </c>
      <c r="AG539" t="s">
        <v>3671</v>
      </c>
      <c r="AH539" t="s">
        <v>3629</v>
      </c>
      <c r="AI539" t="s">
        <v>3630</v>
      </c>
      <c r="AJ539" t="s">
        <v>3631</v>
      </c>
      <c r="AK539" t="s">
        <v>3705</v>
      </c>
      <c r="AL539" t="s">
        <v>3633</v>
      </c>
      <c r="AM539" t="s">
        <v>3653</v>
      </c>
      <c r="AN539" t="s">
        <v>3635</v>
      </c>
      <c r="AO539" t="s">
        <v>3636</v>
      </c>
      <c r="AP539" t="s">
        <v>3738</v>
      </c>
      <c r="AQ539" t="s">
        <v>3695</v>
      </c>
      <c r="AR539" t="s">
        <v>3640</v>
      </c>
      <c r="AS539" t="s">
        <v>3641</v>
      </c>
      <c r="AT539" t="s">
        <v>3642</v>
      </c>
      <c r="AU539" t="s">
        <v>3643</v>
      </c>
      <c r="BE539" t="s">
        <v>3054</v>
      </c>
      <c r="BG539" t="s">
        <v>562</v>
      </c>
      <c r="BH539" s="2" t="s">
        <v>1082</v>
      </c>
      <c r="BI539" t="s">
        <v>2121</v>
      </c>
    </row>
    <row r="540" spans="1:61" customFormat="1" x14ac:dyDescent="0.25">
      <c r="A540" s="1">
        <v>574</v>
      </c>
      <c r="B540" s="7" t="s">
        <v>4757</v>
      </c>
      <c r="C540" s="7" t="str">
        <f t="shared" si="32"/>
        <v xml:space="preserve"> 65206
</v>
      </c>
      <c r="D540" s="7">
        <f>LOOKUP(99^99,--LEFT(MID(AD540,MIN(FIND({0,1,2,3,4,5,6,7,8,9},AD540&amp;"0123456789")),15),{1,2,3,4,5,6,7,8,9,10,11,12,13,14,15}))</f>
        <v>2021</v>
      </c>
      <c r="E540" s="7">
        <f t="shared" si="29"/>
        <v>2</v>
      </c>
      <c r="F540" s="7">
        <f>LOOKUP(99^99,--LEFT(MID(BG540,MIN(FIND({0,1,2,3,4,5,6,7,8,9},BG540&amp;"0123456789")),15),{1,2,3,4,5,6,7,8,9,10,11,12,13,14,15}))</f>
        <v>9240000</v>
      </c>
      <c r="G540" s="7">
        <f>LOOKUP(99^99,--LEFT(MID(Y540,MIN(FIND({0,1,2,3,4,5,6,7,8,9},Y540&amp;"0123456789")),15),{1,2,3,4,5,6,7,8,9,10,11,12,13,14,15}))</f>
        <v>12</v>
      </c>
      <c r="H540" s="7">
        <f>LOOKUP(99^99,--LEFT(MID(Z540,MIN(FIND({0,1,2,3,4,5,6,7,8,9},Z540&amp;"0123456789")),15),{1,2,3,4,5,6,7,8,9,10,11,12,13,14,15}))</f>
        <v>401</v>
      </c>
      <c r="I540" s="9" t="s">
        <v>2526</v>
      </c>
      <c r="J540" s="9" t="s">
        <v>2527</v>
      </c>
      <c r="K540" s="9" t="s">
        <v>2528</v>
      </c>
      <c r="L540" s="9">
        <v>121192</v>
      </c>
      <c r="M540" s="11"/>
      <c r="N540" s="11"/>
      <c r="O540" s="11"/>
      <c r="P540" s="11"/>
      <c r="Q540" s="11"/>
      <c r="R540" s="11"/>
      <c r="S540" s="11"/>
      <c r="T540" s="11"/>
      <c r="U540" s="11">
        <f>IF(LOOKUP(99^99,--LEFT(MID(AR540,MIN(FIND({0,1,2,3,4,5,6,7,8,9},AR540&amp;"0123456789")),15),{1,2,3,4,5,6,7,8,9,10,11,12,13,14,15}))&gt;2000,LOOKUP(99^99,--LEFT(MID(AR540,MIN(FIND({0,1,2,3,4,5,6,7,8,9},AR540&amp;"0123456789")),15),{1,2,3,4,5,6,7,8,9,10,11,12,13,14,15})),0)</f>
        <v>121192</v>
      </c>
      <c r="V540" s="11"/>
      <c r="W540" s="11"/>
      <c r="X540" t="s">
        <v>19</v>
      </c>
      <c r="Y540" t="s">
        <v>4794</v>
      </c>
      <c r="Z540" t="s">
        <v>2529</v>
      </c>
      <c r="AA540" t="s">
        <v>2526</v>
      </c>
      <c r="AB540" t="s">
        <v>2527</v>
      </c>
      <c r="AC540" t="s">
        <v>2528</v>
      </c>
      <c r="AD540" t="s">
        <v>73</v>
      </c>
      <c r="AE540" t="s">
        <v>3626</v>
      </c>
      <c r="AF540" t="s">
        <v>3720</v>
      </c>
      <c r="AG540" t="s">
        <v>3763</v>
      </c>
      <c r="AH540" t="s">
        <v>3629</v>
      </c>
      <c r="AI540" t="s">
        <v>3680</v>
      </c>
      <c r="AJ540" t="s">
        <v>3704</v>
      </c>
      <c r="AK540" t="s">
        <v>3705</v>
      </c>
      <c r="AL540" t="s">
        <v>3633</v>
      </c>
      <c r="AM540" t="s">
        <v>3653</v>
      </c>
      <c r="AN540" t="s">
        <v>3635</v>
      </c>
      <c r="AO540" t="s">
        <v>3636</v>
      </c>
      <c r="AP540" t="s">
        <v>3654</v>
      </c>
      <c r="AQ540" t="s">
        <v>3649</v>
      </c>
      <c r="AR540" t="s">
        <v>4010</v>
      </c>
      <c r="AS540" t="s">
        <v>3641</v>
      </c>
      <c r="AT540" t="s">
        <v>3710</v>
      </c>
      <c r="AU540" t="s">
        <v>3643</v>
      </c>
      <c r="BE540" t="s">
        <v>3055</v>
      </c>
      <c r="BG540" t="s">
        <v>563</v>
      </c>
      <c r="BH540" s="2" t="s">
        <v>1084</v>
      </c>
      <c r="BI540" t="s">
        <v>1981</v>
      </c>
    </row>
    <row r="541" spans="1:61" customFormat="1" x14ac:dyDescent="0.25">
      <c r="A541" s="1">
        <v>575</v>
      </c>
      <c r="B541" s="7" t="s">
        <v>4757</v>
      </c>
      <c r="C541" s="7" t="str">
        <f t="shared" si="32"/>
        <v xml:space="preserve"> 43118
</v>
      </c>
      <c r="D541" s="7">
        <f>LOOKUP(99^99,--LEFT(MID(AD541,MIN(FIND({0,1,2,3,4,5,6,7,8,9},AD541&amp;"0123456789")),15),{1,2,3,4,5,6,7,8,9,10,11,12,13,14,15}))</f>
        <v>2022</v>
      </c>
      <c r="E541" s="7">
        <f t="shared" si="29"/>
        <v>1</v>
      </c>
      <c r="F541" s="7">
        <f>LOOKUP(99^99,--LEFT(MID(BG541,MIN(FIND({0,1,2,3,4,5,6,7,8,9},BG541&amp;"0123456789")),15),{1,2,3,4,5,6,7,8,9,10,11,12,13,14,15}))</f>
        <v>9000000</v>
      </c>
      <c r="G541" s="7">
        <f>LOOKUP(99^99,--LEFT(MID(Y541,MIN(FIND({0,1,2,3,4,5,6,7,8,9},Y541&amp;"0123456789")),15),{1,2,3,4,5,6,7,8,9,10,11,12,13,14,15}))</f>
        <v>6.7</v>
      </c>
      <c r="H541" s="7">
        <f>LOOKUP(99^99,--LEFT(MID(Z541,MIN(FIND({0,1,2,3,4,5,6,7,8,9},Z541&amp;"0123456789")),15),{1,2,3,4,5,6,7,8,9,10,11,12,13,14,15}))</f>
        <v>292</v>
      </c>
      <c r="I541" s="9" t="s">
        <v>2536</v>
      </c>
      <c r="J541" s="9" t="s">
        <v>2527</v>
      </c>
      <c r="K541" s="9" t="s">
        <v>2528</v>
      </c>
      <c r="L541" s="9"/>
      <c r="M541" s="11"/>
      <c r="N541" s="11"/>
      <c r="O541" s="11"/>
      <c r="P541" s="11"/>
      <c r="Q541" s="11"/>
      <c r="R541" s="11"/>
      <c r="S541" s="11"/>
      <c r="T541" s="11"/>
      <c r="U541" s="11"/>
      <c r="V541" s="11"/>
      <c r="W541" s="11"/>
      <c r="X541" t="s">
        <v>15</v>
      </c>
      <c r="Y541" t="s">
        <v>4800</v>
      </c>
      <c r="Z541" t="s">
        <v>2558</v>
      </c>
      <c r="AA541" t="s">
        <v>2536</v>
      </c>
      <c r="AB541" t="s">
        <v>2527</v>
      </c>
      <c r="AD541" t="s">
        <v>111</v>
      </c>
      <c r="AE541" t="s">
        <v>3626</v>
      </c>
      <c r="AF541" t="s">
        <v>3745</v>
      </c>
      <c r="AG541" t="s">
        <v>3746</v>
      </c>
      <c r="AH541" t="s">
        <v>3629</v>
      </c>
      <c r="AI541" t="s">
        <v>3630</v>
      </c>
      <c r="AJ541" t="s">
        <v>3659</v>
      </c>
      <c r="AK541" t="s">
        <v>3668</v>
      </c>
      <c r="AL541" t="s">
        <v>3635</v>
      </c>
      <c r="AM541" t="s">
        <v>3669</v>
      </c>
      <c r="AN541" t="s">
        <v>3654</v>
      </c>
      <c r="AO541" t="s">
        <v>3640</v>
      </c>
      <c r="AP541" t="s">
        <v>3641</v>
      </c>
      <c r="AQ541" t="s">
        <v>4011</v>
      </c>
      <c r="AR541" t="s">
        <v>3799</v>
      </c>
      <c r="AS541" t="s">
        <v>4012</v>
      </c>
      <c r="AT541" t="s">
        <v>3643</v>
      </c>
      <c r="BE541" t="s">
        <v>3056</v>
      </c>
      <c r="BG541" t="s">
        <v>565</v>
      </c>
      <c r="BH541" s="2" t="s">
        <v>1086</v>
      </c>
      <c r="BI541" t="s">
        <v>2068</v>
      </c>
    </row>
    <row r="542" spans="1:61" customFormat="1" x14ac:dyDescent="0.25">
      <c r="A542" s="1">
        <v>576</v>
      </c>
      <c r="B542" s="7" t="s">
        <v>4757</v>
      </c>
      <c r="C542" s="7" t="str">
        <f t="shared" si="32"/>
        <v xml:space="preserve"> 43118-3027-50
</v>
      </c>
      <c r="D542" s="7">
        <f>LOOKUP(99^99,--LEFT(MID(AD542,MIN(FIND({0,1,2,3,4,5,6,7,8,9},AD542&amp;"0123456789")),15),{1,2,3,4,5,6,7,8,9,10,11,12,13,14,15}))</f>
        <v>2022</v>
      </c>
      <c r="E542" s="7">
        <f t="shared" si="29"/>
        <v>1</v>
      </c>
      <c r="F542" s="7">
        <f>LOOKUP(99^99,--LEFT(MID(BG542,MIN(FIND({0,1,2,3,4,5,6,7,8,9},BG542&amp;"0123456789")),15),{1,2,3,4,5,6,7,8,9,10,11,12,13,14,15}))</f>
        <v>8300000</v>
      </c>
      <c r="G542" s="7">
        <f>LOOKUP(99^99,--LEFT(MID(Y542,MIN(FIND({0,1,2,3,4,5,6,7,8,9},Y542&amp;"0123456789")),15),{1,2,3,4,5,6,7,8,9,10,11,12,13,14,15}))</f>
        <v>11.8</v>
      </c>
      <c r="H542" s="7">
        <f>LOOKUP(99^99,--LEFT(MID(Z542,MIN(FIND({0,1,2,3,4,5,6,7,8,9},Z542&amp;"0123456789")),15),{1,2,3,4,5,6,7,8,9,10,11,12,13,14,15}))</f>
        <v>300</v>
      </c>
      <c r="I542" s="9" t="s">
        <v>2531</v>
      </c>
      <c r="J542" s="9" t="s">
        <v>2527</v>
      </c>
      <c r="K542" s="9" t="s">
        <v>2528</v>
      </c>
      <c r="L542" s="9"/>
      <c r="M542" s="11"/>
      <c r="N542" s="11"/>
      <c r="O542" s="11"/>
      <c r="P542" s="11"/>
      <c r="Q542" s="11"/>
      <c r="R542" s="11"/>
      <c r="S542" s="11"/>
      <c r="T542" s="11"/>
      <c r="U542" s="11"/>
      <c r="V542" s="11"/>
      <c r="W542" s="11"/>
      <c r="X542" t="s">
        <v>39</v>
      </c>
      <c r="Y542" t="s">
        <v>4795</v>
      </c>
      <c r="Z542" t="s">
        <v>2530</v>
      </c>
      <c r="AA542" t="s">
        <v>2531</v>
      </c>
      <c r="AB542" t="s">
        <v>2527</v>
      </c>
      <c r="AC542" t="s">
        <v>2528</v>
      </c>
      <c r="AD542" t="s">
        <v>149</v>
      </c>
      <c r="AE542" t="s">
        <v>3626</v>
      </c>
      <c r="AF542" t="s">
        <v>3745</v>
      </c>
      <c r="AG542" t="s">
        <v>4069</v>
      </c>
      <c r="AH542" t="s">
        <v>3629</v>
      </c>
      <c r="AI542" t="s">
        <v>3630</v>
      </c>
      <c r="AJ542" t="s">
        <v>3659</v>
      </c>
      <c r="AK542" t="s">
        <v>3660</v>
      </c>
      <c r="AL542" t="s">
        <v>3633</v>
      </c>
      <c r="AM542" t="s">
        <v>3653</v>
      </c>
      <c r="AN542" t="s">
        <v>3635</v>
      </c>
      <c r="AO542" t="s">
        <v>3669</v>
      </c>
      <c r="AP542" t="s">
        <v>3850</v>
      </c>
      <c r="AQ542" t="s">
        <v>3638</v>
      </c>
      <c r="AR542" t="s">
        <v>3770</v>
      </c>
      <c r="AS542" t="s">
        <v>3640</v>
      </c>
      <c r="AT542" t="s">
        <v>3641</v>
      </c>
      <c r="AU542" t="s">
        <v>4173</v>
      </c>
      <c r="AV542" t="s">
        <v>3853</v>
      </c>
      <c r="AW542" t="s">
        <v>4174</v>
      </c>
      <c r="AX542" t="s">
        <v>3643</v>
      </c>
      <c r="BE542" t="s">
        <v>3057</v>
      </c>
      <c r="BG542" t="s">
        <v>579</v>
      </c>
      <c r="BH542" s="2" t="s">
        <v>1273</v>
      </c>
      <c r="BI542" t="s">
        <v>2056</v>
      </c>
    </row>
    <row r="543" spans="1:61" x14ac:dyDescent="0.25">
      <c r="A543" s="4">
        <v>577</v>
      </c>
      <c r="B543" s="13" t="s">
        <v>4757</v>
      </c>
      <c r="C543" s="13" t="str">
        <f t="shared" si="32"/>
        <v xml:space="preserve"> 54901
</v>
      </c>
      <c r="D543" s="13">
        <f>LOOKUP(99^99,--LEFT(MID(AD543,MIN(FIND({0,1,2,3,4,5,6,7,8,9},AD543&amp;"0123456789")),15),{1,2,3,4,5,6,7,8,9,10,11,12,13,14,15}))</f>
        <v>2022</v>
      </c>
      <c r="E543" s="13">
        <f t="shared" ref="E543:E602" si="33">2022-D543+1</f>
        <v>1</v>
      </c>
      <c r="F543" s="13">
        <f>LOOKUP(99^99,--LEFT(MID(BG543,MIN(FIND({0,1,2,3,4,5,6,7,8,9},BG543&amp;"0123456789")),15),{1,2,3,4,5,6,7,8,9,10,11,12,13,14,15}))</f>
        <v>10990000</v>
      </c>
      <c r="G543" s="13">
        <f>LOOKUP(99^99,--LEFT(MID(Y543,MIN(FIND({0,1,2,3,4,5,6,7,8,9},Y543&amp;"0123456789")),15),{1,2,3,4,5,6,7,8,9,10,11,12,13,14,15}))</f>
        <v>12</v>
      </c>
      <c r="H543" s="13">
        <f>LOOKUP(99^99,--LEFT(MID(Z543,MIN(FIND({0,1,2,3,4,5,6,7,8,9},Z543&amp;"0123456789")),15),{1,2,3,4,5,6,7,8,9,10,11,12,13,14,15}))</f>
        <v>315</v>
      </c>
      <c r="I543" s="10" t="s">
        <v>2536</v>
      </c>
      <c r="J543" s="10" t="s">
        <v>2527</v>
      </c>
      <c r="K543" s="10" t="s">
        <v>2528</v>
      </c>
      <c r="L543" s="9"/>
      <c r="M543" s="11"/>
      <c r="N543" s="12"/>
      <c r="O543" s="12"/>
      <c r="P543" s="12"/>
      <c r="Q543" s="12"/>
      <c r="R543" s="12"/>
      <c r="S543" s="12"/>
      <c r="T543" s="12"/>
      <c r="U543" s="12"/>
      <c r="V543" s="12"/>
      <c r="W543" s="12"/>
      <c r="X543" s="5" t="s">
        <v>8</v>
      </c>
      <c r="Y543" s="5" t="s">
        <v>4794</v>
      </c>
      <c r="Z543" s="5" t="s">
        <v>2564</v>
      </c>
      <c r="AA543" s="5" t="s">
        <v>2536</v>
      </c>
      <c r="AB543" s="5" t="s">
        <v>2527</v>
      </c>
      <c r="AC543" s="5" t="s">
        <v>2528</v>
      </c>
      <c r="AD543" s="5" t="s">
        <v>149</v>
      </c>
      <c r="AE543" s="5" t="s">
        <v>3626</v>
      </c>
      <c r="AF543" s="5" t="s">
        <v>3689</v>
      </c>
      <c r="AG543" s="5" t="s">
        <v>3690</v>
      </c>
      <c r="AH543" s="5" t="s">
        <v>3629</v>
      </c>
      <c r="AI543" s="5" t="s">
        <v>3630</v>
      </c>
      <c r="AJ543" s="5" t="s">
        <v>3631</v>
      </c>
      <c r="AK543" s="5" t="s">
        <v>3632</v>
      </c>
      <c r="AL543" s="5" t="s">
        <v>3633</v>
      </c>
      <c r="AM543" s="5" t="s">
        <v>3653</v>
      </c>
      <c r="AN543" s="5" t="s">
        <v>3635</v>
      </c>
      <c r="AO543" s="5" t="s">
        <v>3636</v>
      </c>
      <c r="AP543" s="5" t="s">
        <v>3880</v>
      </c>
      <c r="AQ543" s="5" t="s">
        <v>3640</v>
      </c>
      <c r="AR543" s="5" t="s">
        <v>3641</v>
      </c>
      <c r="AS543" s="5" t="s">
        <v>4165</v>
      </c>
      <c r="AT543" s="5" t="s">
        <v>3643</v>
      </c>
      <c r="BE543" s="5" t="s">
        <v>3058</v>
      </c>
      <c r="BG543" s="5" t="s">
        <v>478</v>
      </c>
      <c r="BH543" s="6" t="s">
        <v>1258</v>
      </c>
      <c r="BI543" s="5" t="s">
        <v>2179</v>
      </c>
    </row>
    <row r="544" spans="1:61" customFormat="1" x14ac:dyDescent="0.25">
      <c r="A544" s="1">
        <v>578</v>
      </c>
      <c r="B544" s="7" t="s">
        <v>4757</v>
      </c>
      <c r="C544" s="7" t="str">
        <f t="shared" si="32"/>
        <v xml:space="preserve"> 5490-036-87
</v>
      </c>
      <c r="D544" s="7">
        <f>LOOKUP(99^99,--LEFT(MID(AD544,MIN(FIND({0,1,2,3,4,5,6,7,8,9},AD544&amp;"0123456789")),15),{1,2,3,4,5,6,7,8,9,10,11,12,13,14,15}))</f>
        <v>2022</v>
      </c>
      <c r="E544" s="7">
        <f t="shared" si="33"/>
        <v>1</v>
      </c>
      <c r="F544" s="7">
        <f>LOOKUP(99^99,--LEFT(MID(BG544,MIN(FIND({0,1,2,3,4,5,6,7,8,9},BG544&amp;"0123456789")),15),{1,2,3,4,5,6,7,8,9,10,11,12,13,14,15}))</f>
        <v>10100000</v>
      </c>
      <c r="G544" s="7">
        <f>LOOKUP(99^99,--LEFT(MID(Y544,MIN(FIND({0,1,2,3,4,5,6,7,8,9},Y544&amp;"0123456789")),15),{1,2,3,4,5,6,7,8,9,10,11,12,13,14,15}))</f>
        <v>12</v>
      </c>
      <c r="H544" s="7">
        <f>LOOKUP(99^99,--LEFT(MID(Z544,MIN(FIND({0,1,2,3,4,5,6,7,8,9},Z544&amp;"0123456789")),15),{1,2,3,4,5,6,7,8,9,10,11,12,13,14,15}))</f>
        <v>402</v>
      </c>
      <c r="I544" s="9" t="s">
        <v>2526</v>
      </c>
      <c r="J544" s="9" t="s">
        <v>2527</v>
      </c>
      <c r="K544" s="9" t="s">
        <v>2561</v>
      </c>
      <c r="L544" s="9"/>
      <c r="M544" s="11"/>
      <c r="N544" s="11"/>
      <c r="O544" s="11"/>
      <c r="P544" s="11"/>
      <c r="Q544" s="11"/>
      <c r="R544" s="11"/>
      <c r="S544" s="11"/>
      <c r="T544" s="11"/>
      <c r="U544" s="11"/>
      <c r="V544" s="11"/>
      <c r="W544" s="11"/>
      <c r="X544" t="s">
        <v>22</v>
      </c>
      <c r="Y544">
        <v>12</v>
      </c>
      <c r="Z544" t="s">
        <v>2565</v>
      </c>
      <c r="AA544" t="s">
        <v>2526</v>
      </c>
      <c r="AB544" t="s">
        <v>2527</v>
      </c>
      <c r="AC544" t="s">
        <v>2561</v>
      </c>
      <c r="AD544" t="s">
        <v>170</v>
      </c>
      <c r="AE544" t="s">
        <v>3626</v>
      </c>
      <c r="AF544" t="s">
        <v>3627</v>
      </c>
      <c r="AG544" t="s">
        <v>3814</v>
      </c>
      <c r="AH544" t="s">
        <v>3629</v>
      </c>
      <c r="AI544" t="s">
        <v>3630</v>
      </c>
      <c r="AJ544" t="s">
        <v>3631</v>
      </c>
      <c r="AK544" t="s">
        <v>3652</v>
      </c>
      <c r="AL544" t="s">
        <v>3633</v>
      </c>
      <c r="AM544" t="s">
        <v>3653</v>
      </c>
      <c r="AN544" t="s">
        <v>3674</v>
      </c>
      <c r="AO544" t="s">
        <v>3654</v>
      </c>
      <c r="AP544" t="s">
        <v>3640</v>
      </c>
      <c r="AQ544" t="s">
        <v>3641</v>
      </c>
      <c r="AR544" t="s">
        <v>3642</v>
      </c>
      <c r="AS544" t="s">
        <v>3643</v>
      </c>
      <c r="BE544" t="s">
        <v>3059</v>
      </c>
      <c r="BG544" t="s">
        <v>647</v>
      </c>
      <c r="BH544" s="2" t="s">
        <v>1274</v>
      </c>
      <c r="BI544" t="s">
        <v>2189</v>
      </c>
    </row>
    <row r="545" spans="1:61" customFormat="1" x14ac:dyDescent="0.25">
      <c r="A545" s="1">
        <v>579</v>
      </c>
      <c r="B545" s="7" t="s">
        <v>4757</v>
      </c>
      <c r="C545" s="7" t="str">
        <f t="shared" si="32"/>
        <v xml:space="preserve"> 54901
</v>
      </c>
      <c r="D545" s="7">
        <f>LOOKUP(99^99,--LEFT(MID(AD545,MIN(FIND({0,1,2,3,4,5,6,7,8,9},AD545&amp;"0123456789")),15),{1,2,3,4,5,6,7,8,9,10,11,12,13,14,15}))</f>
        <v>2022</v>
      </c>
      <c r="E545" s="7">
        <f t="shared" si="33"/>
        <v>1</v>
      </c>
      <c r="F545" s="7">
        <f>LOOKUP(99^99,--LEFT(MID(BG545,MIN(FIND({0,1,2,3,4,5,6,7,8,9},BG545&amp;"0123456789")),15),{1,2,3,4,5,6,7,8,9,10,11,12,13,14,15}))</f>
        <v>11990000</v>
      </c>
      <c r="G545" s="7">
        <f>LOOKUP(99^99,--LEFT(MID(Y545,MIN(FIND({0,1,2,3,4,5,6,7,8,9},Y545&amp;"0123456789")),15),{1,2,3,4,5,6,7,8,9,10,11,12,13,14,15}))</f>
        <v>12</v>
      </c>
      <c r="H545" s="7">
        <f>LOOKUP(99^99,--LEFT(MID(Z545,MIN(FIND({0,1,2,3,4,5,6,7,8,9},Z545&amp;"0123456789")),15),{1,2,3,4,5,6,7,8,9,10,11,12,13,14,15}))</f>
        <v>400</v>
      </c>
      <c r="I545" s="9" t="s">
        <v>2526</v>
      </c>
      <c r="J545" s="9" t="s">
        <v>2527</v>
      </c>
      <c r="K545" s="9" t="s">
        <v>2528</v>
      </c>
      <c r="L545" s="9">
        <v>7835</v>
      </c>
      <c r="M545" s="11"/>
      <c r="N545" s="11"/>
      <c r="O545" s="11"/>
      <c r="P545" s="11"/>
      <c r="Q545" s="11"/>
      <c r="R545" s="11"/>
      <c r="S545" s="11"/>
      <c r="T545" s="11"/>
      <c r="U545" s="11"/>
      <c r="V545" s="11"/>
      <c r="W545" s="11">
        <f>IF(LOOKUP(99^99,--LEFT(MID(AT545,MIN(FIND({0,1,2,3,4,5,6,7,8,9},AT545&amp;"0123456789")),15),{1,2,3,4,5,6,7,8,9,10,11,12,13,14,15}))&gt;2000,LOOKUP(99^99,--LEFT(MID(AT545,MIN(FIND({0,1,2,3,4,5,6,7,8,9},AT545&amp;"0123456789")),15),{1,2,3,4,5,6,7,8,9,10,11,12,13,14,15})),0)</f>
        <v>7835</v>
      </c>
      <c r="X545" t="s">
        <v>8</v>
      </c>
      <c r="Y545" t="s">
        <v>4794</v>
      </c>
      <c r="Z545" t="s">
        <v>2537</v>
      </c>
      <c r="AA545" t="s">
        <v>2526</v>
      </c>
      <c r="AB545" t="s">
        <v>2527</v>
      </c>
      <c r="AC545" t="s">
        <v>2528</v>
      </c>
      <c r="AD545" t="s">
        <v>211</v>
      </c>
      <c r="AE545" t="s">
        <v>3626</v>
      </c>
      <c r="AF545" t="s">
        <v>3689</v>
      </c>
      <c r="AG545" t="s">
        <v>3690</v>
      </c>
      <c r="AH545" t="s">
        <v>3629</v>
      </c>
      <c r="AI545" t="s">
        <v>3630</v>
      </c>
      <c r="AJ545" t="s">
        <v>3631</v>
      </c>
      <c r="AK545" t="s">
        <v>3632</v>
      </c>
      <c r="AL545" t="s">
        <v>3633</v>
      </c>
      <c r="AM545" t="s">
        <v>3634</v>
      </c>
      <c r="AN545" t="s">
        <v>3635</v>
      </c>
      <c r="AO545" t="s">
        <v>3691</v>
      </c>
      <c r="AP545" t="s">
        <v>3637</v>
      </c>
      <c r="AQ545" t="s">
        <v>3638</v>
      </c>
      <c r="AR545" t="s">
        <v>3695</v>
      </c>
      <c r="AS545" t="s">
        <v>3649</v>
      </c>
      <c r="AT545" t="s">
        <v>4009</v>
      </c>
      <c r="AU545" t="s">
        <v>3641</v>
      </c>
      <c r="AV545" t="s">
        <v>3642</v>
      </c>
      <c r="AW545" t="s">
        <v>3643</v>
      </c>
      <c r="BE545" t="s">
        <v>3060</v>
      </c>
      <c r="BG545" t="s">
        <v>574</v>
      </c>
      <c r="BH545" s="2" t="s">
        <v>1275</v>
      </c>
      <c r="BI545" t="s">
        <v>1981</v>
      </c>
    </row>
    <row r="546" spans="1:61" x14ac:dyDescent="0.25">
      <c r="A546" s="4">
        <v>580</v>
      </c>
      <c r="B546" s="13" t="s">
        <v>4757</v>
      </c>
      <c r="C546" s="13" t="str">
        <f t="shared" si="32"/>
        <v xml:space="preserve"> 65225
</v>
      </c>
      <c r="D546" s="13">
        <f>LOOKUP(99^99,--LEFT(MID(AD546,MIN(FIND({0,1,2,3,4,5,6,7,8,9},AD546&amp;"0123456789")),15),{1,2,3,4,5,6,7,8,9,10,11,12,13,14,15}))</f>
        <v>2022</v>
      </c>
      <c r="E546" s="13">
        <f t="shared" si="33"/>
        <v>1</v>
      </c>
      <c r="F546" s="13">
        <f>LOOKUP(99^99,--LEFT(MID(BG546,MIN(FIND({0,1,2,3,4,5,6,7,8,9},BG546&amp;"0123456789")),15),{1,2,3,4,5,6,7,8,9,10,11,12,13,14,15}))</f>
        <v>10250000</v>
      </c>
      <c r="G546" s="13">
        <f>LOOKUP(99^99,--LEFT(MID(Y546,MIN(FIND({0,1,2,3,4,5,6,7,8,9},Y546&amp;"0123456789")),15),{1,2,3,4,5,6,7,8,9,10,11,12,13,14,15}))</f>
        <v>6.7</v>
      </c>
      <c r="H546" s="13">
        <f>LOOKUP(99^99,--LEFT(MID(Z546,MIN(FIND({0,1,2,3,4,5,6,7,8,9},Z546&amp;"0123456789")),15),{1,2,3,4,5,6,7,8,9,10,11,12,13,14,15}))</f>
        <v>280</v>
      </c>
      <c r="I546" s="10" t="s">
        <v>2536</v>
      </c>
      <c r="J546" s="10" t="s">
        <v>4771</v>
      </c>
      <c r="K546" s="10" t="s">
        <v>2552</v>
      </c>
      <c r="L546" s="9"/>
      <c r="M546" s="11"/>
      <c r="N546" s="12"/>
      <c r="O546" s="12"/>
      <c r="P546" s="12"/>
      <c r="Q546" s="12"/>
      <c r="R546" s="12"/>
      <c r="S546" s="12"/>
      <c r="T546" s="12"/>
      <c r="U546" s="12"/>
      <c r="V546" s="12"/>
      <c r="W546" s="12"/>
      <c r="X546" s="5" t="s">
        <v>18</v>
      </c>
      <c r="Y546" s="5" t="s">
        <v>4800</v>
      </c>
      <c r="Z546" s="5" t="s">
        <v>2548</v>
      </c>
      <c r="AA546" s="5" t="s">
        <v>2536</v>
      </c>
      <c r="AB546" s="5" t="s">
        <v>4771</v>
      </c>
      <c r="AC546" s="5" t="s">
        <v>2552</v>
      </c>
      <c r="AD546" s="5" t="s">
        <v>149</v>
      </c>
      <c r="AE546" s="5" t="s">
        <v>3626</v>
      </c>
      <c r="AF546" s="5" t="s">
        <v>3757</v>
      </c>
      <c r="AG546" s="5" t="s">
        <v>3758</v>
      </c>
      <c r="AH546" s="5" t="s">
        <v>3629</v>
      </c>
      <c r="AI546" s="5" t="s">
        <v>3630</v>
      </c>
      <c r="AJ546" s="5" t="s">
        <v>3659</v>
      </c>
      <c r="AK546" s="5" t="s">
        <v>3713</v>
      </c>
      <c r="AL546" s="5" t="s">
        <v>3633</v>
      </c>
      <c r="AM546" s="5" t="s">
        <v>3653</v>
      </c>
      <c r="AN546" s="5" t="s">
        <v>3635</v>
      </c>
      <c r="AO546" s="5" t="s">
        <v>3669</v>
      </c>
      <c r="AP546" s="5" t="s">
        <v>3654</v>
      </c>
      <c r="AQ546" s="5" t="s">
        <v>3640</v>
      </c>
      <c r="AR546" s="5" t="s">
        <v>3641</v>
      </c>
      <c r="AS546" s="5" t="s">
        <v>4175</v>
      </c>
      <c r="AT546" s="5" t="s">
        <v>3643</v>
      </c>
      <c r="BE546" s="5" t="s">
        <v>3061</v>
      </c>
      <c r="BG546" s="5" t="s">
        <v>638</v>
      </c>
      <c r="BH546" s="6" t="s">
        <v>1276</v>
      </c>
      <c r="BI546" s="5" t="s">
        <v>2190</v>
      </c>
    </row>
    <row r="547" spans="1:61" customFormat="1" x14ac:dyDescent="0.25">
      <c r="A547" s="1">
        <v>581</v>
      </c>
      <c r="B547" s="7" t="s">
        <v>4757</v>
      </c>
      <c r="C547" s="7" t="s">
        <v>4788</v>
      </c>
      <c r="D547" s="7">
        <f>LOOKUP(99^99,--LEFT(MID(AD547,MIN(FIND({0,1,2,3,4,5,6,7,8,9},AD547&amp;"0123456789")),15),{1,2,3,4,5,6,7,8,9,10,11,12,13,14,15}))</f>
        <v>2022</v>
      </c>
      <c r="E547" s="7">
        <f t="shared" si="33"/>
        <v>1</v>
      </c>
      <c r="F547" s="7">
        <f>LOOKUP(99^99,--LEFT(MID(BG547,MIN(FIND({0,1,2,3,4,5,6,7,8,9},BG547&amp;"0123456789")),15),{1,2,3,4,5,6,7,8,9,10,11,12,13,14,15}))</f>
        <v>8300000</v>
      </c>
      <c r="G547" s="7">
        <f>LOOKUP(99^99,--LEFT(MID(Y547,MIN(FIND({0,1,2,3,4,5,6,7,8,9},Y547&amp;"0123456789")),15),{1,2,3,4,5,6,7,8,9,10,11,12,13,14,15}))</f>
        <v>12</v>
      </c>
      <c r="H547" s="7">
        <f>LOOKUP(99^99,--LEFT(MID(Z547,MIN(FIND({0,1,2,3,4,5,6,7,8,9},Z547&amp;"0123456789")),15),{1,2,3,4,5,6,7,8,9,10,11,12,13,14,15}))</f>
        <v>400</v>
      </c>
      <c r="I547" s="9" t="s">
        <v>2526</v>
      </c>
      <c r="J547" s="9" t="s">
        <v>2527</v>
      </c>
      <c r="K547" s="9" t="s">
        <v>2528</v>
      </c>
      <c r="L547" s="9"/>
      <c r="M547" s="11"/>
      <c r="N547" s="11"/>
      <c r="O547" s="11"/>
      <c r="P547" s="11"/>
      <c r="Q547" s="11"/>
      <c r="R547" s="11"/>
      <c r="S547" s="11"/>
      <c r="T547" s="11"/>
      <c r="U547" s="11"/>
      <c r="V547" s="11"/>
      <c r="W547" s="11"/>
      <c r="X547" t="s">
        <v>39</v>
      </c>
      <c r="Y547" t="s">
        <v>4794</v>
      </c>
      <c r="Z547" t="s">
        <v>2537</v>
      </c>
      <c r="AA547" t="s">
        <v>2526</v>
      </c>
      <c r="AB547" t="s">
        <v>2527</v>
      </c>
      <c r="AC547" t="s">
        <v>2528</v>
      </c>
      <c r="AD547" t="s">
        <v>266</v>
      </c>
      <c r="BE547" t="s">
        <v>3062</v>
      </c>
      <c r="BG547" t="s">
        <v>579</v>
      </c>
      <c r="BH547" s="2" t="s">
        <v>1277</v>
      </c>
      <c r="BI547">
        <v>9999</v>
      </c>
    </row>
    <row r="548" spans="1:61" customFormat="1" x14ac:dyDescent="0.25">
      <c r="A548" s="1">
        <v>582</v>
      </c>
      <c r="B548" s="7" t="s">
        <v>4757</v>
      </c>
      <c r="C548" s="7" t="s">
        <v>4776</v>
      </c>
      <c r="D548" s="7">
        <f>LOOKUP(99^99,--LEFT(MID(AD548,MIN(FIND({0,1,2,3,4,5,6,7,8,9},AD548&amp;"0123456789")),15),{1,2,3,4,5,6,7,8,9,10,11,12,13,14,15}))</f>
        <v>2020</v>
      </c>
      <c r="E548" s="7">
        <f t="shared" si="33"/>
        <v>3</v>
      </c>
      <c r="F548" s="7">
        <f>LOOKUP(99^99,--LEFT(MID(BG548,MIN(FIND({0,1,2,3,4,5,6,7,8,9},BG548&amp;"0123456789")),15),{1,2,3,4,5,6,7,8,9,10,11,12,13,14,15}))</f>
        <v>7800000</v>
      </c>
      <c r="G548" s="7">
        <f>LOOKUP(99^99,--LEFT(MID(Y548,MIN(FIND({0,1,2,3,4,5,6,7,8,9},Y548&amp;"0123456789")),15),{1,2,3,4,5,6,7,8,9,10,11,12,13,14,15}))</f>
        <v>11.8</v>
      </c>
      <c r="H548" s="7">
        <f>LOOKUP(99^99,--LEFT(MID(Z548,MIN(FIND({0,1,2,3,4,5,6,7,8,9},Z548&amp;"0123456789")),15),{1,2,3,4,5,6,7,8,9,10,11,12,13,14,15}))</f>
        <v>300</v>
      </c>
      <c r="I548" s="9" t="s">
        <v>2531</v>
      </c>
      <c r="J548" s="9" t="s">
        <v>2527</v>
      </c>
      <c r="K548" s="9" t="s">
        <v>2528</v>
      </c>
      <c r="L548" s="9"/>
      <c r="M548" s="11"/>
      <c r="N548" s="11"/>
      <c r="O548" s="11"/>
      <c r="P548" s="11"/>
      <c r="Q548" s="11"/>
      <c r="R548" s="11"/>
      <c r="S548" s="11"/>
      <c r="T548" s="11"/>
      <c r="U548" s="11"/>
      <c r="V548" s="11"/>
      <c r="W548" s="11"/>
      <c r="X548" t="s">
        <v>6</v>
      </c>
      <c r="Y548" t="s">
        <v>4795</v>
      </c>
      <c r="Z548" t="s">
        <v>2530</v>
      </c>
      <c r="AA548" t="s">
        <v>2531</v>
      </c>
      <c r="AB548" t="s">
        <v>2527</v>
      </c>
      <c r="AC548" t="s">
        <v>2528</v>
      </c>
      <c r="AD548" t="s">
        <v>197</v>
      </c>
      <c r="BE548" t="s">
        <v>3063</v>
      </c>
      <c r="BG548" t="s">
        <v>612</v>
      </c>
      <c r="BH548" s="2" t="s">
        <v>1278</v>
      </c>
      <c r="BI548">
        <v>9999</v>
      </c>
    </row>
    <row r="549" spans="1:61" customFormat="1" x14ac:dyDescent="0.25">
      <c r="A549" s="1">
        <v>583</v>
      </c>
      <c r="B549" s="7" t="s">
        <v>4757</v>
      </c>
      <c r="C549" s="7" t="s">
        <v>4785</v>
      </c>
      <c r="D549" s="7">
        <f>LOOKUP(99^99,--LEFT(MID(AD549,MIN(FIND({0,1,2,3,4,5,6,7,8,9},AD549&amp;"0123456789")),15),{1,2,3,4,5,6,7,8,9,10,11,12,13,14,15}))</f>
        <v>2022</v>
      </c>
      <c r="E549" s="7">
        <f t="shared" si="33"/>
        <v>1</v>
      </c>
      <c r="F549" s="7">
        <f>LOOKUP(99^99,--LEFT(MID(BG549,MIN(FIND({0,1,2,3,4,5,6,7,8,9},BG549&amp;"0123456789")),15),{1,2,3,4,5,6,7,8,9,10,11,12,13,14,15}))</f>
        <v>10900000</v>
      </c>
      <c r="G549" s="7">
        <f>LOOKUP(99^99,--LEFT(MID(Y549,MIN(FIND({0,1,2,3,4,5,6,7,8,9},Y549&amp;"0123456789")),15),{1,2,3,4,5,6,7,8,9,10,11,12,13,14,15}))</f>
        <v>11.8</v>
      </c>
      <c r="H549" s="7">
        <f>LOOKUP(99^99,--LEFT(MID(Z549,MIN(FIND({0,1,2,3,4,5,6,7,8,9},Z549&amp;"0123456789")),15),{1,2,3,4,5,6,7,8,9,10,11,12,13,14,15}))</f>
        <v>400</v>
      </c>
      <c r="I549" s="9" t="s">
        <v>2531</v>
      </c>
      <c r="J549" s="9" t="s">
        <v>2527</v>
      </c>
      <c r="K549" s="9" t="s">
        <v>2528</v>
      </c>
      <c r="L549" s="9"/>
      <c r="M549" s="11"/>
      <c r="N549" s="11"/>
      <c r="O549" s="11"/>
      <c r="P549" s="11"/>
      <c r="Q549" s="11"/>
      <c r="R549" s="11"/>
      <c r="S549" s="11"/>
      <c r="T549" s="11"/>
      <c r="U549" s="11"/>
      <c r="V549" s="11"/>
      <c r="W549" s="11"/>
      <c r="X549" t="s">
        <v>29</v>
      </c>
      <c r="Y549" t="s">
        <v>4795</v>
      </c>
      <c r="Z549" t="s">
        <v>2537</v>
      </c>
      <c r="AA549" t="s">
        <v>2531</v>
      </c>
      <c r="AB549" t="s">
        <v>2527</v>
      </c>
      <c r="AC549" t="s">
        <v>2528</v>
      </c>
      <c r="AD549" t="s">
        <v>140</v>
      </c>
      <c r="BE549" t="s">
        <v>3064</v>
      </c>
      <c r="BG549" t="s">
        <v>511</v>
      </c>
      <c r="BH549" s="2" t="s">
        <v>1279</v>
      </c>
      <c r="BI549">
        <v>9999</v>
      </c>
    </row>
    <row r="550" spans="1:61" customFormat="1" x14ac:dyDescent="0.25">
      <c r="A550" s="1">
        <v>584</v>
      </c>
      <c r="B550" s="7" t="s">
        <v>4757</v>
      </c>
      <c r="C550" s="7" t="s">
        <v>4776</v>
      </c>
      <c r="D550" s="7">
        <f>LOOKUP(99^99,--LEFT(MID(AD550,MIN(FIND({0,1,2,3,4,5,6,7,8,9},AD550&amp;"0123456789")),15),{1,2,3,4,5,6,7,8,9,10,11,12,13,14,15}))</f>
        <v>2022</v>
      </c>
      <c r="E550" s="7">
        <f t="shared" si="33"/>
        <v>1</v>
      </c>
      <c r="F550" s="7">
        <f>LOOKUP(99^99,--LEFT(MID(BG550,MIN(FIND({0,1,2,3,4,5,6,7,8,9},BG550&amp;"0123456789")),15),{1,2,3,4,5,6,7,8,9,10,11,12,13,14,15}))</f>
        <v>10445000</v>
      </c>
      <c r="G550" s="7">
        <f>LOOKUP(99^99,--LEFT(MID(Y550,MIN(FIND({0,1,2,3,4,5,6,7,8,9},Y550&amp;"0123456789")),15),{1,2,3,4,5,6,7,8,9,10,11,12,13,14,15}))</f>
        <v>12</v>
      </c>
      <c r="H550" s="7">
        <v>401</v>
      </c>
      <c r="I550" s="9" t="s">
        <v>2546</v>
      </c>
      <c r="J550" s="9" t="s">
        <v>2527</v>
      </c>
      <c r="K550" s="9" t="s">
        <v>2528</v>
      </c>
      <c r="L550" s="9"/>
      <c r="M550" s="11"/>
      <c r="N550" s="11"/>
      <c r="O550" s="11"/>
      <c r="P550" s="11"/>
      <c r="Q550" s="11"/>
      <c r="R550" s="11"/>
      <c r="S550" s="11"/>
      <c r="T550" s="11"/>
      <c r="U550" s="11"/>
      <c r="V550" s="11"/>
      <c r="W550" s="11"/>
      <c r="X550" t="s">
        <v>6</v>
      </c>
      <c r="Y550">
        <v>12</v>
      </c>
      <c r="AA550" t="s">
        <v>2546</v>
      </c>
      <c r="AD550" t="s">
        <v>111</v>
      </c>
      <c r="BE550" t="s">
        <v>3065</v>
      </c>
      <c r="BG550" t="s">
        <v>648</v>
      </c>
      <c r="BH550" s="2" t="s">
        <v>1280</v>
      </c>
      <c r="BI550">
        <v>9999</v>
      </c>
    </row>
    <row r="551" spans="1:61" customFormat="1" x14ac:dyDescent="0.25">
      <c r="A551" s="1">
        <v>585</v>
      </c>
      <c r="B551" s="7" t="s">
        <v>4757</v>
      </c>
      <c r="C551" s="7" t="str">
        <f t="shared" ref="C551:C582" si="34">LEFT(AG551,FIND("Тип",AG551,FIND("Тип",AG551)+0)-1)</f>
        <v xml:space="preserve"> 54901
</v>
      </c>
      <c r="D551" s="7">
        <f>LOOKUP(99^99,--LEFT(MID(AD551,MIN(FIND({0,1,2,3,4,5,6,7,8,9},AD551&amp;"0123456789")),15),{1,2,3,4,5,6,7,8,9,10,11,12,13,14,15}))</f>
        <v>2022</v>
      </c>
      <c r="E551" s="7">
        <f t="shared" si="33"/>
        <v>1</v>
      </c>
      <c r="F551" s="7">
        <f>LOOKUP(99^99,--LEFT(MID(BG551,MIN(FIND({0,1,2,3,4,5,6,7,8,9},BG551&amp;"0123456789")),15),{1,2,3,4,5,6,7,8,9,10,11,12,13,14,15}))</f>
        <v>11500000</v>
      </c>
      <c r="G551" s="7">
        <f>LOOKUP(99^99,--LEFT(MID(Y551,MIN(FIND({0,1,2,3,4,5,6,7,8,9},Y551&amp;"0123456789")),15),{1,2,3,4,5,6,7,8,9,10,11,12,13,14,15}))</f>
        <v>12</v>
      </c>
      <c r="H551" s="7">
        <f>LOOKUP(99^99,--LEFT(MID(Z551,MIN(FIND({0,1,2,3,4,5,6,7,8,9},Z551&amp;"0123456789")),15),{1,2,3,4,5,6,7,8,9,10,11,12,13,14,15}))</f>
        <v>450</v>
      </c>
      <c r="I551" s="9" t="s">
        <v>2539</v>
      </c>
      <c r="J551" s="9" t="s">
        <v>2527</v>
      </c>
      <c r="K551" s="9" t="s">
        <v>2528</v>
      </c>
      <c r="L551" s="9"/>
      <c r="M551" s="11"/>
      <c r="N551" s="11"/>
      <c r="O551" s="11"/>
      <c r="P551" s="11"/>
      <c r="Q551" s="11"/>
      <c r="R551" s="11"/>
      <c r="S551" s="11"/>
      <c r="T551" s="11"/>
      <c r="U551" s="11"/>
      <c r="V551" s="11"/>
      <c r="W551" s="11"/>
      <c r="X551" t="s">
        <v>8</v>
      </c>
      <c r="Y551" t="s">
        <v>4794</v>
      </c>
      <c r="Z551" t="s">
        <v>2525</v>
      </c>
      <c r="AA551" t="s">
        <v>2539</v>
      </c>
      <c r="AB551" t="s">
        <v>2527</v>
      </c>
      <c r="AC551" t="s">
        <v>2528</v>
      </c>
      <c r="AD551" t="s">
        <v>267</v>
      </c>
      <c r="AE551" t="s">
        <v>3626</v>
      </c>
      <c r="AF551" t="s">
        <v>3689</v>
      </c>
      <c r="AG551" t="s">
        <v>3690</v>
      </c>
      <c r="AH551" t="s">
        <v>3629</v>
      </c>
      <c r="AI551" t="s">
        <v>3630</v>
      </c>
      <c r="AJ551" t="s">
        <v>3631</v>
      </c>
      <c r="AK551" t="s">
        <v>3879</v>
      </c>
      <c r="AL551" t="s">
        <v>3634</v>
      </c>
      <c r="AM551" t="s">
        <v>3635</v>
      </c>
      <c r="AN551" t="s">
        <v>3691</v>
      </c>
      <c r="AO551" t="s">
        <v>3880</v>
      </c>
      <c r="AP551" t="s">
        <v>3640</v>
      </c>
      <c r="AQ551" t="s">
        <v>3641</v>
      </c>
      <c r="AR551" t="s">
        <v>4176</v>
      </c>
      <c r="AS551" t="s">
        <v>3643</v>
      </c>
      <c r="BE551" t="s">
        <v>3065</v>
      </c>
      <c r="BG551" t="s">
        <v>398</v>
      </c>
      <c r="BH551" s="2" t="s">
        <v>1281</v>
      </c>
      <c r="BI551" t="s">
        <v>2191</v>
      </c>
    </row>
    <row r="552" spans="1:61" x14ac:dyDescent="0.25">
      <c r="A552" s="4">
        <v>586</v>
      </c>
      <c r="B552" s="13" t="s">
        <v>4757</v>
      </c>
      <c r="C552" s="13" t="str">
        <f t="shared" si="34"/>
        <v xml:space="preserve"> 53504
</v>
      </c>
      <c r="D552" s="13">
        <f>LOOKUP(99^99,--LEFT(MID(AD552,MIN(FIND({0,1,2,3,4,5,6,7,8,9},AD552&amp;"0123456789")),15),{1,2,3,4,5,6,7,8,9,10,11,12,13,14,15}))</f>
        <v>2022</v>
      </c>
      <c r="E552" s="13">
        <f t="shared" si="33"/>
        <v>1</v>
      </c>
      <c r="F552" s="13">
        <f>LOOKUP(99^99,--LEFT(MID(BG552,MIN(FIND({0,1,2,3,4,5,6,7,8,9},BG552&amp;"0123456789")),15),{1,2,3,4,5,6,7,8,9,10,11,12,13,14,15}))</f>
        <v>5550000</v>
      </c>
      <c r="G552" s="13">
        <f>LOOKUP(99^99,--LEFT(MID(Y552,MIN(FIND({0,1,2,3,4,5,6,7,8,9},Y552&amp;"0123456789")),15),{1,2,3,4,5,6,7,8,9,10,11,12,13,14,15}))</f>
        <v>12</v>
      </c>
      <c r="H552" s="13">
        <f>LOOKUP(99^99,--LEFT(MID(Z552,MIN(FIND({0,1,2,3,4,5,6,7,8,9},Z552&amp;"0123456789")),15),{1,2,3,4,5,6,7,8,9,10,11,12,13,14,15}))</f>
        <v>420</v>
      </c>
      <c r="I552" s="10" t="s">
        <v>2526</v>
      </c>
      <c r="J552" s="10" t="s">
        <v>2527</v>
      </c>
      <c r="K552" s="10" t="s">
        <v>2528</v>
      </c>
      <c r="L552" s="9"/>
      <c r="M552" s="11"/>
      <c r="N552" s="12"/>
      <c r="O552" s="12"/>
      <c r="P552" s="12"/>
      <c r="Q552" s="12"/>
      <c r="R552" s="12"/>
      <c r="S552" s="12"/>
      <c r="T552" s="12"/>
      <c r="U552" s="12"/>
      <c r="V552" s="12"/>
      <c r="W552" s="12"/>
      <c r="X552" s="5" t="s">
        <v>5</v>
      </c>
      <c r="Y552" s="5" t="s">
        <v>4794</v>
      </c>
      <c r="Z552" s="5" t="s">
        <v>2566</v>
      </c>
      <c r="AA552" s="5" t="s">
        <v>2526</v>
      </c>
      <c r="AB552" s="5" t="s">
        <v>2527</v>
      </c>
      <c r="AC552" s="5" t="s">
        <v>2528</v>
      </c>
      <c r="AD552" s="5" t="s">
        <v>149</v>
      </c>
      <c r="AE552" s="5" t="s">
        <v>3626</v>
      </c>
      <c r="AF552" s="5" t="s">
        <v>3656</v>
      </c>
      <c r="AG552" s="5" t="s">
        <v>3657</v>
      </c>
      <c r="AH552" s="5" t="s">
        <v>3629</v>
      </c>
      <c r="AI552" s="5" t="s">
        <v>3630</v>
      </c>
      <c r="AJ552" s="5" t="s">
        <v>3659</v>
      </c>
      <c r="AK552" s="5" t="s">
        <v>3660</v>
      </c>
      <c r="AL552" s="5" t="s">
        <v>3633</v>
      </c>
      <c r="AM552" s="5" t="s">
        <v>3653</v>
      </c>
      <c r="AN552" s="5" t="s">
        <v>3635</v>
      </c>
      <c r="AO552" s="5" t="s">
        <v>3669</v>
      </c>
      <c r="AP552" s="5" t="s">
        <v>3654</v>
      </c>
      <c r="AQ552" s="5" t="s">
        <v>3640</v>
      </c>
      <c r="AR552" s="5" t="s">
        <v>3641</v>
      </c>
      <c r="AS552" s="5" t="s">
        <v>4177</v>
      </c>
      <c r="AT552" s="5" t="s">
        <v>3808</v>
      </c>
      <c r="BE552" s="5" t="s">
        <v>3066</v>
      </c>
      <c r="BG552" s="5" t="s">
        <v>486</v>
      </c>
      <c r="BH552" s="6" t="s">
        <v>1282</v>
      </c>
      <c r="BI552" s="5" t="s">
        <v>2146</v>
      </c>
    </row>
    <row r="553" spans="1:61" x14ac:dyDescent="0.25">
      <c r="A553" s="4">
        <v>587</v>
      </c>
      <c r="B553" s="13" t="s">
        <v>4757</v>
      </c>
      <c r="C553" s="13" t="str">
        <f t="shared" si="34"/>
        <v xml:space="preserve"> 5490-037-87
</v>
      </c>
      <c r="D553" s="13">
        <f>LOOKUP(99^99,--LEFT(MID(AD553,MIN(FIND({0,1,2,3,4,5,6,7,8,9},AD553&amp;"0123456789")),15),{1,2,3,4,5,6,7,8,9,10,11,12,13,14,15}))</f>
        <v>2022</v>
      </c>
      <c r="E553" s="13">
        <f t="shared" si="33"/>
        <v>1</v>
      </c>
      <c r="F553" s="13">
        <f>LOOKUP(99^99,--LEFT(MID(BG553,MIN(FIND({0,1,2,3,4,5,6,7,8,9},BG553&amp;"0123456789")),15),{1,2,3,4,5,6,7,8,9,10,11,12,13,14,15}))</f>
        <v>9300000</v>
      </c>
      <c r="G553" s="13">
        <f>LOOKUP(99^99,--LEFT(MID(Y553,MIN(FIND({0,1,2,3,4,5,6,7,8,9},Y553&amp;"0123456789")),15),{1,2,3,4,5,6,7,8,9,10,11,12,13,14,15}))</f>
        <v>12</v>
      </c>
      <c r="H553" s="13">
        <f>LOOKUP(99^99,--LEFT(MID(Z553,MIN(FIND({0,1,2,3,4,5,6,7,8,9},Z553&amp;"0123456789")),15),{1,2,3,4,5,6,7,8,9,10,11,12,13,14,15}))</f>
        <v>401</v>
      </c>
      <c r="I553" s="10" t="s">
        <v>2526</v>
      </c>
      <c r="J553" s="10" t="s">
        <v>2527</v>
      </c>
      <c r="K553" s="10" t="s">
        <v>2528</v>
      </c>
      <c r="L553" s="9"/>
      <c r="M553" s="11"/>
      <c r="N553" s="12"/>
      <c r="O553" s="12"/>
      <c r="P553" s="12"/>
      <c r="Q553" s="12"/>
      <c r="R553" s="12"/>
      <c r="S553" s="12"/>
      <c r="T553" s="12"/>
      <c r="U553" s="12"/>
      <c r="V553" s="12"/>
      <c r="W553" s="12"/>
      <c r="X553" s="5" t="s">
        <v>36</v>
      </c>
      <c r="Y553" s="5" t="s">
        <v>4794</v>
      </c>
      <c r="Z553" s="5" t="s">
        <v>2529</v>
      </c>
      <c r="AA553" s="5" t="s">
        <v>2526</v>
      </c>
      <c r="AB553" s="5" t="s">
        <v>2527</v>
      </c>
      <c r="AC553" s="5" t="s">
        <v>2528</v>
      </c>
      <c r="AD553" s="5" t="s">
        <v>140</v>
      </c>
      <c r="AE553" s="5" t="s">
        <v>3626</v>
      </c>
      <c r="AF553" s="5" t="s">
        <v>3627</v>
      </c>
      <c r="AG553" s="5" t="s">
        <v>4025</v>
      </c>
      <c r="AH553" s="5" t="s">
        <v>3629</v>
      </c>
      <c r="AI553" s="5" t="s">
        <v>3630</v>
      </c>
      <c r="AJ553" s="5" t="s">
        <v>3631</v>
      </c>
      <c r="AK553" s="5" t="s">
        <v>3652</v>
      </c>
      <c r="AL553" s="5" t="s">
        <v>3633</v>
      </c>
      <c r="AM553" s="5" t="s">
        <v>3634</v>
      </c>
      <c r="AN553" s="5" t="s">
        <v>3635</v>
      </c>
      <c r="AO553" s="5" t="s">
        <v>3636</v>
      </c>
      <c r="AP553" s="5" t="s">
        <v>3654</v>
      </c>
      <c r="AQ553" s="5" t="s">
        <v>3640</v>
      </c>
      <c r="AR553" s="5" t="s">
        <v>3641</v>
      </c>
      <c r="AS553" s="5" t="s">
        <v>4178</v>
      </c>
      <c r="AT553" s="5" t="s">
        <v>3643</v>
      </c>
      <c r="BE553" s="5" t="s">
        <v>3067</v>
      </c>
      <c r="BG553" s="5" t="s">
        <v>595</v>
      </c>
      <c r="BH553" s="6" t="s">
        <v>1283</v>
      </c>
      <c r="BI553" s="5" t="s">
        <v>2192</v>
      </c>
    </row>
    <row r="554" spans="1:61" customFormat="1" x14ac:dyDescent="0.25">
      <c r="A554" s="1">
        <v>588</v>
      </c>
      <c r="B554" s="7" t="s">
        <v>4757</v>
      </c>
      <c r="C554" s="7" t="str">
        <f t="shared" si="34"/>
        <v xml:space="preserve"> 65221-53
</v>
      </c>
      <c r="D554" s="7">
        <f>LOOKUP(99^99,--LEFT(MID(AD554,MIN(FIND({0,1,2,3,4,5,6,7,8,9},AD554&amp;"0123456789")),15),{1,2,3,4,5,6,7,8,9,10,11,12,13,14,15}))</f>
        <v>2018</v>
      </c>
      <c r="E554" s="7">
        <f t="shared" si="33"/>
        <v>5</v>
      </c>
      <c r="F554" s="7">
        <f>LOOKUP(99^99,--LEFT(MID(BG554,MIN(FIND({0,1,2,3,4,5,6,7,8,9},BG554&amp;"0123456789")),15),{1,2,3,4,5,6,7,8,9,10,11,12,13,14,15}))</f>
        <v>5500000</v>
      </c>
      <c r="G554" s="7">
        <f>LOOKUP(99^99,--LEFT(MID(Y554,MIN(FIND({0,1,2,3,4,5,6,7,8,9},Y554&amp;"0123456789")),15),{1,2,3,4,5,6,7,8,9,10,11,12,13,14,15}))</f>
        <v>6.7</v>
      </c>
      <c r="H554" s="7">
        <f>LOOKUP(99^99,--LEFT(MID(Z554,MIN(FIND({0,1,2,3,4,5,6,7,8,9},Z554&amp;"0123456789")),15),{1,2,3,4,5,6,7,8,9,10,11,12,13,14,15}))</f>
        <v>260</v>
      </c>
      <c r="I554" s="9" t="s">
        <v>2536</v>
      </c>
      <c r="J554" s="9" t="s">
        <v>2527</v>
      </c>
      <c r="K554" s="9" t="s">
        <v>2552</v>
      </c>
      <c r="L554" s="9">
        <v>27000</v>
      </c>
      <c r="M554" s="11"/>
      <c r="N554" s="11"/>
      <c r="O554" s="11"/>
      <c r="P554" s="11"/>
      <c r="Q554" s="11"/>
      <c r="R554" s="11"/>
      <c r="S554" s="11"/>
      <c r="T554" s="11"/>
      <c r="U554" s="11"/>
      <c r="V554" s="11">
        <f>IF(LOOKUP(99^99,--LEFT(MID(AS554,MIN(FIND({0,1,2,3,4,5,6,7,8,9},AS554&amp;"0123456789")),15),{1,2,3,4,5,6,7,8,9,10,11,12,13,14,15}))&gt;2000,LOOKUP(99^99,--LEFT(MID(AS554,MIN(FIND({0,1,2,3,4,5,6,7,8,9},AS554&amp;"0123456789")),15),{1,2,3,4,5,6,7,8,9,10,11,12,13,14,15})),0)</f>
        <v>27000</v>
      </c>
      <c r="W554" s="11"/>
      <c r="X554" t="s">
        <v>16</v>
      </c>
      <c r="Y554" t="s">
        <v>4800</v>
      </c>
      <c r="Z554" t="s">
        <v>2549</v>
      </c>
      <c r="AA554" t="s">
        <v>2536</v>
      </c>
      <c r="AB554" t="s">
        <v>2527</v>
      </c>
      <c r="AC554" t="s">
        <v>2552</v>
      </c>
      <c r="AD554" t="s">
        <v>268</v>
      </c>
      <c r="AE554" t="s">
        <v>3626</v>
      </c>
      <c r="AF554" t="s">
        <v>3752</v>
      </c>
      <c r="AG554" t="s">
        <v>3753</v>
      </c>
      <c r="AH554" t="s">
        <v>3629</v>
      </c>
      <c r="AI554" t="s">
        <v>3658</v>
      </c>
      <c r="AJ554" t="s">
        <v>3659</v>
      </c>
      <c r="AK554" t="s">
        <v>3713</v>
      </c>
      <c r="AL554" t="s">
        <v>3633</v>
      </c>
      <c r="AM554" t="s">
        <v>3653</v>
      </c>
      <c r="AN554" t="s">
        <v>3635</v>
      </c>
      <c r="AO554" t="s">
        <v>3636</v>
      </c>
      <c r="AP554" t="s">
        <v>3637</v>
      </c>
      <c r="AQ554" t="s">
        <v>3714</v>
      </c>
      <c r="AR554" t="s">
        <v>3649</v>
      </c>
      <c r="AS554" t="s">
        <v>4179</v>
      </c>
      <c r="AT554" t="s">
        <v>3821</v>
      </c>
      <c r="AU554" t="s">
        <v>3710</v>
      </c>
      <c r="AV554" t="s">
        <v>3643</v>
      </c>
      <c r="BE554" t="s">
        <v>3068</v>
      </c>
      <c r="BG554" t="s">
        <v>553</v>
      </c>
      <c r="BH554" s="2" t="s">
        <v>1284</v>
      </c>
      <c r="BI554" t="s">
        <v>2193</v>
      </c>
    </row>
    <row r="555" spans="1:61" customFormat="1" x14ac:dyDescent="0.25">
      <c r="A555" s="1">
        <v>589</v>
      </c>
      <c r="B555" s="7" t="s">
        <v>4757</v>
      </c>
      <c r="C555" s="7" t="str">
        <f t="shared" si="34"/>
        <v xml:space="preserve"> 5490 NEO
</v>
      </c>
      <c r="D555" s="7">
        <f>LOOKUP(99^99,--LEFT(MID(AD555,MIN(FIND({0,1,2,3,4,5,6,7,8,9},AD555&amp;"0123456789")),15),{1,2,3,4,5,6,7,8,9,10,11,12,13,14,15}))</f>
        <v>2017</v>
      </c>
      <c r="E555" s="7">
        <f t="shared" si="33"/>
        <v>6</v>
      </c>
      <c r="F555" s="7">
        <f>LOOKUP(99^99,--LEFT(MID(BG555,MIN(FIND({0,1,2,3,4,5,6,7,8,9},BG555&amp;"0123456789")),15),{1,2,3,4,5,6,7,8,9,10,11,12,13,14,15}))</f>
        <v>3350000</v>
      </c>
      <c r="G555" s="7">
        <f>LOOKUP(99^99,--LEFT(MID(Y555,MIN(FIND({0,1,2,3,4,5,6,7,8,9},Y555&amp;"0123456789")),15),{1,2,3,4,5,6,7,8,9,10,11,12,13,14,15}))</f>
        <v>6.7</v>
      </c>
      <c r="H555" s="7">
        <f>LOOKUP(99^99,--LEFT(MID(Z555,MIN(FIND({0,1,2,3,4,5,6,7,8,9},Z555&amp;"0123456789")),15),{1,2,3,4,5,6,7,8,9,10,11,12,13,14,15}))</f>
        <v>300</v>
      </c>
      <c r="I555" s="9" t="s">
        <v>2536</v>
      </c>
      <c r="J555" s="9" t="s">
        <v>2527</v>
      </c>
      <c r="K555" s="9" t="s">
        <v>2528</v>
      </c>
      <c r="L555" s="9">
        <v>423000</v>
      </c>
      <c r="M555" s="11"/>
      <c r="N555" s="11"/>
      <c r="O555" s="11"/>
      <c r="P555" s="11"/>
      <c r="Q555" s="11"/>
      <c r="R555" s="11"/>
      <c r="S555" s="11"/>
      <c r="T555" s="11"/>
      <c r="U555" s="11"/>
      <c r="V555" s="11">
        <f>IF(LOOKUP(99^99,--LEFT(MID(AS555,MIN(FIND({0,1,2,3,4,5,6,7,8,9},AS555&amp;"0123456789")),15),{1,2,3,4,5,6,7,8,9,10,11,12,13,14,15}))&gt;2000,LOOKUP(99^99,--LEFT(MID(AS555,MIN(FIND({0,1,2,3,4,5,6,7,8,9},AS555&amp;"0123456789")),15),{1,2,3,4,5,6,7,8,9,10,11,12,13,14,15})),0)</f>
        <v>423000</v>
      </c>
      <c r="W555" s="11"/>
      <c r="X555" t="s">
        <v>6</v>
      </c>
      <c r="Y555" t="s">
        <v>4800</v>
      </c>
      <c r="Z555" t="s">
        <v>2530</v>
      </c>
      <c r="AA555" t="s">
        <v>2536</v>
      </c>
      <c r="AB555" t="s">
        <v>2527</v>
      </c>
      <c r="AC555" t="s">
        <v>2528</v>
      </c>
      <c r="AD555" t="s">
        <v>269</v>
      </c>
      <c r="AE555" t="s">
        <v>3626</v>
      </c>
      <c r="AF555" t="s">
        <v>3627</v>
      </c>
      <c r="AG555" t="s">
        <v>3671</v>
      </c>
      <c r="AH555" t="s">
        <v>3629</v>
      </c>
      <c r="AI555" t="s">
        <v>3703</v>
      </c>
      <c r="AJ555" t="s">
        <v>3631</v>
      </c>
      <c r="AK555" t="s">
        <v>3713</v>
      </c>
      <c r="AL555" t="s">
        <v>3633</v>
      </c>
      <c r="AM555" t="s">
        <v>3653</v>
      </c>
      <c r="AN555" t="s">
        <v>3674</v>
      </c>
      <c r="AO555" t="s">
        <v>3692</v>
      </c>
      <c r="AP555" t="s">
        <v>3662</v>
      </c>
      <c r="AQ555" t="s">
        <v>4180</v>
      </c>
      <c r="AR555" t="s">
        <v>3649</v>
      </c>
      <c r="AS555" t="s">
        <v>4181</v>
      </c>
      <c r="AT555" t="s">
        <v>3641</v>
      </c>
      <c r="AU555" t="s">
        <v>3642</v>
      </c>
      <c r="AV555" t="s">
        <v>3643</v>
      </c>
      <c r="BE555" t="s">
        <v>3069</v>
      </c>
      <c r="BG555" t="s">
        <v>495</v>
      </c>
      <c r="BH555" s="2" t="s">
        <v>1285</v>
      </c>
      <c r="BI555" t="s">
        <v>2194</v>
      </c>
    </row>
    <row r="556" spans="1:61" x14ac:dyDescent="0.25">
      <c r="A556" s="4">
        <v>590</v>
      </c>
      <c r="B556" s="13" t="s">
        <v>4757</v>
      </c>
      <c r="C556" s="13" t="str">
        <f t="shared" si="34"/>
        <v xml:space="preserve"> 53504
</v>
      </c>
      <c r="D556" s="13">
        <f>LOOKUP(99^99,--LEFT(MID(AD556,MIN(FIND({0,1,2,3,4,5,6,7,8,9},AD556&amp;"0123456789")),15),{1,2,3,4,5,6,7,8,9,10,11,12,13,14,15}))</f>
        <v>2022</v>
      </c>
      <c r="E556" s="13">
        <f t="shared" si="33"/>
        <v>1</v>
      </c>
      <c r="F556" s="13">
        <f>LOOKUP(99^99,--LEFT(MID(BG556,MIN(FIND({0,1,2,3,4,5,6,7,8,9},BG556&amp;"0123456789")),15),{1,2,3,4,5,6,7,8,9,10,11,12,13,14,15}))</f>
        <v>5500000</v>
      </c>
      <c r="G556" s="13">
        <f>LOOKUP(99^99,--LEFT(MID(Y556,MIN(FIND({0,1,2,3,4,5,6,7,8,9},Y556&amp;"0123456789")),15),{1,2,3,4,5,6,7,8,9,10,11,12,13,14,15}))</f>
        <v>12</v>
      </c>
      <c r="H556" s="13">
        <f>LOOKUP(99^99,--LEFT(MID(Z556,MIN(FIND({0,1,2,3,4,5,6,7,8,9},Z556&amp;"0123456789")),15),{1,2,3,4,5,6,7,8,9,10,11,12,13,14,15}))</f>
        <v>401</v>
      </c>
      <c r="I556" s="10" t="s">
        <v>2526</v>
      </c>
      <c r="J556" s="9" t="s">
        <v>2545</v>
      </c>
      <c r="K556" s="10" t="s">
        <v>2528</v>
      </c>
      <c r="L556" s="9"/>
      <c r="M556" s="11"/>
      <c r="N556" s="12"/>
      <c r="O556" s="12"/>
      <c r="P556" s="12"/>
      <c r="Q556" s="12"/>
      <c r="R556" s="12"/>
      <c r="S556" s="12"/>
      <c r="T556" s="12"/>
      <c r="U556" s="12"/>
      <c r="V556" s="12"/>
      <c r="W556" s="12"/>
      <c r="X556" s="5" t="s">
        <v>5</v>
      </c>
      <c r="Y556" s="5" t="s">
        <v>4794</v>
      </c>
      <c r="Z556" s="5" t="s">
        <v>2529</v>
      </c>
      <c r="AA556" s="5" t="s">
        <v>2526</v>
      </c>
      <c r="AB556" s="5" t="s">
        <v>2545</v>
      </c>
      <c r="AC556" s="5" t="s">
        <v>2528</v>
      </c>
      <c r="AD556" s="5" t="s">
        <v>140</v>
      </c>
      <c r="AE556" s="5" t="s">
        <v>3626</v>
      </c>
      <c r="AF556" s="5" t="s">
        <v>3656</v>
      </c>
      <c r="AG556" s="5" t="s">
        <v>3657</v>
      </c>
      <c r="AH556" s="5" t="s">
        <v>3629</v>
      </c>
      <c r="AI556" s="5" t="s">
        <v>3630</v>
      </c>
      <c r="AJ556" s="5" t="s">
        <v>3659</v>
      </c>
      <c r="AK556" s="5" t="s">
        <v>3660</v>
      </c>
      <c r="AL556" s="5" t="s">
        <v>3633</v>
      </c>
      <c r="AM556" s="5" t="s">
        <v>3653</v>
      </c>
      <c r="AN556" s="5" t="s">
        <v>3635</v>
      </c>
      <c r="AO556" s="5" t="s">
        <v>3669</v>
      </c>
      <c r="AP556" s="5" t="s">
        <v>3654</v>
      </c>
      <c r="AQ556" s="5" t="s">
        <v>3640</v>
      </c>
      <c r="AR556" s="5" t="s">
        <v>3641</v>
      </c>
      <c r="AS556" s="5" t="s">
        <v>4182</v>
      </c>
      <c r="AT556" s="5" t="s">
        <v>3643</v>
      </c>
      <c r="BE556" s="5" t="s">
        <v>3070</v>
      </c>
      <c r="BG556" s="5" t="s">
        <v>394</v>
      </c>
      <c r="BH556" s="6" t="s">
        <v>1286</v>
      </c>
      <c r="BI556" s="5" t="s">
        <v>2195</v>
      </c>
    </row>
    <row r="557" spans="1:61" customFormat="1" x14ac:dyDescent="0.25">
      <c r="A557" s="1">
        <v>591</v>
      </c>
      <c r="B557" s="7" t="s">
        <v>4757</v>
      </c>
      <c r="C557" s="7" t="str">
        <f t="shared" si="34"/>
        <v xml:space="preserve"> 65116
</v>
      </c>
      <c r="D557" s="7">
        <f>LOOKUP(99^99,--LEFT(MID(AD557,MIN(FIND({0,1,2,3,4,5,6,7,8,9},AD557&amp;"0123456789")),15),{1,2,3,4,5,6,7,8,9,10,11,12,13,14,15}))</f>
        <v>2022</v>
      </c>
      <c r="E557" s="7">
        <f t="shared" si="33"/>
        <v>1</v>
      </c>
      <c r="F557" s="7">
        <f>LOOKUP(99^99,--LEFT(MID(BG557,MIN(FIND({0,1,2,3,4,5,6,7,8,9},BG557&amp;"0123456789")),15),{1,2,3,4,5,6,7,8,9,10,11,12,13,14,15}))</f>
        <v>5200000</v>
      </c>
      <c r="G557" s="7">
        <f>LOOKUP(99^99,--LEFT(MID(Y557,MIN(FIND({0,1,2,3,4,5,6,7,8,9},Y557&amp;"0123456789")),15),{1,2,3,4,5,6,7,8,9,10,11,12,13,14,15}))</f>
        <v>11.6</v>
      </c>
      <c r="H557" s="7">
        <f>LOOKUP(99^99,--LEFT(MID(Z557,MIN(FIND({0,1,2,3,4,5,6,7,8,9},Z557&amp;"0123456789")),15),{1,2,3,4,5,6,7,8,9,10,11,12,13,14,15}))</f>
        <v>400</v>
      </c>
      <c r="I557" s="9" t="s">
        <v>2526</v>
      </c>
      <c r="J557" s="9" t="s">
        <v>2544</v>
      </c>
      <c r="K557" s="9" t="s">
        <v>2528</v>
      </c>
      <c r="L557" s="9"/>
      <c r="M557" s="11"/>
      <c r="N557" s="11"/>
      <c r="O557" s="11"/>
      <c r="P557" s="11"/>
      <c r="Q557" s="11"/>
      <c r="R557" s="11"/>
      <c r="S557" s="11"/>
      <c r="T557" s="11"/>
      <c r="U557" s="11"/>
      <c r="V557" s="11"/>
      <c r="W557" s="11"/>
      <c r="X557" t="s">
        <v>24</v>
      </c>
      <c r="Y557" t="s">
        <v>4805</v>
      </c>
      <c r="Z557" t="s">
        <v>2537</v>
      </c>
      <c r="AA557" t="s">
        <v>2526</v>
      </c>
      <c r="AB557" t="s">
        <v>2544</v>
      </c>
      <c r="AC557" t="s">
        <v>2528</v>
      </c>
      <c r="AD557" t="s">
        <v>111</v>
      </c>
      <c r="AE557" t="s">
        <v>3626</v>
      </c>
      <c r="AF557" t="s">
        <v>3828</v>
      </c>
      <c r="AG557" t="s">
        <v>3829</v>
      </c>
      <c r="AH557" t="s">
        <v>3629</v>
      </c>
      <c r="AI557" t="s">
        <v>3630</v>
      </c>
      <c r="AJ557" t="s">
        <v>3704</v>
      </c>
      <c r="AK557" t="s">
        <v>3887</v>
      </c>
      <c r="AL557" t="s">
        <v>3947</v>
      </c>
      <c r="AM557" t="s">
        <v>3653</v>
      </c>
      <c r="AN557" t="s">
        <v>3635</v>
      </c>
      <c r="AO557" t="s">
        <v>3858</v>
      </c>
      <c r="AP557" t="s">
        <v>3637</v>
      </c>
      <c r="AQ557" t="s">
        <v>3662</v>
      </c>
      <c r="AR557" t="s">
        <v>3707</v>
      </c>
      <c r="AS557" t="s">
        <v>3640</v>
      </c>
      <c r="AT557" t="s">
        <v>3641</v>
      </c>
      <c r="AU557" t="s">
        <v>3710</v>
      </c>
      <c r="AV557" t="s">
        <v>3643</v>
      </c>
      <c r="BE557" t="s">
        <v>3071</v>
      </c>
      <c r="BG557" t="s">
        <v>470</v>
      </c>
      <c r="BH557" s="2" t="s">
        <v>1287</v>
      </c>
      <c r="BI557" t="s">
        <v>2087</v>
      </c>
    </row>
    <row r="558" spans="1:61" x14ac:dyDescent="0.25">
      <c r="A558" s="4">
        <v>592</v>
      </c>
      <c r="B558" s="13" t="s">
        <v>4757</v>
      </c>
      <c r="C558" s="13" t="str">
        <f t="shared" si="34"/>
        <v xml:space="preserve"> 5490
</v>
      </c>
      <c r="D558" s="13">
        <f>LOOKUP(99^99,--LEFT(MID(AD558,MIN(FIND({0,1,2,3,4,5,6,7,8,9},AD558&amp;"0123456789")),15),{1,2,3,4,5,6,7,8,9,10,11,12,13,14,15}))</f>
        <v>2022</v>
      </c>
      <c r="E558" s="13">
        <f t="shared" si="33"/>
        <v>1</v>
      </c>
      <c r="F558" s="13">
        <f>LOOKUP(99^99,--LEFT(MID(BG558,MIN(FIND({0,1,2,3,4,5,6,7,8,9},BG558&amp;"0123456789")),15),{1,2,3,4,5,6,7,8,9,10,11,12,13,14,15}))</f>
        <v>9300000</v>
      </c>
      <c r="G558" s="13">
        <f>LOOKUP(99^99,--LEFT(MID(Y558,MIN(FIND({0,1,2,3,4,5,6,7,8,9},Y558&amp;"0123456789")),15),{1,2,3,4,5,6,7,8,9,10,11,12,13,14,15}))</f>
        <v>12</v>
      </c>
      <c r="H558" s="13">
        <f>LOOKUP(99^99,--LEFT(MID(Z558,MIN(FIND({0,1,2,3,4,5,6,7,8,9},Z558&amp;"0123456789")),15),{1,2,3,4,5,6,7,8,9,10,11,12,13,14,15}))</f>
        <v>401</v>
      </c>
      <c r="I558" s="10" t="s">
        <v>2526</v>
      </c>
      <c r="J558" s="10" t="s">
        <v>2527</v>
      </c>
      <c r="K558" s="10" t="s">
        <v>2528</v>
      </c>
      <c r="L558" s="9"/>
      <c r="M558" s="11"/>
      <c r="N558" s="12"/>
      <c r="O558" s="12"/>
      <c r="P558" s="12"/>
      <c r="Q558" s="12"/>
      <c r="R558" s="12"/>
      <c r="S558" s="12"/>
      <c r="T558" s="12"/>
      <c r="U558" s="12"/>
      <c r="V558" s="12"/>
      <c r="W558" s="12"/>
      <c r="X558" s="5" t="s">
        <v>2</v>
      </c>
      <c r="Y558" s="5" t="s">
        <v>4794</v>
      </c>
      <c r="Z558" s="5" t="s">
        <v>2529</v>
      </c>
      <c r="AA558" s="5" t="s">
        <v>2526</v>
      </c>
      <c r="AB558" s="5" t="s">
        <v>2527</v>
      </c>
      <c r="AC558" s="5" t="s">
        <v>2528</v>
      </c>
      <c r="AD558" s="5" t="s">
        <v>149</v>
      </c>
      <c r="AE558" s="5" t="s">
        <v>3626</v>
      </c>
      <c r="AF558" s="5" t="s">
        <v>3627</v>
      </c>
      <c r="AG558" s="5" t="s">
        <v>3628</v>
      </c>
      <c r="AH558" s="5" t="s">
        <v>3629</v>
      </c>
      <c r="AI558" s="5" t="s">
        <v>3630</v>
      </c>
      <c r="AJ558" s="5" t="s">
        <v>3631</v>
      </c>
      <c r="AK558" s="5" t="s">
        <v>3652</v>
      </c>
      <c r="AL558" s="5" t="s">
        <v>3633</v>
      </c>
      <c r="AM558" s="5" t="s">
        <v>3653</v>
      </c>
      <c r="AN558" s="5" t="s">
        <v>3635</v>
      </c>
      <c r="AO558" s="5" t="s">
        <v>3636</v>
      </c>
      <c r="AP558" s="5" t="s">
        <v>3654</v>
      </c>
      <c r="AQ558" s="5" t="s">
        <v>3640</v>
      </c>
      <c r="AR558" s="5" t="s">
        <v>3641</v>
      </c>
      <c r="AS558" s="5" t="s">
        <v>4183</v>
      </c>
      <c r="AT558" s="5" t="s">
        <v>3643</v>
      </c>
      <c r="BE558" s="5" t="s">
        <v>3072</v>
      </c>
      <c r="BG558" s="5" t="s">
        <v>595</v>
      </c>
      <c r="BH558" s="6" t="s">
        <v>1288</v>
      </c>
      <c r="BI558" s="5" t="s">
        <v>2196</v>
      </c>
    </row>
    <row r="559" spans="1:61" customFormat="1" x14ac:dyDescent="0.25">
      <c r="A559" s="1">
        <v>593</v>
      </c>
      <c r="B559" s="7" t="s">
        <v>4757</v>
      </c>
      <c r="C559" s="7" t="str">
        <f t="shared" si="34"/>
        <v xml:space="preserve"> 65116
</v>
      </c>
      <c r="D559" s="7">
        <f>LOOKUP(99^99,--LEFT(MID(AD559,MIN(FIND({0,1,2,3,4,5,6,7,8,9},AD559&amp;"0123456789")),15),{1,2,3,4,5,6,7,8,9,10,11,12,13,14,15}))</f>
        <v>2022</v>
      </c>
      <c r="E559" s="7">
        <f t="shared" si="33"/>
        <v>1</v>
      </c>
      <c r="F559" s="7">
        <f>LOOKUP(99^99,--LEFT(MID(BG559,MIN(FIND({0,1,2,3,4,5,6,7,8,9},BG559&amp;"0123456789")),15),{1,2,3,4,5,6,7,8,9,10,11,12,13,14,15}))</f>
        <v>5263000</v>
      </c>
      <c r="G559" s="7">
        <f>LOOKUP(99^99,--LEFT(MID(Y559,MIN(FIND({0,1,2,3,4,5,6,7,8,9},Y559&amp;"0123456789")),15),{1,2,3,4,5,6,7,8,9,10,11,12,13,14,15}))</f>
        <v>12</v>
      </c>
      <c r="H559" s="7">
        <f>LOOKUP(99^99,--LEFT(MID(Z559,MIN(FIND({0,1,2,3,4,5,6,7,8,9},Z559&amp;"0123456789")),15),{1,2,3,4,5,6,7,8,9,10,11,12,13,14,15}))</f>
        <v>401</v>
      </c>
      <c r="I559" s="9" t="s">
        <v>2526</v>
      </c>
      <c r="J559" s="9" t="s">
        <v>4771</v>
      </c>
      <c r="K559" s="9" t="s">
        <v>2528</v>
      </c>
      <c r="L559" s="9"/>
      <c r="M559" s="11"/>
      <c r="N559" s="11"/>
      <c r="O559" s="11"/>
      <c r="P559" s="11"/>
      <c r="Q559" s="11"/>
      <c r="R559" s="11"/>
      <c r="S559" s="11"/>
      <c r="T559" s="11"/>
      <c r="U559" s="11"/>
      <c r="V559" s="11"/>
      <c r="W559" s="11"/>
      <c r="X559" t="s">
        <v>24</v>
      </c>
      <c r="Y559" t="s">
        <v>4794</v>
      </c>
      <c r="Z559" t="s">
        <v>2529</v>
      </c>
      <c r="AA559" t="s">
        <v>2526</v>
      </c>
      <c r="AB559" t="s">
        <v>4771</v>
      </c>
      <c r="AC559" t="s">
        <v>2528</v>
      </c>
      <c r="AD559" t="s">
        <v>170</v>
      </c>
      <c r="AE559" t="s">
        <v>3626</v>
      </c>
      <c r="AF559" t="s">
        <v>3828</v>
      </c>
      <c r="AG559" t="s">
        <v>3829</v>
      </c>
      <c r="AH559" t="s">
        <v>3629</v>
      </c>
      <c r="AI559" t="s">
        <v>3630</v>
      </c>
      <c r="AJ559" t="s">
        <v>3704</v>
      </c>
      <c r="AK559" t="s">
        <v>4184</v>
      </c>
      <c r="AL559" t="s">
        <v>3635</v>
      </c>
      <c r="AM559" t="s">
        <v>3858</v>
      </c>
      <c r="AN559" t="s">
        <v>3654</v>
      </c>
      <c r="AO559" t="s">
        <v>3640</v>
      </c>
      <c r="AP559" t="s">
        <v>3641</v>
      </c>
      <c r="AQ559" t="s">
        <v>3710</v>
      </c>
      <c r="AR559" t="s">
        <v>3643</v>
      </c>
      <c r="BE559" t="s">
        <v>3073</v>
      </c>
      <c r="BG559" t="s">
        <v>649</v>
      </c>
      <c r="BH559" s="2" t="s">
        <v>1289</v>
      </c>
      <c r="BI559" t="s">
        <v>2078</v>
      </c>
    </row>
    <row r="560" spans="1:61" customFormat="1" x14ac:dyDescent="0.25">
      <c r="A560" s="1">
        <v>594</v>
      </c>
      <c r="B560" s="7" t="s">
        <v>4757</v>
      </c>
      <c r="C560" s="7" t="str">
        <f t="shared" si="34"/>
        <v xml:space="preserve"> 43118
</v>
      </c>
      <c r="D560" s="7">
        <f>LOOKUP(99^99,--LEFT(MID(AD560,MIN(FIND({0,1,2,3,4,5,6,7,8,9},AD560&amp;"0123456789")),15),{1,2,3,4,5,6,7,8,9,10,11,12,13,14,15}))</f>
        <v>2022</v>
      </c>
      <c r="E560" s="7">
        <f t="shared" si="33"/>
        <v>1</v>
      </c>
      <c r="F560" s="7">
        <f>LOOKUP(99^99,--LEFT(MID(BG560,MIN(FIND({0,1,2,3,4,5,6,7,8,9},BG560&amp;"0123456789")),15),{1,2,3,4,5,6,7,8,9,10,11,12,13,14,15}))</f>
        <v>9650000</v>
      </c>
      <c r="G560" s="7">
        <f>LOOKUP(99^99,--LEFT(MID(Y560,MIN(FIND({0,1,2,3,4,5,6,7,8,9},Y560&amp;"0123456789")),15),{1,2,3,4,5,6,7,8,9,10,11,12,13,14,15}))</f>
        <v>6.7</v>
      </c>
      <c r="H560" s="7">
        <f>LOOKUP(99^99,--LEFT(MID(Z560,MIN(FIND({0,1,2,3,4,5,6,7,8,9},Z560&amp;"0123456789")),15),{1,2,3,4,5,6,7,8,9,10,11,12,13,14,15}))</f>
        <v>260</v>
      </c>
      <c r="I560" s="9" t="s">
        <v>2536</v>
      </c>
      <c r="J560" s="9" t="s">
        <v>2527</v>
      </c>
      <c r="K560" s="9" t="s">
        <v>2552</v>
      </c>
      <c r="L560" s="9"/>
      <c r="M560" s="11"/>
      <c r="N560" s="11"/>
      <c r="O560" s="11"/>
      <c r="P560" s="11"/>
      <c r="Q560" s="11"/>
      <c r="R560" s="11"/>
      <c r="S560" s="11"/>
      <c r="T560" s="11"/>
      <c r="U560" s="11"/>
      <c r="V560" s="11"/>
      <c r="W560" s="11"/>
      <c r="X560" t="s">
        <v>15</v>
      </c>
      <c r="Y560" t="s">
        <v>4800</v>
      </c>
      <c r="Z560" t="s">
        <v>2549</v>
      </c>
      <c r="AA560" t="s">
        <v>2536</v>
      </c>
      <c r="AB560" t="s">
        <v>2527</v>
      </c>
      <c r="AC560" t="s">
        <v>2552</v>
      </c>
      <c r="AD560" t="s">
        <v>270</v>
      </c>
      <c r="AE560" t="s">
        <v>3626</v>
      </c>
      <c r="AF560" t="s">
        <v>3745</v>
      </c>
      <c r="AG560" t="s">
        <v>3746</v>
      </c>
      <c r="AH560" t="s">
        <v>3629</v>
      </c>
      <c r="AI560" t="s">
        <v>3630</v>
      </c>
      <c r="AJ560" t="s">
        <v>3659</v>
      </c>
      <c r="AK560" t="s">
        <v>3660</v>
      </c>
      <c r="AL560" t="s">
        <v>3633</v>
      </c>
      <c r="AM560" t="s">
        <v>3653</v>
      </c>
      <c r="AN560" t="s">
        <v>3635</v>
      </c>
      <c r="AO560" t="s">
        <v>3669</v>
      </c>
      <c r="AP560" t="s">
        <v>3850</v>
      </c>
      <c r="AQ560" t="s">
        <v>3662</v>
      </c>
      <c r="AR560" t="s">
        <v>4092</v>
      </c>
      <c r="AS560" t="s">
        <v>3640</v>
      </c>
      <c r="AT560" t="s">
        <v>3641</v>
      </c>
      <c r="AU560" t="s">
        <v>4114</v>
      </c>
      <c r="AV560" t="s">
        <v>4089</v>
      </c>
      <c r="AW560" t="s">
        <v>4185</v>
      </c>
      <c r="AX560" t="s">
        <v>3643</v>
      </c>
      <c r="BE560" t="s">
        <v>3074</v>
      </c>
      <c r="BG560" t="s">
        <v>650</v>
      </c>
      <c r="BH560" s="2" t="s">
        <v>1290</v>
      </c>
      <c r="BI560" t="s">
        <v>2197</v>
      </c>
    </row>
    <row r="561" spans="1:61" customFormat="1" x14ac:dyDescent="0.25">
      <c r="A561" s="1">
        <v>596</v>
      </c>
      <c r="B561" s="7" t="s">
        <v>4757</v>
      </c>
      <c r="C561" s="7" t="str">
        <f t="shared" si="34"/>
        <v xml:space="preserve"> 5490
</v>
      </c>
      <c r="D561" s="7">
        <f>LOOKUP(99^99,--LEFT(MID(AD561,MIN(FIND({0,1,2,3,4,5,6,7,8,9},AD561&amp;"0123456789")),15),{1,2,3,4,5,6,7,8,9,10,11,12,13,14,15}))</f>
        <v>2018</v>
      </c>
      <c r="E561" s="7">
        <f t="shared" si="33"/>
        <v>5</v>
      </c>
      <c r="F561" s="7">
        <f>LOOKUP(99^99,--LEFT(MID(BG561,MIN(FIND({0,1,2,3,4,5,6,7,8,9},BG561&amp;"0123456789")),15),{1,2,3,4,5,6,7,8,9,10,11,12,13,14,15}))</f>
        <v>2500000</v>
      </c>
      <c r="G561" s="7">
        <f>LOOKUP(99^99,--LEFT(MID(Y561,MIN(FIND({0,1,2,3,4,5,6,7,8,9},Y561&amp;"0123456789")),15),{1,2,3,4,5,6,7,8,9,10,11,12,13,14,15}))</f>
        <v>11.9</v>
      </c>
      <c r="H561" s="7">
        <f>LOOKUP(99^99,--LEFT(MID(Z561,MIN(FIND({0,1,2,3,4,5,6,7,8,9},Z561&amp;"0123456789")),15),{1,2,3,4,5,6,7,8,9,10,11,12,13,14,15}))</f>
        <v>450</v>
      </c>
      <c r="I561" s="9" t="s">
        <v>2526</v>
      </c>
      <c r="J561" s="9" t="s">
        <v>2527</v>
      </c>
      <c r="K561" s="9" t="s">
        <v>2528</v>
      </c>
      <c r="L561" s="9"/>
      <c r="M561" s="11"/>
      <c r="N561" s="11"/>
      <c r="O561" s="11"/>
      <c r="P561" s="11"/>
      <c r="Q561" s="11"/>
      <c r="R561" s="11"/>
      <c r="S561" s="11"/>
      <c r="T561" s="11"/>
      <c r="U561" s="11"/>
      <c r="V561" s="11"/>
      <c r="W561" s="11"/>
      <c r="X561" t="s">
        <v>2</v>
      </c>
      <c r="Y561" t="s">
        <v>4796</v>
      </c>
      <c r="Z561" t="s">
        <v>2525</v>
      </c>
      <c r="AA561" t="s">
        <v>2526</v>
      </c>
      <c r="AB561" t="s">
        <v>2527</v>
      </c>
      <c r="AC561" t="s">
        <v>2528</v>
      </c>
      <c r="AD561" t="s">
        <v>114</v>
      </c>
      <c r="AE561" t="s">
        <v>3626</v>
      </c>
      <c r="AF561" t="s">
        <v>3627</v>
      </c>
      <c r="AG561" t="s">
        <v>3628</v>
      </c>
      <c r="AH561" t="s">
        <v>3629</v>
      </c>
      <c r="AI561" t="s">
        <v>3658</v>
      </c>
      <c r="AJ561" t="s">
        <v>3631</v>
      </c>
      <c r="AK561" t="s">
        <v>4186</v>
      </c>
      <c r="AL561" t="s">
        <v>3653</v>
      </c>
      <c r="AM561" t="s">
        <v>4144</v>
      </c>
      <c r="AN561" t="s">
        <v>3649</v>
      </c>
      <c r="AO561" t="s">
        <v>4187</v>
      </c>
      <c r="AP561" t="s">
        <v>3641</v>
      </c>
      <c r="AQ561" t="s">
        <v>3642</v>
      </c>
      <c r="AR561" t="s">
        <v>3643</v>
      </c>
      <c r="BE561" t="s">
        <v>3075</v>
      </c>
      <c r="BG561" t="s">
        <v>424</v>
      </c>
      <c r="BH561" s="2" t="s">
        <v>1291</v>
      </c>
      <c r="BI561" t="s">
        <v>2198</v>
      </c>
    </row>
    <row r="562" spans="1:61" customFormat="1" x14ac:dyDescent="0.25">
      <c r="A562" s="1">
        <v>597</v>
      </c>
      <c r="B562" s="7" t="s">
        <v>4757</v>
      </c>
      <c r="C562" s="7" t="str">
        <f t="shared" si="34"/>
        <v xml:space="preserve"> 5490 NEO
</v>
      </c>
      <c r="D562" s="7">
        <f>LOOKUP(99^99,--LEFT(MID(AD562,MIN(FIND({0,1,2,3,4,5,6,7,8,9},AD562&amp;"0123456789")),15),{1,2,3,4,5,6,7,8,9,10,11,12,13,14,15}))</f>
        <v>2022</v>
      </c>
      <c r="E562" s="7">
        <f t="shared" si="33"/>
        <v>1</v>
      </c>
      <c r="F562" s="7">
        <f>LOOKUP(99^99,--LEFT(MID(BG562,MIN(FIND({0,1,2,3,4,5,6,7,8,9},BG562&amp;"0123456789")),15),{1,2,3,4,5,6,7,8,9,10,11,12,13,14,15}))</f>
        <v>9400000</v>
      </c>
      <c r="G562" s="7">
        <f>LOOKUP(99^99,--LEFT(MID(Y562,MIN(FIND({0,1,2,3,4,5,6,7,8,9},Y562&amp;"0123456789")),15),{1,2,3,4,5,6,7,8,9,10,11,12,13,14,15}))</f>
        <v>11.8</v>
      </c>
      <c r="H562" s="7">
        <f>LOOKUP(99^99,--LEFT(MID(Z562,MIN(FIND({0,1,2,3,4,5,6,7,8,9},Z562&amp;"0123456789")),15),{1,2,3,4,5,6,7,8,9,10,11,12,13,14,15}))</f>
        <v>300</v>
      </c>
      <c r="I562" s="9" t="s">
        <v>2531</v>
      </c>
      <c r="J562" s="9" t="s">
        <v>2527</v>
      </c>
      <c r="K562" s="9" t="s">
        <v>2561</v>
      </c>
      <c r="L562" s="9"/>
      <c r="M562" s="11"/>
      <c r="N562" s="11"/>
      <c r="O562" s="11"/>
      <c r="P562" s="11"/>
      <c r="Q562" s="11"/>
      <c r="R562" s="11"/>
      <c r="S562" s="11"/>
      <c r="T562" s="11"/>
      <c r="U562" s="11"/>
      <c r="V562" s="11"/>
      <c r="W562" s="11"/>
      <c r="X562" t="s">
        <v>6</v>
      </c>
      <c r="Y562" t="s">
        <v>4795</v>
      </c>
      <c r="Z562" t="s">
        <v>2530</v>
      </c>
      <c r="AA562" t="s">
        <v>2531</v>
      </c>
      <c r="AB562" t="s">
        <v>2527</v>
      </c>
      <c r="AC562" t="s">
        <v>2561</v>
      </c>
      <c r="AD562" t="s">
        <v>111</v>
      </c>
      <c r="AE562" t="s">
        <v>3626</v>
      </c>
      <c r="AF562" t="s">
        <v>3627</v>
      </c>
      <c r="AG562" t="s">
        <v>3671</v>
      </c>
      <c r="AH562" t="s">
        <v>3629</v>
      </c>
      <c r="AI562" t="s">
        <v>3630</v>
      </c>
      <c r="AJ562" t="s">
        <v>3631</v>
      </c>
      <c r="AK562" t="s">
        <v>3713</v>
      </c>
      <c r="AL562" t="s">
        <v>3633</v>
      </c>
      <c r="AM562" t="s">
        <v>3634</v>
      </c>
      <c r="AN562" t="s">
        <v>3635</v>
      </c>
      <c r="AO562" t="s">
        <v>3636</v>
      </c>
      <c r="AP562" t="s">
        <v>3637</v>
      </c>
      <c r="AQ562" t="s">
        <v>3662</v>
      </c>
      <c r="AR562" t="s">
        <v>3695</v>
      </c>
      <c r="AS562" t="s">
        <v>3640</v>
      </c>
      <c r="AT562" t="s">
        <v>3641</v>
      </c>
      <c r="AU562" t="s">
        <v>3955</v>
      </c>
      <c r="AV562" t="s">
        <v>3643</v>
      </c>
      <c r="BE562" t="s">
        <v>3076</v>
      </c>
      <c r="BG562" t="s">
        <v>610</v>
      </c>
      <c r="BH562" s="2" t="s">
        <v>1292</v>
      </c>
      <c r="BI562" t="s">
        <v>2020</v>
      </c>
    </row>
    <row r="563" spans="1:61" customFormat="1" x14ac:dyDescent="0.25">
      <c r="A563" s="1">
        <v>598</v>
      </c>
      <c r="B563" s="7" t="s">
        <v>4757</v>
      </c>
      <c r="C563" s="7" t="str">
        <f t="shared" si="34"/>
        <v xml:space="preserve"> 65116-6010-48
</v>
      </c>
      <c r="D563" s="7">
        <f>LOOKUP(99^99,--LEFT(MID(AD563,MIN(FIND({0,1,2,3,4,5,6,7,8,9},AD563&amp;"0123456789")),15),{1,2,3,4,5,6,7,8,9,10,11,12,13,14,15}))</f>
        <v>2022</v>
      </c>
      <c r="E563" s="7">
        <f t="shared" si="33"/>
        <v>1</v>
      </c>
      <c r="F563" s="7">
        <f>LOOKUP(99^99,--LEFT(MID(BG563,MIN(FIND({0,1,2,3,4,5,6,7,8,9},BG563&amp;"0123456789")),15),{1,2,3,4,5,6,7,8,9,10,11,12,13,14,15}))</f>
        <v>4900000</v>
      </c>
      <c r="G563" s="7">
        <f>LOOKUP(99^99,--LEFT(MID(Y563,MIN(FIND({0,1,2,3,4,5,6,7,8,9},Y563&amp;"0123456789")),15),{1,2,3,4,5,6,7,8,9,10,11,12,13,14,15}))</f>
        <v>11.9</v>
      </c>
      <c r="H563" s="7">
        <f>LOOKUP(99^99,--LEFT(MID(Z563,MIN(FIND({0,1,2,3,4,5,6,7,8,9},Z563&amp;"0123456789")),15),{1,2,3,4,5,6,7,8,9,10,11,12,13,14,15}))</f>
        <v>450</v>
      </c>
      <c r="I563" s="9" t="s">
        <v>2526</v>
      </c>
      <c r="J563" s="9" t="s">
        <v>2527</v>
      </c>
      <c r="K563" s="9" t="s">
        <v>2528</v>
      </c>
      <c r="L563" s="9"/>
      <c r="M563" s="11"/>
      <c r="N563" s="11"/>
      <c r="O563" s="11"/>
      <c r="P563" s="11"/>
      <c r="Q563" s="11"/>
      <c r="R563" s="11"/>
      <c r="S563" s="11"/>
      <c r="T563" s="11"/>
      <c r="U563" s="11"/>
      <c r="V563" s="11"/>
      <c r="W563" s="11"/>
      <c r="X563" t="s">
        <v>33</v>
      </c>
      <c r="Y563" t="s">
        <v>4796</v>
      </c>
      <c r="Z563" t="s">
        <v>2525</v>
      </c>
      <c r="AA563" t="s">
        <v>2526</v>
      </c>
      <c r="AB563" t="s">
        <v>2527</v>
      </c>
      <c r="AC563" t="s">
        <v>2528</v>
      </c>
      <c r="AD563" t="s">
        <v>257</v>
      </c>
      <c r="AE563" t="s">
        <v>3626</v>
      </c>
      <c r="AF563" t="s">
        <v>3828</v>
      </c>
      <c r="AG563" t="s">
        <v>3980</v>
      </c>
      <c r="AH563" t="s">
        <v>3629</v>
      </c>
      <c r="AI563" t="s">
        <v>3630</v>
      </c>
      <c r="AJ563" t="s">
        <v>3704</v>
      </c>
      <c r="AK563" t="s">
        <v>4119</v>
      </c>
      <c r="AL563" t="s">
        <v>3947</v>
      </c>
      <c r="AM563" t="s">
        <v>3750</v>
      </c>
      <c r="AN563" t="s">
        <v>4188</v>
      </c>
      <c r="AO563" t="s">
        <v>3723</v>
      </c>
      <c r="AP563" t="s">
        <v>3640</v>
      </c>
      <c r="AQ563" t="s">
        <v>3641</v>
      </c>
      <c r="AR563" t="s">
        <v>3710</v>
      </c>
      <c r="AS563" t="s">
        <v>3643</v>
      </c>
      <c r="BE563" t="s">
        <v>3077</v>
      </c>
      <c r="BG563" t="s">
        <v>387</v>
      </c>
      <c r="BH563" s="2" t="s">
        <v>1293</v>
      </c>
      <c r="BI563" t="s">
        <v>2199</v>
      </c>
    </row>
    <row r="564" spans="1:61" customFormat="1" x14ac:dyDescent="0.25">
      <c r="A564" s="1">
        <v>600</v>
      </c>
      <c r="B564" s="7" t="s">
        <v>4757</v>
      </c>
      <c r="C564" s="7" t="str">
        <f t="shared" si="34"/>
        <v xml:space="preserve"> 43118
</v>
      </c>
      <c r="D564" s="7">
        <f>LOOKUP(99^99,--LEFT(MID(AD564,MIN(FIND({0,1,2,3,4,5,6,7,8,9},AD564&amp;"0123456789")),15),{1,2,3,4,5,6,7,8,9,10,11,12,13,14,15}))</f>
        <v>2019</v>
      </c>
      <c r="E564" s="7">
        <f t="shared" si="33"/>
        <v>4</v>
      </c>
      <c r="F564" s="7">
        <f>LOOKUP(99^99,--LEFT(MID(BG564,MIN(FIND({0,1,2,3,4,5,6,7,8,9},BG564&amp;"0123456789")),15),{1,2,3,4,5,6,7,8,9,10,11,12,13,14,15}))</f>
        <v>4500000</v>
      </c>
      <c r="G564" s="7">
        <f>LOOKUP(99^99,--LEFT(MID(Y564,MIN(FIND({0,1,2,3,4,5,6,7,8,9},Y564&amp;"0123456789")),15),{1,2,3,4,5,6,7,8,9,10,11,12,13,14,15}))</f>
        <v>12</v>
      </c>
      <c r="H564" s="7">
        <f>LOOKUP(99^99,--LEFT(MID(Z564,MIN(FIND({0,1,2,3,4,5,6,7,8,9},Z564&amp;"0123456789")),15),{1,2,3,4,5,6,7,8,9,10,11,12,13,14,15}))</f>
        <v>401</v>
      </c>
      <c r="I564" s="9" t="s">
        <v>2526</v>
      </c>
      <c r="J564" s="9" t="s">
        <v>2527</v>
      </c>
      <c r="K564" s="9" t="s">
        <v>2528</v>
      </c>
      <c r="L564" s="9">
        <v>126000</v>
      </c>
      <c r="M564" s="11"/>
      <c r="N564" s="11"/>
      <c r="O564" s="11"/>
      <c r="P564" s="11"/>
      <c r="Q564" s="11"/>
      <c r="R564" s="11"/>
      <c r="S564" s="11"/>
      <c r="T564" s="11"/>
      <c r="U564" s="11"/>
      <c r="V564" s="11">
        <f>IF(LOOKUP(99^99,--LEFT(MID(AS564,MIN(FIND({0,1,2,3,4,5,6,7,8,9},AS564&amp;"0123456789")),15),{1,2,3,4,5,6,7,8,9,10,11,12,13,14,15}))&gt;2000,LOOKUP(99^99,--LEFT(MID(AS564,MIN(FIND({0,1,2,3,4,5,6,7,8,9},AS564&amp;"0123456789")),15),{1,2,3,4,5,6,7,8,9,10,11,12,13,14,15})),0)</f>
        <v>126000</v>
      </c>
      <c r="W564" s="11"/>
      <c r="X564" t="s">
        <v>15</v>
      </c>
      <c r="Y564" t="s">
        <v>4794</v>
      </c>
      <c r="Z564" t="s">
        <v>2532</v>
      </c>
      <c r="AA564" t="s">
        <v>2526</v>
      </c>
      <c r="AB564" t="s">
        <v>2527</v>
      </c>
      <c r="AC564" t="s">
        <v>2528</v>
      </c>
      <c r="AD564" t="s">
        <v>271</v>
      </c>
      <c r="AE564" t="s">
        <v>3626</v>
      </c>
      <c r="AF564" t="s">
        <v>3745</v>
      </c>
      <c r="AG564" t="s">
        <v>3746</v>
      </c>
      <c r="AH564" t="s">
        <v>3629</v>
      </c>
      <c r="AI564" t="s">
        <v>3694</v>
      </c>
      <c r="AJ564" t="s">
        <v>3659</v>
      </c>
      <c r="AK564" t="s">
        <v>3660</v>
      </c>
      <c r="AL564" t="s">
        <v>3633</v>
      </c>
      <c r="AM564" t="s">
        <v>3653</v>
      </c>
      <c r="AN564" t="s">
        <v>3635</v>
      </c>
      <c r="AO564" t="s">
        <v>3669</v>
      </c>
      <c r="AP564" t="s">
        <v>3637</v>
      </c>
      <c r="AQ564" t="s">
        <v>3714</v>
      </c>
      <c r="AR564" t="s">
        <v>3649</v>
      </c>
      <c r="AS564" t="s">
        <v>4190</v>
      </c>
      <c r="AT564" t="s">
        <v>3641</v>
      </c>
      <c r="AU564" t="s">
        <v>4191</v>
      </c>
      <c r="AV564" t="s">
        <v>3643</v>
      </c>
      <c r="BE564" t="s">
        <v>3078</v>
      </c>
      <c r="BG564" t="s">
        <v>494</v>
      </c>
      <c r="BH564" s="2" t="s">
        <v>1294</v>
      </c>
      <c r="BI564" t="s">
        <v>2201</v>
      </c>
    </row>
    <row r="565" spans="1:61" x14ac:dyDescent="0.25">
      <c r="A565" s="4">
        <v>601</v>
      </c>
      <c r="B565" s="13" t="s">
        <v>4757</v>
      </c>
      <c r="C565" s="13" t="str">
        <f t="shared" si="34"/>
        <v xml:space="preserve"> 65225
</v>
      </c>
      <c r="D565" s="13">
        <f>LOOKUP(99^99,--LEFT(MID(AD565,MIN(FIND({0,1,2,3,4,5,6,7,8,9},AD565&amp;"0123456789")),15),{1,2,3,4,5,6,7,8,9,10,11,12,13,14,15}))</f>
        <v>2022</v>
      </c>
      <c r="E565" s="13">
        <f t="shared" si="33"/>
        <v>1</v>
      </c>
      <c r="F565" s="13">
        <f>LOOKUP(99^99,--LEFT(MID(BG565,MIN(FIND({0,1,2,3,4,5,6,7,8,9},BG565&amp;"0123456789")),15),{1,2,3,4,5,6,7,8,9,10,11,12,13,14,15}))</f>
        <v>10250000</v>
      </c>
      <c r="G565" s="13">
        <f>LOOKUP(99^99,--LEFT(MID(Y565,MIN(FIND({0,1,2,3,4,5,6,7,8,9},Y565&amp;"0123456789")),15),{1,2,3,4,5,6,7,8,9,10,11,12,13,14,15}))</f>
        <v>11.9</v>
      </c>
      <c r="H565" s="13">
        <f>LOOKUP(99^99,--LEFT(MID(Z565,MIN(FIND({0,1,2,3,4,5,6,7,8,9},Z565&amp;"0123456789")),15),{1,2,3,4,5,6,7,8,9,10,11,12,13,14,15}))</f>
        <v>450</v>
      </c>
      <c r="I565" s="10" t="s">
        <v>2526</v>
      </c>
      <c r="J565" s="10" t="s">
        <v>2527</v>
      </c>
      <c r="K565" s="10" t="s">
        <v>2528</v>
      </c>
      <c r="L565" s="9"/>
      <c r="M565" s="11"/>
      <c r="N565" s="12"/>
      <c r="O565" s="12"/>
      <c r="P565" s="12"/>
      <c r="Q565" s="12"/>
      <c r="R565" s="12"/>
      <c r="S565" s="12"/>
      <c r="T565" s="12"/>
      <c r="U565" s="12"/>
      <c r="V565" s="12"/>
      <c r="W565" s="12"/>
      <c r="X565" s="5" t="s">
        <v>18</v>
      </c>
      <c r="Y565" s="5" t="s">
        <v>4796</v>
      </c>
      <c r="Z565" s="5" t="s">
        <v>2525</v>
      </c>
      <c r="AA565" s="5" t="s">
        <v>2526</v>
      </c>
      <c r="AB565" s="5" t="s">
        <v>2527</v>
      </c>
      <c r="AC565" s="5" t="s">
        <v>2528</v>
      </c>
      <c r="AD565" s="5" t="s">
        <v>149</v>
      </c>
      <c r="AE565" s="5" t="s">
        <v>3626</v>
      </c>
      <c r="AF565" s="5" t="s">
        <v>3757</v>
      </c>
      <c r="AG565" s="5" t="s">
        <v>3758</v>
      </c>
      <c r="AH565" s="5" t="s">
        <v>3629</v>
      </c>
      <c r="AI565" s="5" t="s">
        <v>3630</v>
      </c>
      <c r="AJ565" s="5" t="s">
        <v>3659</v>
      </c>
      <c r="AK565" s="5" t="s">
        <v>3713</v>
      </c>
      <c r="AL565" s="5" t="s">
        <v>3633</v>
      </c>
      <c r="AM565" s="5" t="s">
        <v>3653</v>
      </c>
      <c r="AN565" s="5" t="s">
        <v>3635</v>
      </c>
      <c r="AO565" s="5" t="s">
        <v>3669</v>
      </c>
      <c r="AP565" s="5" t="s">
        <v>3654</v>
      </c>
      <c r="AQ565" s="5" t="s">
        <v>3640</v>
      </c>
      <c r="AR565" s="5" t="s">
        <v>3641</v>
      </c>
      <c r="AS565" s="5" t="s">
        <v>4192</v>
      </c>
      <c r="AT565" s="5" t="s">
        <v>3643</v>
      </c>
      <c r="BE565" s="5" t="s">
        <v>3079</v>
      </c>
      <c r="BG565" s="5" t="s">
        <v>638</v>
      </c>
      <c r="BH565" s="6" t="s">
        <v>1295</v>
      </c>
      <c r="BI565" s="5" t="s">
        <v>2202</v>
      </c>
    </row>
    <row r="566" spans="1:61" customFormat="1" x14ac:dyDescent="0.25">
      <c r="A566" s="1">
        <v>602</v>
      </c>
      <c r="B566" s="7" t="s">
        <v>4757</v>
      </c>
      <c r="C566" s="7" t="str">
        <f t="shared" si="34"/>
        <v xml:space="preserve"> 5490 NEO
</v>
      </c>
      <c r="D566" s="7">
        <f>LOOKUP(99^99,--LEFT(MID(AD566,MIN(FIND({0,1,2,3,4,5,6,7,8,9},AD566&amp;"0123456789")),15),{1,2,3,4,5,6,7,8,9,10,11,12,13,14,15}))</f>
        <v>2022</v>
      </c>
      <c r="E566" s="7">
        <f t="shared" si="33"/>
        <v>1</v>
      </c>
      <c r="F566" s="7">
        <f>LOOKUP(99^99,--LEFT(MID(BG566,MIN(FIND({0,1,2,3,4,5,6,7,8,9},BG566&amp;"0123456789")),15),{1,2,3,4,5,6,7,8,9,10,11,12,13,14,15}))</f>
        <v>9100000</v>
      </c>
      <c r="G566" s="7">
        <f>LOOKUP(99^99,--LEFT(MID(Y566,MIN(FIND({0,1,2,3,4,5,6,7,8,9},Y566&amp;"0123456789")),15),{1,2,3,4,5,6,7,8,9,10,11,12,13,14,15}))</f>
        <v>12</v>
      </c>
      <c r="H566" s="7">
        <f>LOOKUP(99^99,--LEFT(MID(Z566,MIN(FIND({0,1,2,3,4,5,6,7,8,9},Z566&amp;"0123456789")),15),{1,2,3,4,5,6,7,8,9,10,11,12,13,14,15}))</f>
        <v>401</v>
      </c>
      <c r="I566" s="9" t="s">
        <v>2526</v>
      </c>
      <c r="J566" s="9" t="s">
        <v>2545</v>
      </c>
      <c r="K566" s="9" t="s">
        <v>2528</v>
      </c>
      <c r="L566" s="9"/>
      <c r="M566" s="11"/>
      <c r="N566" s="11"/>
      <c r="O566" s="11"/>
      <c r="P566" s="11"/>
      <c r="Q566" s="11"/>
      <c r="R566" s="11"/>
      <c r="S566" s="11"/>
      <c r="T566" s="11"/>
      <c r="U566" s="11"/>
      <c r="V566" s="11"/>
      <c r="W566" s="11"/>
      <c r="X566" t="s">
        <v>6</v>
      </c>
      <c r="Y566" t="s">
        <v>4794</v>
      </c>
      <c r="Z566" t="s">
        <v>2529</v>
      </c>
      <c r="AA566" t="s">
        <v>2526</v>
      </c>
      <c r="AB566" t="s">
        <v>2545</v>
      </c>
      <c r="AC566" t="s">
        <v>2528</v>
      </c>
      <c r="AD566" t="s">
        <v>111</v>
      </c>
      <c r="AE566" t="s">
        <v>3626</v>
      </c>
      <c r="AF566" t="s">
        <v>3627</v>
      </c>
      <c r="AG566" t="s">
        <v>3671</v>
      </c>
      <c r="AH566" t="s">
        <v>3629</v>
      </c>
      <c r="AI566" t="s">
        <v>3630</v>
      </c>
      <c r="AJ566" t="s">
        <v>3873</v>
      </c>
      <c r="AK566" t="s">
        <v>3640</v>
      </c>
      <c r="AL566" t="s">
        <v>3641</v>
      </c>
      <c r="AM566" t="s">
        <v>4193</v>
      </c>
      <c r="AN566" t="s">
        <v>3643</v>
      </c>
      <c r="BE566" t="s">
        <v>3080</v>
      </c>
      <c r="BG566" t="s">
        <v>651</v>
      </c>
      <c r="BH566" s="2" t="s">
        <v>1296</v>
      </c>
      <c r="BI566" t="s">
        <v>2095</v>
      </c>
    </row>
    <row r="567" spans="1:61" customFormat="1" x14ac:dyDescent="0.25">
      <c r="A567" s="1">
        <v>603</v>
      </c>
      <c r="B567" s="7" t="s">
        <v>4757</v>
      </c>
      <c r="C567" s="7" t="str">
        <f t="shared" si="34"/>
        <v xml:space="preserve"> 65659-004-92
</v>
      </c>
      <c r="D567" s="7">
        <f>LOOKUP(99^99,--LEFT(MID(AD567,MIN(FIND({0,1,2,3,4,5,6,7,8,9},AD567&amp;"0123456789")),15),{1,2,3,4,5,6,7,8,9,10,11,12,13,14,15}))</f>
        <v>2022</v>
      </c>
      <c r="E567" s="7">
        <f t="shared" si="33"/>
        <v>1</v>
      </c>
      <c r="F567" s="7">
        <f>LOOKUP(99^99,--LEFT(MID(BG567,MIN(FIND({0,1,2,3,4,5,6,7,8,9},BG567&amp;"0123456789")),15),{1,2,3,4,5,6,7,8,9,10,11,12,13,14,15}))</f>
        <v>10950</v>
      </c>
      <c r="G567" s="7">
        <f>LOOKUP(99^99,--LEFT(MID(Y567,MIN(FIND({0,1,2,3,4,5,6,7,8,9},Y567&amp;"0123456789")),15),{1,2,3,4,5,6,7,8,9,10,11,12,13,14,15}))</f>
        <v>12</v>
      </c>
      <c r="H567" s="7">
        <f>LOOKUP(99^99,--LEFT(MID(Z567,MIN(FIND({0,1,2,3,4,5,6,7,8,9},Z567&amp;"0123456789")),15),{1,2,3,4,5,6,7,8,9,10,11,12,13,14,15}))</f>
        <v>401</v>
      </c>
      <c r="I567" s="9" t="s">
        <v>2536</v>
      </c>
      <c r="J567" s="9" t="s">
        <v>2527</v>
      </c>
      <c r="K567" s="9" t="s">
        <v>2528</v>
      </c>
      <c r="L567" s="9">
        <v>41000</v>
      </c>
      <c r="M567" s="11"/>
      <c r="N567" s="11"/>
      <c r="O567" s="11"/>
      <c r="P567" s="11"/>
      <c r="Q567" s="11"/>
      <c r="R567" s="11"/>
      <c r="S567" s="11"/>
      <c r="T567" s="11"/>
      <c r="U567" s="11"/>
      <c r="V567" s="11"/>
      <c r="W567" s="11">
        <f>IF(LOOKUP(99^99,--LEFT(MID(AT567,MIN(FIND({0,1,2,3,4,5,6,7,8,9},AT567&amp;"0123456789")),15),{1,2,3,4,5,6,7,8,9,10,11,12,13,14,15}))&gt;2000,LOOKUP(99^99,--LEFT(MID(AT567,MIN(FIND({0,1,2,3,4,5,6,7,8,9},AT567&amp;"0123456789")),15),{1,2,3,4,5,6,7,8,9,10,11,12,13,14,15})),0)</f>
        <v>41000</v>
      </c>
      <c r="X567" t="s">
        <v>38</v>
      </c>
      <c r="Y567" t="s">
        <v>4794</v>
      </c>
      <c r="Z567" t="s">
        <v>2529</v>
      </c>
      <c r="AA567" t="s">
        <v>2536</v>
      </c>
      <c r="AB567" t="s">
        <v>2527</v>
      </c>
      <c r="AC567" t="s">
        <v>2528</v>
      </c>
      <c r="AD567" t="s">
        <v>211</v>
      </c>
      <c r="AE567" t="s">
        <v>3626</v>
      </c>
      <c r="AF567" t="s">
        <v>4020</v>
      </c>
      <c r="AG567" t="s">
        <v>4021</v>
      </c>
      <c r="AH567" t="s">
        <v>3629</v>
      </c>
      <c r="AI567" t="s">
        <v>3630</v>
      </c>
      <c r="AJ567" t="s">
        <v>3727</v>
      </c>
      <c r="AK567" t="s">
        <v>3632</v>
      </c>
      <c r="AL567" t="s">
        <v>3633</v>
      </c>
      <c r="AM567" t="s">
        <v>3634</v>
      </c>
      <c r="AN567" t="s">
        <v>3635</v>
      </c>
      <c r="AO567" t="s">
        <v>3636</v>
      </c>
      <c r="AP567" t="s">
        <v>3692</v>
      </c>
      <c r="AQ567" t="s">
        <v>3638</v>
      </c>
      <c r="AR567" t="s">
        <v>3695</v>
      </c>
      <c r="AS567" t="s">
        <v>3649</v>
      </c>
      <c r="AT567" t="s">
        <v>3747</v>
      </c>
      <c r="AU567" t="s">
        <v>3641</v>
      </c>
      <c r="AV567" t="s">
        <v>3710</v>
      </c>
      <c r="AW567" t="s">
        <v>3643</v>
      </c>
      <c r="BE567" t="s">
        <v>3081</v>
      </c>
      <c r="BG567" t="s">
        <v>652</v>
      </c>
      <c r="BH567" s="2" t="s">
        <v>1297</v>
      </c>
      <c r="BI567" t="s">
        <v>2030</v>
      </c>
    </row>
    <row r="568" spans="1:61" customFormat="1" x14ac:dyDescent="0.25">
      <c r="A568" s="1">
        <v>604</v>
      </c>
      <c r="B568" s="7" t="s">
        <v>4757</v>
      </c>
      <c r="C568" s="7" t="str">
        <f t="shared" si="34"/>
        <v xml:space="preserve"> 5490-033-87 NEO 2
</v>
      </c>
      <c r="D568" s="7">
        <f>LOOKUP(99^99,--LEFT(MID(AD568,MIN(FIND({0,1,2,3,4,5,6,7,8,9},AD568&amp;"0123456789")),15),{1,2,3,4,5,6,7,8,9,10,11,12,13,14,15}))</f>
        <v>2020</v>
      </c>
      <c r="E568" s="7">
        <f t="shared" si="33"/>
        <v>3</v>
      </c>
      <c r="F568" s="7">
        <f>LOOKUP(99^99,--LEFT(MID(BG568,MIN(FIND({0,1,2,3,4,5,6,7,8,9},BG568&amp;"0123456789")),15),{1,2,3,4,5,6,7,8,9,10,11,12,13,14,15}))</f>
        <v>6950000</v>
      </c>
      <c r="G568" s="7">
        <f>LOOKUP(99^99,--LEFT(MID(Y568,MIN(FIND({0,1,2,3,4,5,6,7,8,9},Y568&amp;"0123456789")),15),{1,2,3,4,5,6,7,8,9,10,11,12,13,14,15}))</f>
        <v>12</v>
      </c>
      <c r="H568" s="7">
        <f>LOOKUP(99^99,--LEFT(MID(Z568,MIN(FIND({0,1,2,3,4,5,6,7,8,9},Z568&amp;"0123456789")),15),{1,2,3,4,5,6,7,8,9,10,11,12,13,14,15}))</f>
        <v>401</v>
      </c>
      <c r="I568" s="9" t="s">
        <v>2526</v>
      </c>
      <c r="J568" s="9" t="s">
        <v>2527</v>
      </c>
      <c r="K568" s="9" t="s">
        <v>2528</v>
      </c>
      <c r="L568" s="9">
        <v>295000</v>
      </c>
      <c r="M568" s="11"/>
      <c r="N568" s="11"/>
      <c r="O568" s="11"/>
      <c r="P568" s="11"/>
      <c r="Q568" s="11"/>
      <c r="R568" s="11"/>
      <c r="S568" s="11"/>
      <c r="T568" s="11">
        <f>IF(LOOKUP(99^99,--LEFT(MID(AQ568,MIN(FIND({0,1,2,3,4,5,6,7,8,9},AQ568&amp;"0123456789")),15),{1,2,3,4,5,6,7,8,9,10,11,12,13,14,15}))&gt;2000,LOOKUP(99^99,--LEFT(MID(AQ568,MIN(FIND({0,1,2,3,4,5,6,7,8,9},AQ568&amp;"0123456789")),15),{1,2,3,4,5,6,7,8,9,10,11,12,13,14,15})),0)</f>
        <v>295000</v>
      </c>
      <c r="U568" s="11"/>
      <c r="V568" s="11"/>
      <c r="W568" s="11"/>
      <c r="X568" t="s">
        <v>26</v>
      </c>
      <c r="Y568" t="s">
        <v>4794</v>
      </c>
      <c r="Z568" t="s">
        <v>2529</v>
      </c>
      <c r="AA568" t="s">
        <v>2526</v>
      </c>
      <c r="AB568" t="s">
        <v>2527</v>
      </c>
      <c r="AC568" t="s">
        <v>2528</v>
      </c>
      <c r="AD568" t="s">
        <v>168</v>
      </c>
      <c r="AE568" t="s">
        <v>3626</v>
      </c>
      <c r="AF568" t="s">
        <v>3627</v>
      </c>
      <c r="AG568" t="s">
        <v>3871</v>
      </c>
      <c r="AH568" t="s">
        <v>3629</v>
      </c>
      <c r="AI568" t="s">
        <v>3645</v>
      </c>
      <c r="AJ568" t="s">
        <v>3631</v>
      </c>
      <c r="AK568" t="s">
        <v>4194</v>
      </c>
      <c r="AL568" t="s">
        <v>3633</v>
      </c>
      <c r="AM568" t="s">
        <v>3634</v>
      </c>
      <c r="AN568" t="s">
        <v>3635</v>
      </c>
      <c r="AO568" t="s">
        <v>3687</v>
      </c>
      <c r="AP568" t="s">
        <v>3649</v>
      </c>
      <c r="AQ568" t="s">
        <v>3863</v>
      </c>
      <c r="AR568" t="s">
        <v>3641</v>
      </c>
      <c r="AS568" t="s">
        <v>3642</v>
      </c>
      <c r="AT568" t="s">
        <v>3643</v>
      </c>
      <c r="BE568" t="s">
        <v>3082</v>
      </c>
      <c r="BG568" t="s">
        <v>459</v>
      </c>
      <c r="BH568" s="2" t="s">
        <v>1298</v>
      </c>
      <c r="BI568" t="s">
        <v>2143</v>
      </c>
    </row>
    <row r="569" spans="1:61" customFormat="1" x14ac:dyDescent="0.25">
      <c r="A569" s="1">
        <v>605</v>
      </c>
      <c r="B569" s="7" t="s">
        <v>4757</v>
      </c>
      <c r="C569" s="7" t="str">
        <f t="shared" si="34"/>
        <v xml:space="preserve"> 5490-037-87
</v>
      </c>
      <c r="D569" s="7">
        <f>LOOKUP(99^99,--LEFT(MID(AD569,MIN(FIND({0,1,2,3,4,5,6,7,8,9},AD569&amp;"0123456789")),15),{1,2,3,4,5,6,7,8,9,10,11,12,13,14,15}))</f>
        <v>2022</v>
      </c>
      <c r="E569" s="7">
        <f t="shared" si="33"/>
        <v>1</v>
      </c>
      <c r="F569" s="7">
        <f>LOOKUP(99^99,--LEFT(MID(BG569,MIN(FIND({0,1,2,3,4,5,6,7,8,9},BG569&amp;"0123456789")),15),{1,2,3,4,5,6,7,8,9,10,11,12,13,14,15}))</f>
        <v>9300000</v>
      </c>
      <c r="G569" s="7">
        <f>LOOKUP(99^99,--LEFT(MID(Y569,MIN(FIND({0,1,2,3,4,5,6,7,8,9},Y569&amp;"0123456789")),15),{1,2,3,4,5,6,7,8,9,10,11,12,13,14,15}))</f>
        <v>11</v>
      </c>
      <c r="H569" s="7">
        <f>LOOKUP(99^99,--LEFT(MID(Z569,MIN(FIND({0,1,2,3,4,5,6,7,8,9},Z569&amp;"0123456789")),15),{1,2,3,4,5,6,7,8,9,10,11,12,13,14,15}))</f>
        <v>300</v>
      </c>
      <c r="I569" s="9" t="s">
        <v>2531</v>
      </c>
      <c r="J569" s="9" t="s">
        <v>2527</v>
      </c>
      <c r="K569" s="9" t="s">
        <v>2528</v>
      </c>
      <c r="L569" s="9"/>
      <c r="M569" s="11"/>
      <c r="N569" s="11"/>
      <c r="O569" s="11"/>
      <c r="P569" s="11"/>
      <c r="Q569" s="11"/>
      <c r="R569" s="11"/>
      <c r="S569" s="11"/>
      <c r="T569" s="11"/>
      <c r="U569" s="11"/>
      <c r="V569" s="11"/>
      <c r="W569" s="11"/>
      <c r="X569" t="s">
        <v>36</v>
      </c>
      <c r="Y569" t="s">
        <v>4797</v>
      </c>
      <c r="Z569" t="s">
        <v>2530</v>
      </c>
      <c r="AA569" t="s">
        <v>2531</v>
      </c>
      <c r="AB569" t="s">
        <v>2527</v>
      </c>
      <c r="AC569" t="s">
        <v>2528</v>
      </c>
      <c r="AD569" t="s">
        <v>140</v>
      </c>
      <c r="AE569" t="s">
        <v>3626</v>
      </c>
      <c r="AF569" t="s">
        <v>3627</v>
      </c>
      <c r="AG569" t="s">
        <v>4025</v>
      </c>
      <c r="AH569" t="s">
        <v>3629</v>
      </c>
      <c r="AI569" t="s">
        <v>3630</v>
      </c>
      <c r="AJ569" t="s">
        <v>3631</v>
      </c>
      <c r="AK569" t="s">
        <v>3652</v>
      </c>
      <c r="AL569" t="s">
        <v>3633</v>
      </c>
      <c r="AM569" t="s">
        <v>3634</v>
      </c>
      <c r="AN569" t="s">
        <v>3635</v>
      </c>
      <c r="AO569" t="s">
        <v>3687</v>
      </c>
      <c r="AP569" t="s">
        <v>3640</v>
      </c>
      <c r="AQ569" t="s">
        <v>3641</v>
      </c>
      <c r="AR569" t="s">
        <v>4195</v>
      </c>
      <c r="AS569" t="s">
        <v>3643</v>
      </c>
      <c r="BE569" t="s">
        <v>3083</v>
      </c>
      <c r="BG569" t="s">
        <v>595</v>
      </c>
      <c r="BH569" s="2" t="s">
        <v>1299</v>
      </c>
      <c r="BI569" t="s">
        <v>2203</v>
      </c>
    </row>
    <row r="570" spans="1:61" customFormat="1" x14ac:dyDescent="0.25">
      <c r="A570" s="1">
        <v>606</v>
      </c>
      <c r="B570" s="7" t="s">
        <v>4757</v>
      </c>
      <c r="C570" s="7" t="str">
        <f t="shared" si="34"/>
        <v xml:space="preserve"> 65116
</v>
      </c>
      <c r="D570" s="7">
        <f>LOOKUP(99^99,--LEFT(MID(AD570,MIN(FIND({0,1,2,3,4,5,6,7,8,9},AD570&amp;"0123456789")),15),{1,2,3,4,5,6,7,8,9,10,11,12,13,14,15}))</f>
        <v>2022</v>
      </c>
      <c r="E570" s="7">
        <f t="shared" si="33"/>
        <v>1</v>
      </c>
      <c r="F570" s="7">
        <f>LOOKUP(99^99,--LEFT(MID(BG570,MIN(FIND({0,1,2,3,4,5,6,7,8,9},BG570&amp;"0123456789")),15),{1,2,3,4,5,6,7,8,9,10,11,12,13,14,15}))</f>
        <v>4900000</v>
      </c>
      <c r="G570" s="7">
        <f>LOOKUP(99^99,--LEFT(MID(Y570,MIN(FIND({0,1,2,3,4,5,6,7,8,9},Y570&amp;"0123456789")),15),{1,2,3,4,5,6,7,8,9,10,11,12,13,14,15}))</f>
        <v>12</v>
      </c>
      <c r="H570" s="7">
        <f>LOOKUP(99^99,--LEFT(MID(Z570,MIN(FIND({0,1,2,3,4,5,6,7,8,9},Z570&amp;"0123456789")),15),{1,2,3,4,5,6,7,8,9,10,11,12,13,14,15}))</f>
        <v>401</v>
      </c>
      <c r="I570" s="9" t="s">
        <v>2526</v>
      </c>
      <c r="J570" s="9" t="s">
        <v>4771</v>
      </c>
      <c r="K570" s="9" t="s">
        <v>2528</v>
      </c>
      <c r="L570" s="9"/>
      <c r="M570" s="11"/>
      <c r="N570" s="11"/>
      <c r="O570" s="11"/>
      <c r="P570" s="11"/>
      <c r="Q570" s="11"/>
      <c r="R570" s="11"/>
      <c r="S570" s="11"/>
      <c r="T570" s="11"/>
      <c r="U570" s="11"/>
      <c r="V570" s="11"/>
      <c r="W570" s="11"/>
      <c r="X570" t="s">
        <v>24</v>
      </c>
      <c r="Y570" t="s">
        <v>4794</v>
      </c>
      <c r="Z570" t="s">
        <v>2532</v>
      </c>
      <c r="AA570" t="s">
        <v>2526</v>
      </c>
      <c r="AB570" t="s">
        <v>4771</v>
      </c>
      <c r="AC570" t="s">
        <v>2528</v>
      </c>
      <c r="AD570" t="s">
        <v>127</v>
      </c>
      <c r="AE570" t="s">
        <v>3626</v>
      </c>
      <c r="AF570" t="s">
        <v>3828</v>
      </c>
      <c r="AG570" t="s">
        <v>3829</v>
      </c>
      <c r="AH570" t="s">
        <v>3629</v>
      </c>
      <c r="AI570" t="s">
        <v>3630</v>
      </c>
      <c r="AJ570" t="s">
        <v>3704</v>
      </c>
      <c r="AK570" t="s">
        <v>3887</v>
      </c>
      <c r="AL570" t="s">
        <v>3947</v>
      </c>
      <c r="AM570" t="s">
        <v>3653</v>
      </c>
      <c r="AN570" t="s">
        <v>3635</v>
      </c>
      <c r="AO570" t="s">
        <v>3858</v>
      </c>
      <c r="AP570" t="s">
        <v>3654</v>
      </c>
      <c r="AQ570" t="s">
        <v>3640</v>
      </c>
      <c r="AR570" t="s">
        <v>3641</v>
      </c>
      <c r="AS570" t="s">
        <v>3710</v>
      </c>
      <c r="AT570" t="s">
        <v>3643</v>
      </c>
      <c r="BE570" t="s">
        <v>3076</v>
      </c>
      <c r="BG570" t="s">
        <v>387</v>
      </c>
      <c r="BH570" s="2" t="s">
        <v>1300</v>
      </c>
      <c r="BI570" t="s">
        <v>2117</v>
      </c>
    </row>
    <row r="571" spans="1:61" customFormat="1" x14ac:dyDescent="0.25">
      <c r="A571" s="1">
        <v>607</v>
      </c>
      <c r="B571" s="7" t="s">
        <v>4757</v>
      </c>
      <c r="C571" s="7" t="str">
        <f t="shared" si="34"/>
        <v xml:space="preserve"> 65116-7010-48
</v>
      </c>
      <c r="D571" s="7">
        <f>LOOKUP(99^99,--LEFT(MID(AD571,MIN(FIND({0,1,2,3,4,5,6,7,8,9},AD571&amp;"0123456789")),15),{1,2,3,4,5,6,7,8,9,10,11,12,13,14,15}))</f>
        <v>2022</v>
      </c>
      <c r="E571" s="7">
        <f t="shared" si="33"/>
        <v>1</v>
      </c>
      <c r="F571" s="7">
        <f>LOOKUP(99^99,--LEFT(MID(BG571,MIN(FIND({0,1,2,3,4,5,6,7,8,9},BG571&amp;"0123456789")),15),{1,2,3,4,5,6,7,8,9,10,11,12,13,14,15}))</f>
        <v>5500000</v>
      </c>
      <c r="G571" s="7">
        <f>LOOKUP(99^99,--LEFT(MID(Y571,MIN(FIND({0,1,2,3,4,5,6,7,8,9},Y571&amp;"0123456789")),15),{1,2,3,4,5,6,7,8,9,10,11,12,13,14,15}))</f>
        <v>12</v>
      </c>
      <c r="H571" s="7">
        <f>LOOKUP(99^99,--LEFT(MID(Z571,MIN(FIND({0,1,2,3,4,5,6,7,8,9},Z571&amp;"0123456789")),15),{1,2,3,4,5,6,7,8,9,10,11,12,13,14,15}))</f>
        <v>401</v>
      </c>
      <c r="I571" s="9" t="s">
        <v>2526</v>
      </c>
      <c r="J571" s="9" t="s">
        <v>2527</v>
      </c>
      <c r="K571" s="9" t="s">
        <v>2528</v>
      </c>
      <c r="L571" s="9"/>
      <c r="M571" s="11"/>
      <c r="N571" s="11"/>
      <c r="O571" s="11"/>
      <c r="P571" s="11"/>
      <c r="Q571" s="11"/>
      <c r="R571" s="11"/>
      <c r="S571" s="11"/>
      <c r="T571" s="11"/>
      <c r="U571" s="11"/>
      <c r="V571" s="11"/>
      <c r="W571" s="11"/>
      <c r="X571" t="s">
        <v>42</v>
      </c>
      <c r="Y571" t="s">
        <v>4794</v>
      </c>
      <c r="Z571" t="s">
        <v>2529</v>
      </c>
      <c r="AA571" t="s">
        <v>2526</v>
      </c>
      <c r="AB571" t="s">
        <v>2527</v>
      </c>
      <c r="AC571" t="s">
        <v>2528</v>
      </c>
      <c r="AD571" t="s">
        <v>140</v>
      </c>
      <c r="AE571" t="s">
        <v>3626</v>
      </c>
      <c r="AF571" t="s">
        <v>3828</v>
      </c>
      <c r="AG571" t="s">
        <v>4196</v>
      </c>
      <c r="AH571" t="s">
        <v>3629</v>
      </c>
      <c r="AI571" t="s">
        <v>3630</v>
      </c>
      <c r="AJ571" t="s">
        <v>3704</v>
      </c>
      <c r="AK571" t="s">
        <v>3660</v>
      </c>
      <c r="AL571" t="s">
        <v>3633</v>
      </c>
      <c r="AM571" t="s">
        <v>3653</v>
      </c>
      <c r="AN571" t="s">
        <v>3635</v>
      </c>
      <c r="AO571" t="s">
        <v>3933</v>
      </c>
      <c r="AP571" t="s">
        <v>3640</v>
      </c>
      <c r="AQ571" t="s">
        <v>3641</v>
      </c>
      <c r="AR571" t="s">
        <v>4197</v>
      </c>
      <c r="AS571" t="s">
        <v>3643</v>
      </c>
      <c r="BE571" t="s">
        <v>3084</v>
      </c>
      <c r="BG571" t="s">
        <v>394</v>
      </c>
      <c r="BH571" s="2" t="s">
        <v>1301</v>
      </c>
      <c r="BI571" t="s">
        <v>2204</v>
      </c>
    </row>
    <row r="572" spans="1:61" customFormat="1" x14ac:dyDescent="0.25">
      <c r="A572" s="1">
        <v>609</v>
      </c>
      <c r="B572" s="7" t="s">
        <v>4757</v>
      </c>
      <c r="C572" s="7" t="str">
        <f t="shared" si="34"/>
        <v xml:space="preserve"> 5490-80802-5P NEO 2
</v>
      </c>
      <c r="D572" s="7">
        <f>LOOKUP(99^99,--LEFT(MID(AD572,MIN(FIND({0,1,2,3,4,5,6,7,8,9},AD572&amp;"0123456789")),15),{1,2,3,4,5,6,7,8,9,10,11,12,13,14,15}))</f>
        <v>2022</v>
      </c>
      <c r="E572" s="7">
        <f t="shared" si="33"/>
        <v>1</v>
      </c>
      <c r="F572" s="7">
        <f>LOOKUP(99^99,--LEFT(MID(BG572,MIN(FIND({0,1,2,3,4,5,6,7,8,9},BG572&amp;"0123456789")),15),{1,2,3,4,5,6,7,8,9,10,11,12,13,14,15}))</f>
        <v>8300000</v>
      </c>
      <c r="G572" s="7">
        <f>LOOKUP(99^99,--LEFT(MID(Y572,MIN(FIND({0,1,2,3,4,5,6,7,8,9},Y572&amp;"0123456789")),15),{1,2,3,4,5,6,7,8,9,10,11,12,13,14,15}))</f>
        <v>12</v>
      </c>
      <c r="H572" s="7">
        <f>LOOKUP(99^99,--LEFT(MID(Z572,MIN(FIND({0,1,2,3,4,5,6,7,8,9},Z572&amp;"0123456789")),15),{1,2,3,4,5,6,7,8,9,10,11,12,13,14,15}))</f>
        <v>401</v>
      </c>
      <c r="I572" s="9" t="s">
        <v>2526</v>
      </c>
      <c r="J572" s="9" t="s">
        <v>2527</v>
      </c>
      <c r="K572" s="9" t="s">
        <v>2561</v>
      </c>
      <c r="L572" s="9"/>
      <c r="M572" s="11"/>
      <c r="N572" s="11"/>
      <c r="O572" s="11"/>
      <c r="P572" s="11"/>
      <c r="Q572" s="11"/>
      <c r="R572" s="11"/>
      <c r="S572" s="11"/>
      <c r="T572" s="11"/>
      <c r="U572" s="11"/>
      <c r="V572" s="11"/>
      <c r="W572" s="11"/>
      <c r="X572" t="s">
        <v>30</v>
      </c>
      <c r="Y572" t="s">
        <v>4794</v>
      </c>
      <c r="Z572" t="s">
        <v>2529</v>
      </c>
      <c r="AA572" t="s">
        <v>2526</v>
      </c>
      <c r="AB572" t="s">
        <v>2527</v>
      </c>
      <c r="AC572" t="s">
        <v>2561</v>
      </c>
      <c r="AD572" t="s">
        <v>234</v>
      </c>
      <c r="AE572" t="s">
        <v>3626</v>
      </c>
      <c r="AF572" t="s">
        <v>3627</v>
      </c>
      <c r="AG572" t="s">
        <v>3942</v>
      </c>
      <c r="AH572" t="s">
        <v>3629</v>
      </c>
      <c r="AI572" t="s">
        <v>3630</v>
      </c>
      <c r="AJ572" t="s">
        <v>3631</v>
      </c>
      <c r="AK572" t="s">
        <v>3713</v>
      </c>
      <c r="AL572" t="s">
        <v>3633</v>
      </c>
      <c r="AM572" t="s">
        <v>3653</v>
      </c>
      <c r="AN572" t="s">
        <v>3830</v>
      </c>
      <c r="AO572" t="s">
        <v>4001</v>
      </c>
      <c r="AP572" t="s">
        <v>3637</v>
      </c>
      <c r="AQ572" t="s">
        <v>3662</v>
      </c>
      <c r="AR572" t="s">
        <v>3695</v>
      </c>
      <c r="AS572" t="s">
        <v>3640</v>
      </c>
      <c r="AT572" t="s">
        <v>3641</v>
      </c>
      <c r="AU572" t="s">
        <v>3710</v>
      </c>
      <c r="AV572" t="s">
        <v>3643</v>
      </c>
      <c r="BE572" t="s">
        <v>3085</v>
      </c>
      <c r="BG572" t="s">
        <v>579</v>
      </c>
      <c r="BH572" s="2" t="s">
        <v>1302</v>
      </c>
      <c r="BI572" t="s">
        <v>2050</v>
      </c>
    </row>
    <row r="573" spans="1:61" customFormat="1" x14ac:dyDescent="0.25">
      <c r="A573" s="1">
        <v>610</v>
      </c>
      <c r="B573" s="7" t="s">
        <v>4757</v>
      </c>
      <c r="C573" s="7" t="str">
        <f t="shared" si="34"/>
        <v xml:space="preserve"> 5490 NEO
</v>
      </c>
      <c r="D573" s="7">
        <f>LOOKUP(99^99,--LEFT(MID(AD573,MIN(FIND({0,1,2,3,4,5,6,7,8,9},AD573&amp;"0123456789")),15),{1,2,3,4,5,6,7,8,9,10,11,12,13,14,15}))</f>
        <v>2017</v>
      </c>
      <c r="E573" s="7">
        <f t="shared" si="33"/>
        <v>6</v>
      </c>
      <c r="F573" s="7">
        <f>LOOKUP(99^99,--LEFT(MID(BG573,MIN(FIND({0,1,2,3,4,5,6,7,8,9},BG573&amp;"0123456789")),15),{1,2,3,4,5,6,7,8,9,10,11,12,13,14,15}))</f>
        <v>3340000</v>
      </c>
      <c r="G573" s="7">
        <f>LOOKUP(99^99,--LEFT(MID(Y573,MIN(FIND({0,1,2,3,4,5,6,7,8,9},Y573&amp;"0123456789")),15),{1,2,3,4,5,6,7,8,9,10,11,12,13,14,15}))</f>
        <v>12</v>
      </c>
      <c r="H573" s="7">
        <f>LOOKUP(99^99,--LEFT(MID(Z573,MIN(FIND({0,1,2,3,4,5,6,7,8,9},Z573&amp;"0123456789")),15),{1,2,3,4,5,6,7,8,9,10,11,12,13,14,15}))</f>
        <v>401</v>
      </c>
      <c r="I573" s="9" t="s">
        <v>2526</v>
      </c>
      <c r="J573" s="9" t="s">
        <v>2567</v>
      </c>
      <c r="K573" s="9" t="s">
        <v>2528</v>
      </c>
      <c r="L573" s="9">
        <v>608798</v>
      </c>
      <c r="M573" s="11"/>
      <c r="N573" s="11"/>
      <c r="O573" s="11"/>
      <c r="P573" s="11"/>
      <c r="Q573" s="11"/>
      <c r="R573" s="11"/>
      <c r="S573" s="11"/>
      <c r="T573" s="11"/>
      <c r="U573" s="11"/>
      <c r="V573" s="11"/>
      <c r="W573" s="11">
        <f>IF(LOOKUP(99^99,--LEFT(MID(AT573,MIN(FIND({0,1,2,3,4,5,6,7,8,9},AT573&amp;"0123456789")),15),{1,2,3,4,5,6,7,8,9,10,11,12,13,14,15}))&gt;2000,LOOKUP(99^99,--LEFT(MID(AT573,MIN(FIND({0,1,2,3,4,5,6,7,8,9},AT573&amp;"0123456789")),15),{1,2,3,4,5,6,7,8,9,10,11,12,13,14,15})),0)</f>
        <v>608798</v>
      </c>
      <c r="X573" t="s">
        <v>6</v>
      </c>
      <c r="Y573" t="s">
        <v>4794</v>
      </c>
      <c r="Z573" t="s">
        <v>2529</v>
      </c>
      <c r="AA573" t="s">
        <v>2526</v>
      </c>
      <c r="AB573" t="s">
        <v>2567</v>
      </c>
      <c r="AC573" t="s">
        <v>2528</v>
      </c>
      <c r="AD573" t="s">
        <v>119</v>
      </c>
      <c r="AE573" t="s">
        <v>3626</v>
      </c>
      <c r="AF573" t="s">
        <v>3627</v>
      </c>
      <c r="AG573" t="s">
        <v>3671</v>
      </c>
      <c r="AH573" t="s">
        <v>3629</v>
      </c>
      <c r="AI573" t="s">
        <v>3703</v>
      </c>
      <c r="AJ573" t="s">
        <v>3631</v>
      </c>
      <c r="AK573" t="s">
        <v>3652</v>
      </c>
      <c r="AL573" t="s">
        <v>3633</v>
      </c>
      <c r="AM573" t="s">
        <v>3653</v>
      </c>
      <c r="AN573" t="s">
        <v>3635</v>
      </c>
      <c r="AO573" t="s">
        <v>3636</v>
      </c>
      <c r="AP573" t="s">
        <v>3637</v>
      </c>
      <c r="AQ573" t="s">
        <v>3662</v>
      </c>
      <c r="AR573" t="s">
        <v>3695</v>
      </c>
      <c r="AS573" t="s">
        <v>3649</v>
      </c>
      <c r="AT573" t="s">
        <v>4198</v>
      </c>
      <c r="AU573" t="s">
        <v>3641</v>
      </c>
      <c r="AV573" t="s">
        <v>3642</v>
      </c>
      <c r="AW573" t="s">
        <v>3643</v>
      </c>
      <c r="BE573" t="s">
        <v>3086</v>
      </c>
      <c r="BG573" t="s">
        <v>454</v>
      </c>
      <c r="BH573" s="2" t="s">
        <v>1303</v>
      </c>
      <c r="BI573" t="s">
        <v>2029</v>
      </c>
    </row>
    <row r="574" spans="1:61" x14ac:dyDescent="0.25">
      <c r="A574" s="4">
        <v>611</v>
      </c>
      <c r="B574" s="13" t="s">
        <v>4757</v>
      </c>
      <c r="C574" s="13" t="str">
        <f t="shared" si="34"/>
        <v xml:space="preserve"> 5490-023-87(S5) NEO
</v>
      </c>
      <c r="D574" s="13">
        <f>LOOKUP(99^99,--LEFT(MID(AD574,MIN(FIND({0,1,2,3,4,5,6,7,8,9},AD574&amp;"0123456789")),15),{1,2,3,4,5,6,7,8,9,10,11,12,13,14,15}))</f>
        <v>2019</v>
      </c>
      <c r="E574" s="13">
        <f t="shared" si="33"/>
        <v>4</v>
      </c>
      <c r="F574" s="13">
        <f>LOOKUP(99^99,--LEFT(MID(BG574,MIN(FIND({0,1,2,3,4,5,6,7,8,9},BG574&amp;"0123456789")),15),{1,2,3,4,5,6,7,8,9,10,11,12,13,14,15}))</f>
        <v>3650000</v>
      </c>
      <c r="G574" s="13">
        <f>LOOKUP(99^99,--LEFT(MID(Y574,MIN(FIND({0,1,2,3,4,5,6,7,8,9},Y574&amp;"0123456789")),15),{1,2,3,4,5,6,7,8,9,10,11,12,13,14,15}))</f>
        <v>12</v>
      </c>
      <c r="H574" s="13">
        <f>LOOKUP(99^99,--LEFT(MID(Z574,MIN(FIND({0,1,2,3,4,5,6,7,8,9},Z574&amp;"0123456789")),15),{1,2,3,4,5,6,7,8,9,10,11,12,13,14,15}))</f>
        <v>550</v>
      </c>
      <c r="I574" s="10" t="s">
        <v>2526</v>
      </c>
      <c r="J574" s="10" t="s">
        <v>2527</v>
      </c>
      <c r="K574" s="10" t="s">
        <v>2528</v>
      </c>
      <c r="L574" s="9">
        <v>232000</v>
      </c>
      <c r="M574" s="11"/>
      <c r="N574" s="12"/>
      <c r="O574" s="12"/>
      <c r="P574" s="12"/>
      <c r="Q574" s="12"/>
      <c r="R574" s="12">
        <f>IF(LOOKUP(99^99,--LEFT(MID(AO574,MIN(FIND({0,1,2,3,4,5,6,7,8,9},AO574&amp;"0123456789")),15),{1,2,3,4,5,6,7,8,9,10,11,12,13,14,15}))&gt;2000,LOOKUP(99^99,--LEFT(MID(AO574,MIN(FIND({0,1,2,3,4,5,6,7,8,9},AO574&amp;"0123456789")),15),{1,2,3,4,5,6,7,8,9,10,11,12,13,14,15})),0)</f>
        <v>232000</v>
      </c>
      <c r="S574" s="12"/>
      <c r="T574" s="12"/>
      <c r="U574" s="12"/>
      <c r="V574" s="12"/>
      <c r="W574" s="12"/>
      <c r="X574" s="5" t="s">
        <v>4</v>
      </c>
      <c r="Y574" s="5">
        <v>12</v>
      </c>
      <c r="Z574" s="5" t="s">
        <v>2560</v>
      </c>
      <c r="AA574" s="5" t="s">
        <v>2526</v>
      </c>
      <c r="AB574" s="5" t="s">
        <v>2527</v>
      </c>
      <c r="AC574" s="5" t="s">
        <v>2528</v>
      </c>
      <c r="AD574" s="5" t="s">
        <v>272</v>
      </c>
      <c r="AE574" s="5" t="s">
        <v>3626</v>
      </c>
      <c r="AF574" s="5" t="s">
        <v>3627</v>
      </c>
      <c r="AG574" s="5" t="s">
        <v>3651</v>
      </c>
      <c r="AH574" s="5" t="s">
        <v>3629</v>
      </c>
      <c r="AI574" s="5" t="s">
        <v>3694</v>
      </c>
      <c r="AJ574" s="5" t="s">
        <v>3631</v>
      </c>
      <c r="AK574" s="5" t="s">
        <v>3652</v>
      </c>
      <c r="AL574" s="5" t="s">
        <v>3791</v>
      </c>
      <c r="AM574" s="5" t="s">
        <v>3687</v>
      </c>
      <c r="AN574" s="5" t="s">
        <v>3649</v>
      </c>
      <c r="AO574" s="5" t="s">
        <v>4199</v>
      </c>
      <c r="AP574" s="5" t="s">
        <v>3641</v>
      </c>
      <c r="AQ574" s="5" t="s">
        <v>3642</v>
      </c>
      <c r="AR574" s="5" t="s">
        <v>3643</v>
      </c>
      <c r="BE574" s="5" t="s">
        <v>3087</v>
      </c>
      <c r="BG574" s="5" t="s">
        <v>502</v>
      </c>
      <c r="BH574" s="6" t="s">
        <v>1304</v>
      </c>
      <c r="BI574" s="5" t="s">
        <v>2205</v>
      </c>
    </row>
    <row r="575" spans="1:61" customFormat="1" x14ac:dyDescent="0.25">
      <c r="A575" s="1">
        <v>612</v>
      </c>
      <c r="B575" s="7" t="s">
        <v>4757</v>
      </c>
      <c r="C575" s="7" t="str">
        <f t="shared" si="34"/>
        <v xml:space="preserve"> 65116
</v>
      </c>
      <c r="D575" s="7">
        <f>LOOKUP(99^99,--LEFT(MID(AD575,MIN(FIND({0,1,2,3,4,5,6,7,8,9},AD575&amp;"0123456789")),15),{1,2,3,4,5,6,7,8,9,10,11,12,13,14,15}))</f>
        <v>2022</v>
      </c>
      <c r="E575" s="7">
        <f t="shared" si="33"/>
        <v>1</v>
      </c>
      <c r="F575" s="7">
        <f>LOOKUP(99^99,--LEFT(MID(BG575,MIN(FIND({0,1,2,3,4,5,6,7,8,9},BG575&amp;"0123456789")),15),{1,2,3,4,5,6,7,8,9,10,11,12,13,14,15}))</f>
        <v>5150000</v>
      </c>
      <c r="G575" s="7">
        <f>LOOKUP(99^99,--LEFT(MID(Y575,MIN(FIND({0,1,2,3,4,5,6,7,8,9},Y575&amp;"0123456789")),15),{1,2,3,4,5,6,7,8,9,10,11,12,13,14,15}))</f>
        <v>6.7</v>
      </c>
      <c r="H575" s="7">
        <f>LOOKUP(99^99,--LEFT(MID(Z575,MIN(FIND({0,1,2,3,4,5,6,7,8,9},Z575&amp;"0123456789")),15),{1,2,3,4,5,6,7,8,9,10,11,12,13,14,15}))</f>
        <v>280</v>
      </c>
      <c r="I575" s="9" t="s">
        <v>2536</v>
      </c>
      <c r="J575" s="9" t="s">
        <v>2527</v>
      </c>
      <c r="K575" s="9" t="s">
        <v>4774</v>
      </c>
      <c r="L575" s="9"/>
      <c r="M575" s="11"/>
      <c r="N575" s="11"/>
      <c r="O575" s="11"/>
      <c r="P575" s="11"/>
      <c r="Q575" s="11"/>
      <c r="R575" s="11"/>
      <c r="S575" s="11"/>
      <c r="T575" s="11"/>
      <c r="U575" s="11"/>
      <c r="V575" s="11"/>
      <c r="W575" s="11"/>
      <c r="X575" t="s">
        <v>24</v>
      </c>
      <c r="Y575" t="s">
        <v>4800</v>
      </c>
      <c r="Z575" t="s">
        <v>2548</v>
      </c>
      <c r="AA575" t="s">
        <v>2536</v>
      </c>
      <c r="AB575" t="s">
        <v>2527</v>
      </c>
      <c r="AC575" t="s">
        <v>4774</v>
      </c>
      <c r="AD575" t="s">
        <v>111</v>
      </c>
      <c r="AE575" t="s">
        <v>3626</v>
      </c>
      <c r="AF575" t="s">
        <v>3828</v>
      </c>
      <c r="AG575" t="s">
        <v>3829</v>
      </c>
      <c r="AH575" t="s">
        <v>3629</v>
      </c>
      <c r="AI575" t="s">
        <v>3630</v>
      </c>
      <c r="AJ575" t="s">
        <v>3704</v>
      </c>
      <c r="AK575" t="s">
        <v>3887</v>
      </c>
      <c r="AL575" t="s">
        <v>3947</v>
      </c>
      <c r="AM575" t="s">
        <v>3653</v>
      </c>
      <c r="AN575" t="s">
        <v>3635</v>
      </c>
      <c r="AO575" t="s">
        <v>3858</v>
      </c>
      <c r="AP575" t="s">
        <v>3637</v>
      </c>
      <c r="AQ575" t="s">
        <v>3662</v>
      </c>
      <c r="AR575" t="s">
        <v>3695</v>
      </c>
      <c r="AS575" t="s">
        <v>3640</v>
      </c>
      <c r="AT575" t="s">
        <v>3641</v>
      </c>
      <c r="AU575" t="s">
        <v>3710</v>
      </c>
      <c r="AV575" t="s">
        <v>3643</v>
      </c>
      <c r="BE575" t="s">
        <v>3088</v>
      </c>
      <c r="BG575" t="s">
        <v>654</v>
      </c>
      <c r="BH575" s="2" t="s">
        <v>1305</v>
      </c>
      <c r="BI575" t="s">
        <v>2206</v>
      </c>
    </row>
    <row r="576" spans="1:61" x14ac:dyDescent="0.25">
      <c r="A576" s="4">
        <v>613</v>
      </c>
      <c r="B576" s="13" t="s">
        <v>4757</v>
      </c>
      <c r="C576" s="13" t="str">
        <f t="shared" si="34"/>
        <v xml:space="preserve"> 5490-037-87
</v>
      </c>
      <c r="D576" s="13">
        <f>LOOKUP(99^99,--LEFT(MID(AD576,MIN(FIND({0,1,2,3,4,5,6,7,8,9},AD576&amp;"0123456789")),15),{1,2,3,4,5,6,7,8,9,10,11,12,13,14,15}))</f>
        <v>2022</v>
      </c>
      <c r="E576" s="13">
        <f t="shared" si="33"/>
        <v>1</v>
      </c>
      <c r="F576" s="13">
        <f>LOOKUP(99^99,--LEFT(MID(BG576,MIN(FIND({0,1,2,3,4,5,6,7,8,9},BG576&amp;"0123456789")),15),{1,2,3,4,5,6,7,8,9,10,11,12,13,14,15}))</f>
        <v>9200000</v>
      </c>
      <c r="G576" s="13">
        <f>LOOKUP(99^99,--LEFT(MID(Y576,MIN(FIND({0,1,2,3,4,5,6,7,8,9},Y576&amp;"0123456789")),15),{1,2,3,4,5,6,7,8,9,10,11,12,13,14,15}))</f>
        <v>12</v>
      </c>
      <c r="H576" s="13">
        <f>LOOKUP(99^99,--LEFT(MID(Z576,MIN(FIND({0,1,2,3,4,5,6,7,8,9},Z576&amp;"0123456789")),15),{1,2,3,4,5,6,7,8,9,10,11,12,13,14,15}))</f>
        <v>401</v>
      </c>
      <c r="I576" s="10" t="s">
        <v>2526</v>
      </c>
      <c r="J576" s="10" t="s">
        <v>4771</v>
      </c>
      <c r="K576" s="10" t="s">
        <v>2561</v>
      </c>
      <c r="L576" s="9"/>
      <c r="M576" s="11"/>
      <c r="N576" s="12"/>
      <c r="O576" s="12"/>
      <c r="P576" s="12"/>
      <c r="Q576" s="12"/>
      <c r="R576" s="12"/>
      <c r="S576" s="12"/>
      <c r="T576" s="12"/>
      <c r="U576" s="12"/>
      <c r="V576" s="12"/>
      <c r="W576" s="12"/>
      <c r="X576" s="5" t="s">
        <v>36</v>
      </c>
      <c r="Y576" s="5">
        <v>12</v>
      </c>
      <c r="Z576" s="5" t="s">
        <v>4765</v>
      </c>
      <c r="AA576" s="5" t="s">
        <v>2526</v>
      </c>
      <c r="AB576" s="5" t="s">
        <v>4771</v>
      </c>
      <c r="AC576" s="5" t="s">
        <v>2561</v>
      </c>
      <c r="AD576" s="5" t="s">
        <v>140</v>
      </c>
      <c r="AE576" s="5" t="s">
        <v>3626</v>
      </c>
      <c r="AF576" s="5" t="s">
        <v>3627</v>
      </c>
      <c r="AG576" s="5" t="s">
        <v>4025</v>
      </c>
      <c r="AH576" s="5" t="s">
        <v>3629</v>
      </c>
      <c r="AI576" s="5" t="s">
        <v>3630</v>
      </c>
      <c r="AJ576" s="5" t="s">
        <v>3631</v>
      </c>
      <c r="AK576" s="5" t="s">
        <v>3652</v>
      </c>
      <c r="AL576" s="5" t="s">
        <v>3633</v>
      </c>
      <c r="AM576" s="5" t="s">
        <v>3634</v>
      </c>
      <c r="AN576" s="5" t="s">
        <v>3635</v>
      </c>
      <c r="AO576" s="5" t="s">
        <v>3636</v>
      </c>
      <c r="AP576" s="5" t="s">
        <v>3654</v>
      </c>
      <c r="AQ576" s="5" t="s">
        <v>3640</v>
      </c>
      <c r="AR576" s="5" t="s">
        <v>3641</v>
      </c>
      <c r="AS576" s="5" t="s">
        <v>4200</v>
      </c>
      <c r="AT576" s="5" t="s">
        <v>3643</v>
      </c>
      <c r="BE576" s="5" t="s">
        <v>3089</v>
      </c>
      <c r="BG576" s="5" t="s">
        <v>437</v>
      </c>
      <c r="BH576" s="6" t="s">
        <v>1306</v>
      </c>
      <c r="BI576" s="5" t="s">
        <v>2207</v>
      </c>
    </row>
    <row r="577" spans="1:61" x14ac:dyDescent="0.25">
      <c r="A577" s="4">
        <v>614</v>
      </c>
      <c r="B577" s="13" t="s">
        <v>4757</v>
      </c>
      <c r="C577" s="13" t="str">
        <f t="shared" si="34"/>
        <v xml:space="preserve"> 54901-004-94
</v>
      </c>
      <c r="D577" s="13">
        <f>LOOKUP(99^99,--LEFT(MID(AD577,MIN(FIND({0,1,2,3,4,5,6,7,8,9},AD577&amp;"0123456789")),15),{1,2,3,4,5,6,7,8,9,10,11,12,13,14,15}))</f>
        <v>2022</v>
      </c>
      <c r="E577" s="13">
        <f t="shared" si="33"/>
        <v>1</v>
      </c>
      <c r="F577" s="13">
        <f>LOOKUP(99^99,--LEFT(MID(BG577,MIN(FIND({0,1,2,3,4,5,6,7,8,9},BG577&amp;"0123456789")),15),{1,2,3,4,5,6,7,8,9,10,11,12,13,14,15}))</f>
        <v>10900000</v>
      </c>
      <c r="G577" s="13">
        <f>LOOKUP(99^99,--LEFT(MID(Y577,MIN(FIND({0,1,2,3,4,5,6,7,8,9},Y577&amp;"0123456789")),15),{1,2,3,4,5,6,7,8,9,10,11,12,13,14,15}))</f>
        <v>12</v>
      </c>
      <c r="H577" s="13">
        <f>LOOKUP(99^99,--LEFT(MID(Z577,MIN(FIND({0,1,2,3,4,5,6,7,8,9},Z577&amp;"0123456789")),15),{1,2,3,4,5,6,7,8,9,10,11,12,13,14,15}))</f>
        <v>401</v>
      </c>
      <c r="I577" s="10" t="s">
        <v>2526</v>
      </c>
      <c r="J577" s="10" t="s">
        <v>2527</v>
      </c>
      <c r="K577" s="10" t="s">
        <v>2528</v>
      </c>
      <c r="L577" s="9"/>
      <c r="M577" s="11"/>
      <c r="N577" s="12"/>
      <c r="O577" s="12"/>
      <c r="P577" s="12"/>
      <c r="Q577" s="12"/>
      <c r="R577" s="12"/>
      <c r="S577" s="12"/>
      <c r="T577" s="12"/>
      <c r="U577" s="12"/>
      <c r="V577" s="12"/>
      <c r="W577" s="12"/>
      <c r="X577" s="5" t="s">
        <v>29</v>
      </c>
      <c r="Y577" s="5" t="s">
        <v>4794</v>
      </c>
      <c r="Z577" s="5" t="s">
        <v>2529</v>
      </c>
      <c r="AA577" s="5" t="s">
        <v>2526</v>
      </c>
      <c r="AB577" s="5" t="s">
        <v>2527</v>
      </c>
      <c r="AC577" s="5" t="s">
        <v>2528</v>
      </c>
      <c r="AD577" s="5" t="s">
        <v>149</v>
      </c>
      <c r="AE577" s="5" t="s">
        <v>3626</v>
      </c>
      <c r="AF577" s="5" t="s">
        <v>3689</v>
      </c>
      <c r="AG577" s="5" t="s">
        <v>3939</v>
      </c>
      <c r="AH577" s="5" t="s">
        <v>3629</v>
      </c>
      <c r="AI577" s="5" t="s">
        <v>3630</v>
      </c>
      <c r="AJ577" s="5" t="s">
        <v>3631</v>
      </c>
      <c r="AK577" s="5" t="s">
        <v>3632</v>
      </c>
      <c r="AL577" s="5" t="s">
        <v>3633</v>
      </c>
      <c r="AM577" s="5" t="s">
        <v>3653</v>
      </c>
      <c r="AN577" s="5" t="s">
        <v>3635</v>
      </c>
      <c r="AO577" s="5" t="s">
        <v>3691</v>
      </c>
      <c r="AP577" s="5" t="s">
        <v>3880</v>
      </c>
      <c r="AQ577" s="5" t="s">
        <v>3640</v>
      </c>
      <c r="AR577" s="5" t="s">
        <v>3641</v>
      </c>
      <c r="AS577" s="5" t="s">
        <v>4201</v>
      </c>
      <c r="AT577" s="5" t="s">
        <v>3643</v>
      </c>
      <c r="BE577" s="5" t="s">
        <v>3090</v>
      </c>
      <c r="BG577" s="5" t="s">
        <v>511</v>
      </c>
      <c r="BH577" s="6" t="s">
        <v>1307</v>
      </c>
      <c r="BI577" s="5" t="s">
        <v>2152</v>
      </c>
    </row>
    <row r="578" spans="1:61" customFormat="1" x14ac:dyDescent="0.25">
      <c r="A578" s="1">
        <v>615</v>
      </c>
      <c r="B578" s="7" t="s">
        <v>4757</v>
      </c>
      <c r="C578" s="7" t="str">
        <f t="shared" si="34"/>
        <v xml:space="preserve"> 53504
</v>
      </c>
      <c r="D578" s="7">
        <f>LOOKUP(99^99,--LEFT(MID(AD578,MIN(FIND({0,1,2,3,4,5,6,7,8,9},AD578&amp;"0123456789")),15),{1,2,3,4,5,6,7,8,9,10,11,12,13,14,15}))</f>
        <v>2021</v>
      </c>
      <c r="E578" s="7">
        <f t="shared" si="33"/>
        <v>2</v>
      </c>
      <c r="F578" s="7">
        <f>LOOKUP(99^99,--LEFT(MID(BG578,MIN(FIND({0,1,2,3,4,5,6,7,8,9},BG578&amp;"0123456789")),15),{1,2,3,4,5,6,7,8,9,10,11,12,13,14,15}))</f>
        <v>5500000</v>
      </c>
      <c r="G578" s="7">
        <f>LOOKUP(99^99,--LEFT(MID(Y578,MIN(FIND({0,1,2,3,4,5,6,7,8,9},Y578&amp;"0123456789")),15),{1,2,3,4,5,6,7,8,9,10,11,12,13,14,15}))</f>
        <v>11.8</v>
      </c>
      <c r="H578" s="7">
        <f>LOOKUP(99^99,--LEFT(MID(Z578,MIN(FIND({0,1,2,3,4,5,6,7,8,9},Z578&amp;"0123456789")),15),{1,2,3,4,5,6,7,8,9,10,11,12,13,14,15}))</f>
        <v>300</v>
      </c>
      <c r="I578" s="9" t="s">
        <v>2531</v>
      </c>
      <c r="J578" s="9" t="s">
        <v>2568</v>
      </c>
      <c r="K578" s="9" t="s">
        <v>2528</v>
      </c>
      <c r="L578" s="9"/>
      <c r="M578" s="11"/>
      <c r="N578" s="11"/>
      <c r="O578" s="11"/>
      <c r="P578" s="11"/>
      <c r="Q578" s="11"/>
      <c r="R578" s="11"/>
      <c r="S578" s="11"/>
      <c r="T578" s="11"/>
      <c r="U578" s="11"/>
      <c r="V578" s="11"/>
      <c r="W578" s="11"/>
      <c r="X578" t="s">
        <v>5</v>
      </c>
      <c r="Y578" t="s">
        <v>4795</v>
      </c>
      <c r="Z578" t="s">
        <v>2542</v>
      </c>
      <c r="AA578" t="s">
        <v>2531</v>
      </c>
      <c r="AB578" t="s">
        <v>2568</v>
      </c>
      <c r="AD578" t="s">
        <v>243</v>
      </c>
      <c r="AE578" t="s">
        <v>3626</v>
      </c>
      <c r="AF578" t="s">
        <v>3656</v>
      </c>
      <c r="AG578" t="s">
        <v>3657</v>
      </c>
      <c r="AH578" t="s">
        <v>3629</v>
      </c>
      <c r="AI578" t="s">
        <v>3680</v>
      </c>
      <c r="AJ578" t="s">
        <v>3659</v>
      </c>
      <c r="AK578" t="s">
        <v>3668</v>
      </c>
      <c r="AL578" t="s">
        <v>3635</v>
      </c>
      <c r="AM578" t="s">
        <v>3669</v>
      </c>
      <c r="AN578" t="s">
        <v>3654</v>
      </c>
      <c r="AO578" t="s">
        <v>3640</v>
      </c>
      <c r="AP578" t="s">
        <v>3641</v>
      </c>
      <c r="AQ578" t="s">
        <v>4202</v>
      </c>
      <c r="AR578" t="s">
        <v>3643</v>
      </c>
      <c r="BE578" t="s">
        <v>3091</v>
      </c>
      <c r="BG578" t="s">
        <v>394</v>
      </c>
      <c r="BH578" s="2" t="s">
        <v>1308</v>
      </c>
      <c r="BI578" t="s">
        <v>2208</v>
      </c>
    </row>
    <row r="579" spans="1:61" customFormat="1" x14ac:dyDescent="0.25">
      <c r="A579" s="1">
        <v>616</v>
      </c>
      <c r="B579" s="7" t="s">
        <v>4757</v>
      </c>
      <c r="C579" s="7" t="str">
        <f t="shared" si="34"/>
        <v xml:space="preserve"> 54901-004-92
</v>
      </c>
      <c r="D579" s="7">
        <f>LOOKUP(99^99,--LEFT(MID(AD579,MIN(FIND({0,1,2,3,4,5,6,7,8,9},AD579&amp;"0123456789")),15),{1,2,3,4,5,6,7,8,9,10,11,12,13,14,15}))</f>
        <v>2022</v>
      </c>
      <c r="E579" s="7">
        <f t="shared" si="33"/>
        <v>1</v>
      </c>
      <c r="F579" s="7">
        <f>LOOKUP(99^99,--LEFT(MID(BG579,MIN(FIND({0,1,2,3,4,5,6,7,8,9},BG579&amp;"0123456789")),15),{1,2,3,4,5,6,7,8,9,10,11,12,13,14,15}))</f>
        <v>12200000</v>
      </c>
      <c r="G579" s="7">
        <f>LOOKUP(99^99,--LEFT(MID(Y579,MIN(FIND({0,1,2,3,4,5,6,7,8,9},Y579&amp;"0123456789")),15),{1,2,3,4,5,6,7,8,9,10,11,12,13,14,15}))</f>
        <v>12</v>
      </c>
      <c r="H579" s="7">
        <f>LOOKUP(99^99,--LEFT(MID(Z579,MIN(FIND({0,1,2,3,4,5,6,7,8,9},Z579&amp;"0123456789")),15),{1,2,3,4,5,6,7,8,9,10,11,12,13,14,15}))</f>
        <v>428</v>
      </c>
      <c r="I579" s="9" t="s">
        <v>2526</v>
      </c>
      <c r="J579" s="9" t="s">
        <v>4771</v>
      </c>
      <c r="K579" s="9" t="s">
        <v>2528</v>
      </c>
      <c r="L579" s="9"/>
      <c r="M579" s="11"/>
      <c r="N579" s="11"/>
      <c r="O579" s="11"/>
      <c r="P579" s="11"/>
      <c r="Q579" s="11"/>
      <c r="R579" s="11"/>
      <c r="S579" s="11"/>
      <c r="T579" s="11"/>
      <c r="U579" s="11"/>
      <c r="V579" s="11"/>
      <c r="W579" s="11"/>
      <c r="X579" t="s">
        <v>20</v>
      </c>
      <c r="Y579" t="s">
        <v>4794</v>
      </c>
      <c r="Z579" t="s">
        <v>2535</v>
      </c>
      <c r="AA579" t="s">
        <v>2526</v>
      </c>
      <c r="AB579" t="s">
        <v>4771</v>
      </c>
      <c r="AC579" t="s">
        <v>2528</v>
      </c>
      <c r="AD579" t="s">
        <v>127</v>
      </c>
      <c r="AE579" t="s">
        <v>3626</v>
      </c>
      <c r="AF579" t="s">
        <v>3689</v>
      </c>
      <c r="AG579" t="s">
        <v>3767</v>
      </c>
      <c r="AH579" t="s">
        <v>3629</v>
      </c>
      <c r="AI579" t="s">
        <v>3630</v>
      </c>
      <c r="AJ579" t="s">
        <v>3631</v>
      </c>
      <c r="AK579" t="s">
        <v>3632</v>
      </c>
      <c r="AL579" t="s">
        <v>3633</v>
      </c>
      <c r="AM579" t="s">
        <v>3634</v>
      </c>
      <c r="AN579" t="s">
        <v>3635</v>
      </c>
      <c r="AO579" t="s">
        <v>3691</v>
      </c>
      <c r="AP579" t="s">
        <v>3734</v>
      </c>
      <c r="AQ579" t="s">
        <v>3695</v>
      </c>
      <c r="AR579" t="s">
        <v>3640</v>
      </c>
      <c r="AS579" t="s">
        <v>3641</v>
      </c>
      <c r="AT579" t="s">
        <v>3642</v>
      </c>
      <c r="AU579" t="s">
        <v>3643</v>
      </c>
      <c r="BE579" t="s">
        <v>3092</v>
      </c>
      <c r="BG579" t="s">
        <v>655</v>
      </c>
      <c r="BH579" s="2" t="s">
        <v>1309</v>
      </c>
      <c r="BI579" t="s">
        <v>2038</v>
      </c>
    </row>
    <row r="580" spans="1:61" customFormat="1" x14ac:dyDescent="0.25">
      <c r="A580" s="1">
        <v>617</v>
      </c>
      <c r="B580" s="7" t="s">
        <v>4757</v>
      </c>
      <c r="C580" s="7" t="str">
        <f t="shared" si="34"/>
        <v xml:space="preserve"> 65206
</v>
      </c>
      <c r="D580" s="7">
        <f>LOOKUP(99^99,--LEFT(MID(AD580,MIN(FIND({0,1,2,3,4,5,6,7,8,9},AD580&amp;"0123456789")),15),{1,2,3,4,5,6,7,8,9,10,11,12,13,14,15}))</f>
        <v>2019</v>
      </c>
      <c r="E580" s="7">
        <f t="shared" si="33"/>
        <v>4</v>
      </c>
      <c r="F580" s="7">
        <f>LOOKUP(99^99,--LEFT(MID(BG580,MIN(FIND({0,1,2,3,4,5,6,7,8,9},BG580&amp;"0123456789")),15),{1,2,3,4,5,6,7,8,9,10,11,12,13,14,15}))</f>
        <v>7500000</v>
      </c>
      <c r="G580" s="7">
        <f>LOOKUP(99^99,--LEFT(MID(Y580,MIN(FIND({0,1,2,3,4,5,6,7,8,9},Y580&amp;"0123456789")),15),{1,2,3,4,5,6,7,8,9,10,11,12,13,14,15}))</f>
        <v>11.8</v>
      </c>
      <c r="H580" s="7">
        <f>LOOKUP(99^99,--LEFT(MID(Z580,MIN(FIND({0,1,2,3,4,5,6,7,8,9},Z580&amp;"0123456789")),15),{1,2,3,4,5,6,7,8,9,10,11,12,13,14,15}))</f>
        <v>300</v>
      </c>
      <c r="I580" s="9" t="s">
        <v>2531</v>
      </c>
      <c r="J580" s="9" t="s">
        <v>2527</v>
      </c>
      <c r="K580" s="9" t="s">
        <v>2528</v>
      </c>
      <c r="L580" s="9">
        <v>380000</v>
      </c>
      <c r="M580" s="11"/>
      <c r="N580" s="11"/>
      <c r="O580" s="11"/>
      <c r="P580" s="11"/>
      <c r="Q580" s="11"/>
      <c r="R580" s="11"/>
      <c r="S580" s="11"/>
      <c r="T580" s="11"/>
      <c r="U580" s="11"/>
      <c r="V580" s="11">
        <f>IF(LOOKUP(99^99,--LEFT(MID(AS580,MIN(FIND({0,1,2,3,4,5,6,7,8,9},AS580&amp;"0123456789")),15),{1,2,3,4,5,6,7,8,9,10,11,12,13,14,15}))&gt;2000,LOOKUP(99^99,--LEFT(MID(AS580,MIN(FIND({0,1,2,3,4,5,6,7,8,9},AS580&amp;"0123456789")),15),{1,2,3,4,5,6,7,8,9,10,11,12,13,14,15})),0)</f>
        <v>380000</v>
      </c>
      <c r="W580" s="11"/>
      <c r="X580" t="s">
        <v>19</v>
      </c>
      <c r="Y580" t="s">
        <v>4795</v>
      </c>
      <c r="Z580" t="s">
        <v>2530</v>
      </c>
      <c r="AA580" t="s">
        <v>2531</v>
      </c>
      <c r="AB580" t="s">
        <v>2527</v>
      </c>
      <c r="AC580" t="s">
        <v>2528</v>
      </c>
      <c r="AD580" t="s">
        <v>131</v>
      </c>
      <c r="AE580" t="s">
        <v>3626</v>
      </c>
      <c r="AF580" t="s">
        <v>3720</v>
      </c>
      <c r="AG580" t="s">
        <v>3763</v>
      </c>
      <c r="AH580" t="s">
        <v>3629</v>
      </c>
      <c r="AI580" t="s">
        <v>3694</v>
      </c>
      <c r="AJ580" t="s">
        <v>3704</v>
      </c>
      <c r="AK580" t="s">
        <v>3705</v>
      </c>
      <c r="AL580" t="s">
        <v>3633</v>
      </c>
      <c r="AM580" t="s">
        <v>3653</v>
      </c>
      <c r="AN580" t="s">
        <v>3635</v>
      </c>
      <c r="AO580" t="s">
        <v>3636</v>
      </c>
      <c r="AP580" t="s">
        <v>3637</v>
      </c>
      <c r="AQ580" t="s">
        <v>3648</v>
      </c>
      <c r="AR580" t="s">
        <v>3649</v>
      </c>
      <c r="AS580" t="s">
        <v>4203</v>
      </c>
      <c r="AT580" t="s">
        <v>3641</v>
      </c>
      <c r="AU580" t="s">
        <v>3710</v>
      </c>
      <c r="AV580" t="s">
        <v>3643</v>
      </c>
      <c r="BE580" t="s">
        <v>3093</v>
      </c>
      <c r="BG580" t="s">
        <v>622</v>
      </c>
      <c r="BH580" s="2" t="s">
        <v>1310</v>
      </c>
      <c r="BI580" t="s">
        <v>2209</v>
      </c>
    </row>
    <row r="581" spans="1:61" customFormat="1" x14ac:dyDescent="0.25">
      <c r="A581" s="1">
        <v>619</v>
      </c>
      <c r="B581" s="7" t="s">
        <v>4757</v>
      </c>
      <c r="C581" s="7" t="str">
        <f t="shared" si="34"/>
        <v xml:space="preserve"> 54901-004-92
</v>
      </c>
      <c r="D581" s="7">
        <f>LOOKUP(99^99,--LEFT(MID(AD581,MIN(FIND({0,1,2,3,4,5,6,7,8,9},AD581&amp;"0123456789")),15),{1,2,3,4,5,6,7,8,9,10,11,12,13,14,15}))</f>
        <v>2022</v>
      </c>
      <c r="E581" s="7">
        <f t="shared" si="33"/>
        <v>1</v>
      </c>
      <c r="F581" s="7">
        <f>LOOKUP(99^99,--LEFT(MID(BG581,MIN(FIND({0,1,2,3,4,5,6,7,8,9},BG581&amp;"0123456789")),15),{1,2,3,4,5,6,7,8,9,10,11,12,13,14,15}))</f>
        <v>12200000</v>
      </c>
      <c r="G581" s="7">
        <f>LOOKUP(99^99,--LEFT(MID(Y581,MIN(FIND({0,1,2,3,4,5,6,7,8,9},Y581&amp;"0123456789")),15),{1,2,3,4,5,6,7,8,9,10,11,12,13,14,15}))</f>
        <v>12</v>
      </c>
      <c r="H581" s="7">
        <f>LOOKUP(99^99,--LEFT(MID(Z581,MIN(FIND({0,1,2,3,4,5,6,7,8,9},Z581&amp;"0123456789")),15),{1,2,3,4,5,6,7,8,9,10,11,12,13,14,15}))</f>
        <v>400</v>
      </c>
      <c r="I581" s="9" t="s">
        <v>2526</v>
      </c>
      <c r="J581" s="9" t="s">
        <v>4771</v>
      </c>
      <c r="K581" s="9" t="s">
        <v>2561</v>
      </c>
      <c r="L581" s="9"/>
      <c r="M581" s="11"/>
      <c r="N581" s="11"/>
      <c r="O581" s="11"/>
      <c r="P581" s="11"/>
      <c r="Q581" s="11"/>
      <c r="R581" s="11"/>
      <c r="S581" s="11"/>
      <c r="T581" s="11"/>
      <c r="U581" s="11"/>
      <c r="V581" s="11"/>
      <c r="W581" s="11"/>
      <c r="X581" t="s">
        <v>20</v>
      </c>
      <c r="Y581" t="s">
        <v>4794</v>
      </c>
      <c r="Z581" t="s">
        <v>2541</v>
      </c>
      <c r="AA581" t="s">
        <v>2526</v>
      </c>
      <c r="AB581" t="s">
        <v>4771</v>
      </c>
      <c r="AC581" t="s">
        <v>2561</v>
      </c>
      <c r="AD581" t="s">
        <v>257</v>
      </c>
      <c r="AE581" t="s">
        <v>3626</v>
      </c>
      <c r="AF581" t="s">
        <v>3689</v>
      </c>
      <c r="AG581" t="s">
        <v>3767</v>
      </c>
      <c r="AH581" t="s">
        <v>3629</v>
      </c>
      <c r="AI581" t="s">
        <v>3630</v>
      </c>
      <c r="AJ581" t="s">
        <v>3631</v>
      </c>
      <c r="AK581" t="s">
        <v>3632</v>
      </c>
      <c r="AL581" t="s">
        <v>3633</v>
      </c>
      <c r="AM581" t="s">
        <v>3634</v>
      </c>
      <c r="AN581" t="s">
        <v>3635</v>
      </c>
      <c r="AO581" t="s">
        <v>3691</v>
      </c>
      <c r="AP581" t="s">
        <v>3692</v>
      </c>
      <c r="AQ581" t="s">
        <v>3638</v>
      </c>
      <c r="AR581" t="s">
        <v>3695</v>
      </c>
      <c r="AS581" t="s">
        <v>3640</v>
      </c>
      <c r="AT581" t="s">
        <v>3641</v>
      </c>
      <c r="AU581" t="s">
        <v>3642</v>
      </c>
      <c r="AV581" t="s">
        <v>3643</v>
      </c>
      <c r="BE581" t="s">
        <v>3094</v>
      </c>
      <c r="BG581" t="s">
        <v>655</v>
      </c>
      <c r="BH581" s="2" t="s">
        <v>1311</v>
      </c>
      <c r="BI581" t="s">
        <v>2199</v>
      </c>
    </row>
    <row r="582" spans="1:61" customFormat="1" x14ac:dyDescent="0.25">
      <c r="A582" s="1">
        <v>620</v>
      </c>
      <c r="B582" s="7" t="s">
        <v>4757</v>
      </c>
      <c r="C582" s="7" t="str">
        <f t="shared" si="34"/>
        <v xml:space="preserve"> 5490 NEO
</v>
      </c>
      <c r="D582" s="7">
        <f>LOOKUP(99^99,--LEFT(MID(AD582,MIN(FIND({0,1,2,3,4,5,6,7,8,9},AD582&amp;"0123456789")),15),{1,2,3,4,5,6,7,8,9,10,11,12,13,14,15}))</f>
        <v>2018</v>
      </c>
      <c r="E582" s="7">
        <f t="shared" si="33"/>
        <v>5</v>
      </c>
      <c r="F582" s="7">
        <f>LOOKUP(99^99,--LEFT(MID(BG582,MIN(FIND({0,1,2,3,4,5,6,7,8,9},BG582&amp;"0123456789")),15),{1,2,3,4,5,6,7,8,9,10,11,12,13,14,15}))</f>
        <v>3950000</v>
      </c>
      <c r="G582" s="7">
        <f>LOOKUP(99^99,--LEFT(MID(Y582,MIN(FIND({0,1,2,3,4,5,6,7,8,9},Y582&amp;"0123456789")),15),{1,2,3,4,5,6,7,8,9,10,11,12,13,14,15}))</f>
        <v>12</v>
      </c>
      <c r="H582" s="7">
        <f>LOOKUP(99^99,--LEFT(MID(Z582,MIN(FIND({0,1,2,3,4,5,6,7,8,9},Z582&amp;"0123456789")),15),{1,2,3,4,5,6,7,8,9,10,11,12,13,14,15}))</f>
        <v>401</v>
      </c>
      <c r="I582" s="9" t="s">
        <v>2526</v>
      </c>
      <c r="J582" s="9" t="s">
        <v>2527</v>
      </c>
      <c r="K582" s="9" t="s">
        <v>2561</v>
      </c>
      <c r="L582" s="9">
        <v>477395</v>
      </c>
      <c r="M582" s="11"/>
      <c r="N582" s="11"/>
      <c r="O582" s="11"/>
      <c r="P582" s="11"/>
      <c r="Q582" s="11"/>
      <c r="R582" s="11"/>
      <c r="S582" s="11"/>
      <c r="T582" s="11"/>
      <c r="U582" s="11"/>
      <c r="V582" s="11"/>
      <c r="W582" s="11">
        <f>IF(LOOKUP(99^99,--LEFT(MID(AT582,MIN(FIND({0,1,2,3,4,5,6,7,8,9},AT582&amp;"0123456789")),15),{1,2,3,4,5,6,7,8,9,10,11,12,13,14,15}))&gt;2000,LOOKUP(99^99,--LEFT(MID(AT582,MIN(FIND({0,1,2,3,4,5,6,7,8,9},AT582&amp;"0123456789")),15),{1,2,3,4,5,6,7,8,9,10,11,12,13,14,15})),0)</f>
        <v>477395</v>
      </c>
      <c r="X582" t="s">
        <v>6</v>
      </c>
      <c r="Y582" t="s">
        <v>4794</v>
      </c>
      <c r="Z582" t="s">
        <v>2529</v>
      </c>
      <c r="AA582" t="s">
        <v>2526</v>
      </c>
      <c r="AB582" t="s">
        <v>2527</v>
      </c>
      <c r="AC582" t="s">
        <v>2561</v>
      </c>
      <c r="AD582" t="s">
        <v>69</v>
      </c>
      <c r="AE582" t="s">
        <v>3626</v>
      </c>
      <c r="AF582" t="s">
        <v>3627</v>
      </c>
      <c r="AG582" t="s">
        <v>3671</v>
      </c>
      <c r="AH582" t="s">
        <v>3629</v>
      </c>
      <c r="AI582" t="s">
        <v>3658</v>
      </c>
      <c r="AJ582" t="s">
        <v>3631</v>
      </c>
      <c r="AK582" t="s">
        <v>3652</v>
      </c>
      <c r="AL582" t="s">
        <v>3633</v>
      </c>
      <c r="AM582" t="s">
        <v>3653</v>
      </c>
      <c r="AN582" t="s">
        <v>3838</v>
      </c>
      <c r="AO582" t="s">
        <v>3636</v>
      </c>
      <c r="AP582" t="s">
        <v>3637</v>
      </c>
      <c r="AQ582" t="s">
        <v>3662</v>
      </c>
      <c r="AR582" t="s">
        <v>3695</v>
      </c>
      <c r="AS582" t="s">
        <v>3649</v>
      </c>
      <c r="AT582" t="s">
        <v>4204</v>
      </c>
      <c r="AU582" t="s">
        <v>3641</v>
      </c>
      <c r="AV582" t="s">
        <v>3642</v>
      </c>
      <c r="AW582" t="s">
        <v>3643</v>
      </c>
      <c r="BE582" t="s">
        <v>3095</v>
      </c>
      <c r="BG582" t="s">
        <v>656</v>
      </c>
      <c r="BH582" s="2" t="s">
        <v>1312</v>
      </c>
      <c r="BI582" t="s">
        <v>2210</v>
      </c>
    </row>
    <row r="583" spans="1:61" customFormat="1" x14ac:dyDescent="0.25">
      <c r="A583" s="1">
        <v>621</v>
      </c>
      <c r="B583" s="7" t="s">
        <v>4757</v>
      </c>
      <c r="C583" s="7" t="str">
        <f t="shared" ref="C583:C614" si="35">LEFT(AG583,FIND("Тип",AG583,FIND("Тип",AG583)+0)-1)</f>
        <v xml:space="preserve"> 65206-006-87(S5)
</v>
      </c>
      <c r="D583" s="7">
        <f>LOOKUP(99^99,--LEFT(MID(AD583,MIN(FIND({0,1,2,3,4,5,6,7,8,9},AD583&amp;"0123456789")),15),{1,2,3,4,5,6,7,8,9,10,11,12,13,14,15}))</f>
        <v>2018</v>
      </c>
      <c r="E583" s="7">
        <f t="shared" si="33"/>
        <v>5</v>
      </c>
      <c r="F583" s="7">
        <f>LOOKUP(99^99,--LEFT(MID(BG583,MIN(FIND({0,1,2,3,4,5,6,7,8,9},BG583&amp;"0123456789")),15),{1,2,3,4,5,6,7,8,9,10,11,12,13,14,15}))</f>
        <v>6500000</v>
      </c>
      <c r="G583" s="7">
        <f>LOOKUP(99^99,--LEFT(MID(Y583,MIN(FIND({0,1,2,3,4,5,6,7,8,9},Y583&amp;"0123456789")),15),{1,2,3,4,5,6,7,8,9,10,11,12,13,14,15}))</f>
        <v>12</v>
      </c>
      <c r="H583" s="7">
        <f>LOOKUP(99^99,--LEFT(MID(Z583,MIN(FIND({0,1,2,3,4,5,6,7,8,9},Z583&amp;"0123456789")),15),{1,2,3,4,5,6,7,8,9,10,11,12,13,14,15}))</f>
        <v>401</v>
      </c>
      <c r="I583" s="9" t="s">
        <v>2526</v>
      </c>
      <c r="J583" s="9" t="s">
        <v>2527</v>
      </c>
      <c r="K583" s="9" t="s">
        <v>2528</v>
      </c>
      <c r="L583" s="9">
        <v>448000</v>
      </c>
      <c r="M583" s="11"/>
      <c r="N583" s="11"/>
      <c r="O583" s="11"/>
      <c r="P583" s="11"/>
      <c r="Q583" s="11"/>
      <c r="R583" s="11"/>
      <c r="S583" s="11"/>
      <c r="T583" s="11"/>
      <c r="U583" s="11"/>
      <c r="V583" s="11"/>
      <c r="W583" s="11">
        <f>IF(LOOKUP(99^99,--LEFT(MID(AT583,MIN(FIND({0,1,2,3,4,5,6,7,8,9},AT583&amp;"0123456789")),15),{1,2,3,4,5,6,7,8,9,10,11,12,13,14,15}))&gt;2000,LOOKUP(99^99,--LEFT(MID(AT583,MIN(FIND({0,1,2,3,4,5,6,7,8,9},AT583&amp;"0123456789")),15),{1,2,3,4,5,6,7,8,9,10,11,12,13,14,15})),0)</f>
        <v>448000</v>
      </c>
      <c r="X583" t="s">
        <v>43</v>
      </c>
      <c r="Y583" t="s">
        <v>4794</v>
      </c>
      <c r="Z583" t="s">
        <v>2529</v>
      </c>
      <c r="AA583" t="s">
        <v>2526</v>
      </c>
      <c r="AB583" t="s">
        <v>2527</v>
      </c>
      <c r="AC583" t="s">
        <v>2528</v>
      </c>
      <c r="AD583" t="s">
        <v>216</v>
      </c>
      <c r="AE583" t="s">
        <v>3626</v>
      </c>
      <c r="AF583" t="s">
        <v>3720</v>
      </c>
      <c r="AG583" t="s">
        <v>4205</v>
      </c>
      <c r="AH583" t="s">
        <v>3629</v>
      </c>
      <c r="AI583" t="s">
        <v>3658</v>
      </c>
      <c r="AJ583" t="s">
        <v>3704</v>
      </c>
      <c r="AK583" t="s">
        <v>3652</v>
      </c>
      <c r="AL583" t="s">
        <v>3633</v>
      </c>
      <c r="AM583" t="s">
        <v>3634</v>
      </c>
      <c r="AN583" t="s">
        <v>3635</v>
      </c>
      <c r="AO583" t="s">
        <v>3636</v>
      </c>
      <c r="AP583" t="s">
        <v>3637</v>
      </c>
      <c r="AQ583" t="s">
        <v>3638</v>
      </c>
      <c r="AR583" t="s">
        <v>3723</v>
      </c>
      <c r="AS583" t="s">
        <v>3649</v>
      </c>
      <c r="AT583" t="s">
        <v>4206</v>
      </c>
      <c r="AU583" t="s">
        <v>3641</v>
      </c>
      <c r="AV583" t="s">
        <v>3710</v>
      </c>
      <c r="AW583" t="s">
        <v>3643</v>
      </c>
      <c r="BE583" t="s">
        <v>3066</v>
      </c>
      <c r="BG583" t="s">
        <v>585</v>
      </c>
      <c r="BH583" s="2" t="s">
        <v>1313</v>
      </c>
      <c r="BI583" t="s">
        <v>2211</v>
      </c>
    </row>
    <row r="584" spans="1:61" customFormat="1" x14ac:dyDescent="0.25">
      <c r="A584" s="1">
        <v>622</v>
      </c>
      <c r="B584" s="7" t="s">
        <v>4757</v>
      </c>
      <c r="C584" s="7" t="str">
        <f t="shared" si="35"/>
        <v xml:space="preserve"> 5490-022-87(S5)
</v>
      </c>
      <c r="D584" s="7">
        <f>LOOKUP(99^99,--LEFT(MID(AD584,MIN(FIND({0,1,2,3,4,5,6,7,8,9},AD584&amp;"0123456789")),15),{1,2,3,4,5,6,7,8,9,10,11,12,13,14,15}))</f>
        <v>2017</v>
      </c>
      <c r="E584" s="7">
        <f t="shared" si="33"/>
        <v>6</v>
      </c>
      <c r="F584" s="7">
        <f>LOOKUP(99^99,--LEFT(MID(BG584,MIN(FIND({0,1,2,3,4,5,6,7,8,9},BG584&amp;"0123456789")),15),{1,2,3,4,5,6,7,8,9,10,11,12,13,14,15}))</f>
        <v>3300000</v>
      </c>
      <c r="G584" s="7">
        <f>LOOKUP(99^99,--LEFT(MID(Y584,MIN(FIND({0,1,2,3,4,5,6,7,8,9},Y584&amp;"0123456789")),15),{1,2,3,4,5,6,7,8,9,10,11,12,13,14,15}))</f>
        <v>6.7</v>
      </c>
      <c r="H584" s="7">
        <f>LOOKUP(99^99,--LEFT(MID(Z584,MIN(FIND({0,1,2,3,4,5,6,7,8,9},Z584&amp;"0123456789")),15),{1,2,3,4,5,6,7,8,9,10,11,12,13,14,15}))</f>
        <v>300</v>
      </c>
      <c r="I584" s="9" t="s">
        <v>2536</v>
      </c>
      <c r="J584" s="9" t="s">
        <v>2527</v>
      </c>
      <c r="K584" s="9" t="s">
        <v>2528</v>
      </c>
      <c r="L584" s="9">
        <v>296000</v>
      </c>
      <c r="M584" s="11"/>
      <c r="N584" s="11"/>
      <c r="O584" s="11"/>
      <c r="P584" s="11"/>
      <c r="Q584" s="11"/>
      <c r="R584" s="11"/>
      <c r="S584" s="11"/>
      <c r="T584" s="11"/>
      <c r="U584" s="11"/>
      <c r="V584" s="11"/>
      <c r="W584" s="11">
        <f>IF(LOOKUP(99^99,--LEFT(MID(AT584,MIN(FIND({0,1,2,3,4,5,6,7,8,9},AT584&amp;"0123456789")),15),{1,2,3,4,5,6,7,8,9,10,11,12,13,14,15}))&gt;2000,LOOKUP(99^99,--LEFT(MID(AT584,MIN(FIND({0,1,2,3,4,5,6,7,8,9},AT584&amp;"0123456789")),15),{1,2,3,4,5,6,7,8,9,10,11,12,13,14,15})),0)</f>
        <v>296000</v>
      </c>
      <c r="X584" t="s">
        <v>14</v>
      </c>
      <c r="Y584" t="s">
        <v>4800</v>
      </c>
      <c r="Z584" t="s">
        <v>2530</v>
      </c>
      <c r="AA584" t="s">
        <v>2536</v>
      </c>
      <c r="AB584" t="s">
        <v>2527</v>
      </c>
      <c r="AC584" t="s">
        <v>2528</v>
      </c>
      <c r="AD584" t="s">
        <v>119</v>
      </c>
      <c r="AE584" t="s">
        <v>3626</v>
      </c>
      <c r="AF584" t="s">
        <v>3627</v>
      </c>
      <c r="AG584" t="s">
        <v>3741</v>
      </c>
      <c r="AH584" t="s">
        <v>3629</v>
      </c>
      <c r="AI584" t="s">
        <v>3703</v>
      </c>
      <c r="AJ584" t="s">
        <v>3631</v>
      </c>
      <c r="AK584" t="s">
        <v>3652</v>
      </c>
      <c r="AL584" t="s">
        <v>3633</v>
      </c>
      <c r="AM584" t="s">
        <v>3653</v>
      </c>
      <c r="AN584" t="s">
        <v>3635</v>
      </c>
      <c r="AO584" t="s">
        <v>3636</v>
      </c>
      <c r="AP584" t="s">
        <v>3637</v>
      </c>
      <c r="AQ584" t="s">
        <v>3638</v>
      </c>
      <c r="AR584" t="s">
        <v>3695</v>
      </c>
      <c r="AS584" t="s">
        <v>3649</v>
      </c>
      <c r="AT584" t="s">
        <v>4207</v>
      </c>
      <c r="AU584" t="s">
        <v>3641</v>
      </c>
      <c r="AV584" t="s">
        <v>3642</v>
      </c>
      <c r="AW584" t="s">
        <v>3643</v>
      </c>
      <c r="BE584" t="s">
        <v>3096</v>
      </c>
      <c r="BG584" t="s">
        <v>657</v>
      </c>
      <c r="BH584" s="2" t="s">
        <v>1314</v>
      </c>
      <c r="BI584" t="s">
        <v>2212</v>
      </c>
    </row>
    <row r="585" spans="1:61" customFormat="1" x14ac:dyDescent="0.25">
      <c r="A585" s="1">
        <v>623</v>
      </c>
      <c r="B585" s="7" t="s">
        <v>4757</v>
      </c>
      <c r="C585" s="7" t="str">
        <f t="shared" si="35"/>
        <v xml:space="preserve"> 43118
</v>
      </c>
      <c r="D585" s="7">
        <f>LOOKUP(99^99,--LEFT(MID(AD585,MIN(FIND({0,1,2,3,4,5,6,7,8,9},AD585&amp;"0123456789")),15),{1,2,3,4,5,6,7,8,9,10,11,12,13,14,15}))</f>
        <v>2022</v>
      </c>
      <c r="E585" s="7">
        <f t="shared" si="33"/>
        <v>1</v>
      </c>
      <c r="F585" s="7">
        <f>LOOKUP(99^99,--LEFT(MID(BG585,MIN(FIND({0,1,2,3,4,5,6,7,8,9},BG585&amp;"0123456789")),15),{1,2,3,4,5,6,7,8,9,10,11,12,13,14,15}))</f>
        <v>9090000</v>
      </c>
      <c r="G585" s="7">
        <f>LOOKUP(99^99,--LEFT(MID(Y585,MIN(FIND({0,1,2,3,4,5,6,7,8,9},Y585&amp;"0123456789")),15),{1,2,3,4,5,6,7,8,9,10,11,12,13,14,15}))</f>
        <v>12</v>
      </c>
      <c r="H585" s="7">
        <f>LOOKUP(99^99,--LEFT(MID(Z585,MIN(FIND({0,1,2,3,4,5,6,7,8,9},Z585&amp;"0123456789")),15),{1,2,3,4,5,6,7,8,9,10,11,12,13,14,15}))</f>
        <v>401</v>
      </c>
      <c r="I585" s="9" t="s">
        <v>2526</v>
      </c>
      <c r="J585" s="9" t="s">
        <v>2527</v>
      </c>
      <c r="K585" s="9" t="s">
        <v>2528</v>
      </c>
      <c r="L585" s="9"/>
      <c r="M585" s="11"/>
      <c r="N585" s="11"/>
      <c r="O585" s="11"/>
      <c r="P585" s="11"/>
      <c r="Q585" s="11"/>
      <c r="R585" s="11"/>
      <c r="S585" s="11"/>
      <c r="T585" s="11"/>
      <c r="U585" s="11"/>
      <c r="V585" s="11"/>
      <c r="W585" s="11"/>
      <c r="X585" t="s">
        <v>15</v>
      </c>
      <c r="Y585" t="s">
        <v>4794</v>
      </c>
      <c r="Z585" t="s">
        <v>2529</v>
      </c>
      <c r="AA585" t="s">
        <v>2526</v>
      </c>
      <c r="AB585" t="s">
        <v>2527</v>
      </c>
      <c r="AC585" t="s">
        <v>2528</v>
      </c>
      <c r="AD585" t="s">
        <v>111</v>
      </c>
      <c r="AE585" t="s">
        <v>3626</v>
      </c>
      <c r="AF585" t="s">
        <v>3745</v>
      </c>
      <c r="AG585" t="s">
        <v>3746</v>
      </c>
      <c r="AH585" t="s">
        <v>3629</v>
      </c>
      <c r="AI585" t="s">
        <v>3630</v>
      </c>
      <c r="AJ585" t="s">
        <v>3659</v>
      </c>
      <c r="AK585" t="s">
        <v>3660</v>
      </c>
      <c r="AL585" t="s">
        <v>3633</v>
      </c>
      <c r="AM585" t="s">
        <v>3653</v>
      </c>
      <c r="AN585" t="s">
        <v>3635</v>
      </c>
      <c r="AO585" t="s">
        <v>3706</v>
      </c>
      <c r="AP585" t="s">
        <v>3850</v>
      </c>
      <c r="AQ585" t="s">
        <v>3662</v>
      </c>
      <c r="AR585" t="s">
        <v>3723</v>
      </c>
      <c r="AS585" t="s">
        <v>3640</v>
      </c>
      <c r="AT585" t="s">
        <v>3641</v>
      </c>
      <c r="AU585" t="s">
        <v>4017</v>
      </c>
      <c r="AV585" t="s">
        <v>4018</v>
      </c>
      <c r="AW585" t="s">
        <v>4019</v>
      </c>
      <c r="AX585" t="s">
        <v>3643</v>
      </c>
      <c r="BE585" t="s">
        <v>3097</v>
      </c>
      <c r="BG585" t="s">
        <v>568</v>
      </c>
      <c r="BH585" s="2" t="s">
        <v>1091</v>
      </c>
      <c r="BI585" t="s">
        <v>2087</v>
      </c>
    </row>
    <row r="586" spans="1:61" customFormat="1" x14ac:dyDescent="0.25">
      <c r="A586" s="1">
        <v>624</v>
      </c>
      <c r="B586" s="7" t="s">
        <v>4757</v>
      </c>
      <c r="C586" s="7" t="str">
        <f t="shared" si="35"/>
        <v xml:space="preserve"> 5490-014-87
</v>
      </c>
      <c r="D586" s="7">
        <f>LOOKUP(99^99,--LEFT(MID(AD586,MIN(FIND({0,1,2,3,4,5,6,7,8,9},AD586&amp;"0123456789")),15),{1,2,3,4,5,6,7,8,9,10,11,12,13,14,15}))</f>
        <v>2019</v>
      </c>
      <c r="E586" s="7">
        <f t="shared" si="33"/>
        <v>4</v>
      </c>
      <c r="F586" s="7">
        <f>LOOKUP(99^99,--LEFT(MID(BG586,MIN(FIND({0,1,2,3,4,5,6,7,8,9},BG586&amp;"0123456789")),15),{1,2,3,4,5,6,7,8,9,10,11,12,13,14,15}))</f>
        <v>6100000</v>
      </c>
      <c r="G586" s="7">
        <f>LOOKUP(99^99,--LEFT(MID(Y586,MIN(FIND({0,1,2,3,4,5,6,7,8,9},Y586&amp;"0123456789")),15),{1,2,3,4,5,6,7,8,9,10,11,12,13,14,15}))</f>
        <v>12</v>
      </c>
      <c r="H586" s="7">
        <f>LOOKUP(99^99,--LEFT(MID(Z586,MIN(FIND({0,1,2,3,4,5,6,7,8,9},Z586&amp;"0123456789")),15),{1,2,3,4,5,6,7,8,9,10,11,12,13,14,15}))</f>
        <v>401</v>
      </c>
      <c r="I586" s="9" t="s">
        <v>2526</v>
      </c>
      <c r="J586" s="9" t="s">
        <v>2545</v>
      </c>
      <c r="K586" s="9" t="s">
        <v>2528</v>
      </c>
      <c r="L586" s="9">
        <v>62742</v>
      </c>
      <c r="M586" s="11"/>
      <c r="N586" s="11"/>
      <c r="O586" s="11"/>
      <c r="P586" s="11"/>
      <c r="Q586" s="11">
        <f>IF(LOOKUP(99^99,--LEFT(MID(AN586,MIN(FIND({0,1,2,3,4,5,6,7,8,9},AN586&amp;"0123456789")),15),{1,2,3,4,5,6,7,8,9,10,11,12,13,14,15}))&gt;2000,LOOKUP(99^99,--LEFT(MID(AN586,MIN(FIND({0,1,2,3,4,5,6,7,8,9},AN586&amp;"0123456789")),15),{1,2,3,4,5,6,7,8,9,10,11,12,13,14,15})),0)</f>
        <v>62742</v>
      </c>
      <c r="R586" s="11"/>
      <c r="S586" s="11"/>
      <c r="T586" s="11"/>
      <c r="U586" s="11"/>
      <c r="V586" s="11"/>
      <c r="W586" s="11"/>
      <c r="X586" t="s">
        <v>35</v>
      </c>
      <c r="Y586" t="s">
        <v>4794</v>
      </c>
      <c r="Z586" t="s">
        <v>2532</v>
      </c>
      <c r="AA586" t="s">
        <v>2526</v>
      </c>
      <c r="AB586" t="s">
        <v>2545</v>
      </c>
      <c r="AC586" t="s">
        <v>2528</v>
      </c>
      <c r="AD586" t="s">
        <v>209</v>
      </c>
      <c r="AE586" t="s">
        <v>3626</v>
      </c>
      <c r="AF586" t="s">
        <v>3627</v>
      </c>
      <c r="AG586" t="s">
        <v>4208</v>
      </c>
      <c r="AH586" t="s">
        <v>3629</v>
      </c>
      <c r="AI586" t="s">
        <v>3694</v>
      </c>
      <c r="AJ586" t="s">
        <v>3631</v>
      </c>
      <c r="AK586" t="s">
        <v>3652</v>
      </c>
      <c r="AL586" t="s">
        <v>4209</v>
      </c>
      <c r="AM586" t="s">
        <v>3649</v>
      </c>
      <c r="AN586" t="s">
        <v>4210</v>
      </c>
      <c r="AO586" t="s">
        <v>3641</v>
      </c>
      <c r="AP586" t="s">
        <v>3642</v>
      </c>
      <c r="AQ586" t="s">
        <v>3643</v>
      </c>
      <c r="BE586" t="s">
        <v>3098</v>
      </c>
      <c r="BG586" t="s">
        <v>569</v>
      </c>
      <c r="BH586" s="2" t="s">
        <v>1092</v>
      </c>
      <c r="BI586" t="s">
        <v>2138</v>
      </c>
    </row>
    <row r="587" spans="1:61" customFormat="1" x14ac:dyDescent="0.25">
      <c r="A587" s="1">
        <v>625</v>
      </c>
      <c r="B587" s="7" t="s">
        <v>4757</v>
      </c>
      <c r="C587" s="7" t="str">
        <f t="shared" si="35"/>
        <v xml:space="preserve"> 5490-022-87(S5)
</v>
      </c>
      <c r="D587" s="7">
        <f>LOOKUP(99^99,--LEFT(MID(AD587,MIN(FIND({0,1,2,3,4,5,6,7,8,9},AD587&amp;"0123456789")),15),{1,2,3,4,5,6,7,8,9,10,11,12,13,14,15}))</f>
        <v>2020</v>
      </c>
      <c r="E587" s="7">
        <f t="shared" si="33"/>
        <v>3</v>
      </c>
      <c r="F587" s="7">
        <f>LOOKUP(99^99,--LEFT(MID(BG587,MIN(FIND({0,1,2,3,4,5,6,7,8,9},BG587&amp;"0123456789")),15),{1,2,3,4,5,6,7,8,9,10,11,12,13,14,15}))</f>
        <v>6440000</v>
      </c>
      <c r="G587" s="7">
        <f>LOOKUP(99^99,--LEFT(MID(Y587,MIN(FIND({0,1,2,3,4,5,6,7,8,9},Y587&amp;"0123456789")),15),{1,2,3,4,5,6,7,8,9,10,11,12,13,14,15}))</f>
        <v>12</v>
      </c>
      <c r="H587" s="7">
        <f>LOOKUP(99^99,--LEFT(MID(Z587,MIN(FIND({0,1,2,3,4,5,6,7,8,9},Z587&amp;"0123456789")),15),{1,2,3,4,5,6,7,8,9,10,11,12,13,14,15}))</f>
        <v>428</v>
      </c>
      <c r="I587" s="9" t="s">
        <v>2536</v>
      </c>
      <c r="J587" s="9" t="s">
        <v>2527</v>
      </c>
      <c r="K587" s="9" t="s">
        <v>2528</v>
      </c>
      <c r="L587" s="9">
        <v>201868</v>
      </c>
      <c r="M587" s="11"/>
      <c r="N587" s="11"/>
      <c r="O587" s="11"/>
      <c r="P587" s="11"/>
      <c r="Q587" s="11"/>
      <c r="R587" s="11"/>
      <c r="S587" s="11"/>
      <c r="T587" s="11"/>
      <c r="U587" s="11"/>
      <c r="V587" s="11">
        <f>IF(LOOKUP(99^99,--LEFT(MID(AS587,MIN(FIND({0,1,2,3,4,5,6,7,8,9},AS587&amp;"0123456789")),15),{1,2,3,4,5,6,7,8,9,10,11,12,13,14,15}))&gt;2000,LOOKUP(99^99,--LEFT(MID(AS587,MIN(FIND({0,1,2,3,4,5,6,7,8,9},AS587&amp;"0123456789")),15),{1,2,3,4,5,6,7,8,9,10,11,12,13,14,15})),0)</f>
        <v>201868</v>
      </c>
      <c r="W587" s="11"/>
      <c r="X587" t="s">
        <v>14</v>
      </c>
      <c r="Y587" t="s">
        <v>4794</v>
      </c>
      <c r="Z587" t="s">
        <v>2557</v>
      </c>
      <c r="AA587" t="s">
        <v>2536</v>
      </c>
      <c r="AB587" t="s">
        <v>2527</v>
      </c>
      <c r="AC587" t="s">
        <v>2528</v>
      </c>
      <c r="AD587" t="s">
        <v>212</v>
      </c>
      <c r="AE587" t="s">
        <v>3626</v>
      </c>
      <c r="AF587" t="s">
        <v>3627</v>
      </c>
      <c r="AG587" t="s">
        <v>3741</v>
      </c>
      <c r="AH587" t="s">
        <v>3629</v>
      </c>
      <c r="AI587" t="s">
        <v>3645</v>
      </c>
      <c r="AJ587" t="s">
        <v>3631</v>
      </c>
      <c r="AK587" t="s">
        <v>3652</v>
      </c>
      <c r="AL587" t="s">
        <v>3633</v>
      </c>
      <c r="AM587" t="s">
        <v>3653</v>
      </c>
      <c r="AN587" t="s">
        <v>3635</v>
      </c>
      <c r="AO587" t="s">
        <v>3636</v>
      </c>
      <c r="AP587" t="s">
        <v>3738</v>
      </c>
      <c r="AQ587" t="s">
        <v>3695</v>
      </c>
      <c r="AR587" t="s">
        <v>3649</v>
      </c>
      <c r="AS587" t="s">
        <v>4022</v>
      </c>
      <c r="AT587" t="s">
        <v>3641</v>
      </c>
      <c r="AU587" t="s">
        <v>3642</v>
      </c>
      <c r="AV587" t="s">
        <v>3643</v>
      </c>
      <c r="BE587" t="s">
        <v>3099</v>
      </c>
      <c r="BG587" t="s">
        <v>570</v>
      </c>
      <c r="BH587" s="2" t="s">
        <v>1095</v>
      </c>
      <c r="BI587" t="s">
        <v>2125</v>
      </c>
    </row>
    <row r="588" spans="1:61" customFormat="1" x14ac:dyDescent="0.25">
      <c r="A588" s="1">
        <v>626</v>
      </c>
      <c r="B588" s="7" t="s">
        <v>4757</v>
      </c>
      <c r="C588" s="7" t="str">
        <f t="shared" si="35"/>
        <v xml:space="preserve"> 5490
</v>
      </c>
      <c r="D588" s="7">
        <f>LOOKUP(99^99,--LEFT(MID(AD588,MIN(FIND({0,1,2,3,4,5,6,7,8,9},AD588&amp;"0123456789")),15),{1,2,3,4,5,6,7,8,9,10,11,12,13,14,15}))</f>
        <v>2022</v>
      </c>
      <c r="E588" s="7">
        <f t="shared" si="33"/>
        <v>1</v>
      </c>
      <c r="F588" s="7">
        <f>LOOKUP(99^99,--LEFT(MID(BG588,MIN(FIND({0,1,2,3,4,5,6,7,8,9},BG588&amp;"0123456789")),15),{1,2,3,4,5,6,7,8,9,10,11,12,13,14,15}))</f>
        <v>9200000</v>
      </c>
      <c r="G588" s="7">
        <f>LOOKUP(99^99,--LEFT(MID(Y588,MIN(FIND({0,1,2,3,4,5,6,7,8,9},Y588&amp;"0123456789")),15),{1,2,3,4,5,6,7,8,9,10,11,12,13,14,15}))</f>
        <v>11.8</v>
      </c>
      <c r="H588" s="7">
        <f>LOOKUP(99^99,--LEFT(MID(Z588,MIN(FIND({0,1,2,3,4,5,6,7,8,9},Z588&amp;"0123456789")),15),{1,2,3,4,5,6,7,8,9,10,11,12,13,14,15}))</f>
        <v>300</v>
      </c>
      <c r="I588" s="9" t="s">
        <v>2531</v>
      </c>
      <c r="J588" s="9" t="s">
        <v>2527</v>
      </c>
      <c r="K588" s="9" t="s">
        <v>2528</v>
      </c>
      <c r="L588" s="9"/>
      <c r="M588" s="11"/>
      <c r="N588" s="11"/>
      <c r="O588" s="11"/>
      <c r="P588" s="11"/>
      <c r="Q588" s="11"/>
      <c r="R588" s="11"/>
      <c r="S588" s="11"/>
      <c r="T588" s="11"/>
      <c r="U588" s="11"/>
      <c r="V588" s="11"/>
      <c r="W588" s="11"/>
      <c r="X588" t="s">
        <v>2</v>
      </c>
      <c r="Y588" t="s">
        <v>4795</v>
      </c>
      <c r="Z588" t="s">
        <v>2530</v>
      </c>
      <c r="AA588" t="s">
        <v>2531</v>
      </c>
      <c r="AB588" t="s">
        <v>2527</v>
      </c>
      <c r="AD588" t="s">
        <v>151</v>
      </c>
      <c r="AE588" t="s">
        <v>3626</v>
      </c>
      <c r="AF588" t="s">
        <v>3627</v>
      </c>
      <c r="AG588" t="s">
        <v>3628</v>
      </c>
      <c r="AH588" t="s">
        <v>3629</v>
      </c>
      <c r="AI588" t="s">
        <v>3630</v>
      </c>
      <c r="AJ588" t="s">
        <v>3631</v>
      </c>
      <c r="AK588" t="s">
        <v>3718</v>
      </c>
      <c r="AL588" t="s">
        <v>3635</v>
      </c>
      <c r="AM588" t="s">
        <v>3636</v>
      </c>
      <c r="AN588" t="s">
        <v>3654</v>
      </c>
      <c r="AO588" t="s">
        <v>3640</v>
      </c>
      <c r="AP588" t="s">
        <v>3815</v>
      </c>
      <c r="AQ588" t="s">
        <v>3808</v>
      </c>
      <c r="BE588" t="s">
        <v>3100</v>
      </c>
      <c r="BG588" t="s">
        <v>572</v>
      </c>
      <c r="BH588" s="2" t="s">
        <v>1315</v>
      </c>
      <c r="BI588" t="s">
        <v>2058</v>
      </c>
    </row>
    <row r="589" spans="1:61" x14ac:dyDescent="0.25">
      <c r="A589" s="4">
        <v>627</v>
      </c>
      <c r="B589" s="13" t="s">
        <v>4757</v>
      </c>
      <c r="C589" s="13" t="str">
        <f t="shared" si="35"/>
        <v xml:space="preserve"> 5490
</v>
      </c>
      <c r="D589" s="13">
        <f>LOOKUP(99^99,--LEFT(MID(AD589,MIN(FIND({0,1,2,3,4,5,6,7,8,9},AD589&amp;"0123456789")),15),{1,2,3,4,5,6,7,8,9,10,11,12,13,14,15}))</f>
        <v>2018</v>
      </c>
      <c r="E589" s="13">
        <f t="shared" si="33"/>
        <v>5</v>
      </c>
      <c r="F589" s="13">
        <f>LOOKUP(99^99,--LEFT(MID(BG589,MIN(FIND({0,1,2,3,4,5,6,7,8,9},BG589&amp;"0123456789")),15),{1,2,3,4,5,6,7,8,9,10,11,12,13,14,15}))</f>
        <v>1275000</v>
      </c>
      <c r="G589" s="13">
        <f>LOOKUP(99^99,--LEFT(MID(Y589,MIN(FIND({0,1,2,3,4,5,6,7,8,9},Y589&amp;"0123456789")),15),{1,2,3,4,5,6,7,8,9,10,11,12,13,14,15}))</f>
        <v>12</v>
      </c>
      <c r="H589" s="13">
        <f>LOOKUP(99^99,--LEFT(MID(Z589,MIN(FIND({0,1,2,3,4,5,6,7,8,9},Z589&amp;"0123456789")),15),{1,2,3,4,5,6,7,8,9,10,11,12,13,14,15}))</f>
        <v>428</v>
      </c>
      <c r="I589" s="10" t="s">
        <v>2536</v>
      </c>
      <c r="J589" s="10" t="s">
        <v>2527</v>
      </c>
      <c r="K589" s="10" t="s">
        <v>2528</v>
      </c>
      <c r="L589" s="9">
        <v>580000</v>
      </c>
      <c r="M589" s="11"/>
      <c r="N589" s="12"/>
      <c r="O589" s="12"/>
      <c r="P589" s="12"/>
      <c r="Q589" s="12"/>
      <c r="R589" s="12"/>
      <c r="S589" s="12">
        <f>IF(LOOKUP(99^99,--LEFT(MID(AP589,MIN(FIND({0,1,2,3,4,5,6,7,8,9},AP589&amp;"0123456789")),15),{1,2,3,4,5,6,7,8,9,10,11,12,13,14,15}))&gt;2000,LOOKUP(99^99,--LEFT(MID(AP589,MIN(FIND({0,1,2,3,4,5,6,7,8,9},AP589&amp;"0123456789")),15),{1,2,3,4,5,6,7,8,9,10,11,12,13,14,15})),0)</f>
        <v>580000</v>
      </c>
      <c r="T589" s="12"/>
      <c r="U589" s="12"/>
      <c r="V589" s="12"/>
      <c r="W589" s="12"/>
      <c r="X589" s="5" t="s">
        <v>2</v>
      </c>
      <c r="Y589" s="5" t="s">
        <v>4794</v>
      </c>
      <c r="Z589" s="5" t="s">
        <v>2557</v>
      </c>
      <c r="AA589" s="5" t="s">
        <v>2536</v>
      </c>
      <c r="AB589" s="5" t="s">
        <v>2527</v>
      </c>
      <c r="AC589" s="5" t="s">
        <v>2528</v>
      </c>
      <c r="AD589" s="5" t="s">
        <v>273</v>
      </c>
      <c r="AE589" s="5" t="s">
        <v>3626</v>
      </c>
      <c r="AF589" s="5" t="s">
        <v>3627</v>
      </c>
      <c r="AG589" s="5" t="s">
        <v>3628</v>
      </c>
      <c r="AH589" s="5" t="s">
        <v>3629</v>
      </c>
      <c r="AI589" s="5" t="s">
        <v>3658</v>
      </c>
      <c r="AJ589" s="5" t="s">
        <v>3631</v>
      </c>
      <c r="AK589" s="5" t="s">
        <v>3718</v>
      </c>
      <c r="AL589" s="5" t="s">
        <v>3635</v>
      </c>
      <c r="AM589" s="5" t="s">
        <v>3636</v>
      </c>
      <c r="AN589" s="5" t="s">
        <v>3654</v>
      </c>
      <c r="AO589" s="5" t="s">
        <v>3649</v>
      </c>
      <c r="AP589" s="5" t="s">
        <v>3813</v>
      </c>
      <c r="AQ589" s="5" t="s">
        <v>3926</v>
      </c>
      <c r="AR589" s="5" t="s">
        <v>3642</v>
      </c>
      <c r="AS589" s="5" t="s">
        <v>3643</v>
      </c>
      <c r="BE589" s="5" t="s">
        <v>3101</v>
      </c>
      <c r="BG589" s="5" t="s">
        <v>658</v>
      </c>
      <c r="BH589" s="6" t="s">
        <v>1316</v>
      </c>
      <c r="BI589" s="5" t="s">
        <v>2213</v>
      </c>
    </row>
    <row r="590" spans="1:61" customFormat="1" x14ac:dyDescent="0.25">
      <c r="A590" s="1">
        <v>628</v>
      </c>
      <c r="B590" s="7" t="s">
        <v>4757</v>
      </c>
      <c r="C590" s="7" t="str">
        <f t="shared" si="35"/>
        <v xml:space="preserve"> 5490 NEO
</v>
      </c>
      <c r="D590" s="7">
        <f>LOOKUP(99^99,--LEFT(MID(AD590,MIN(FIND({0,1,2,3,4,5,6,7,8,9},AD590&amp;"0123456789")),15),{1,2,3,4,5,6,7,8,9,10,11,12,13,14,15}))</f>
        <v>2020</v>
      </c>
      <c r="E590" s="7">
        <f t="shared" si="33"/>
        <v>3</v>
      </c>
      <c r="F590" s="7">
        <f>LOOKUP(99^99,--LEFT(MID(BG590,MIN(FIND({0,1,2,3,4,5,6,7,8,9},BG590&amp;"0123456789")),15),{1,2,3,4,5,6,7,8,9,10,11,12,13,14,15}))</f>
        <v>7800000</v>
      </c>
      <c r="G590" s="7">
        <f>LOOKUP(99^99,--LEFT(MID(Y590,MIN(FIND({0,1,2,3,4,5,6,7,8,9},Y590&amp;"0123456789")),15),{1,2,3,4,5,6,7,8,9,10,11,12,13,14,15}))</f>
        <v>11.8</v>
      </c>
      <c r="H590" s="7">
        <f>LOOKUP(99^99,--LEFT(MID(Z590,MIN(FIND({0,1,2,3,4,5,6,7,8,9},Z590&amp;"0123456789")),15),{1,2,3,4,5,6,7,8,9,10,11,12,13,14,15}))</f>
        <v>300</v>
      </c>
      <c r="I590" s="9" t="s">
        <v>2531</v>
      </c>
      <c r="J590" s="9" t="s">
        <v>2527</v>
      </c>
      <c r="K590" s="9" t="s">
        <v>2528</v>
      </c>
      <c r="L590" s="9">
        <v>28286</v>
      </c>
      <c r="M590" s="11"/>
      <c r="N590" s="11"/>
      <c r="O590" s="11"/>
      <c r="P590" s="11"/>
      <c r="Q590" s="11"/>
      <c r="R590" s="11"/>
      <c r="S590" s="11"/>
      <c r="T590" s="11"/>
      <c r="U590" s="11"/>
      <c r="V590" s="11"/>
      <c r="W590" s="11">
        <f>IF(LOOKUP(99^99,--LEFT(MID(AT590,MIN(FIND({0,1,2,3,4,5,6,7,8,9},AT590&amp;"0123456789")),15),{1,2,3,4,5,6,7,8,9,10,11,12,13,14,15}))&gt;2000,LOOKUP(99^99,--LEFT(MID(AT590,MIN(FIND({0,1,2,3,4,5,6,7,8,9},AT590&amp;"0123456789")),15),{1,2,3,4,5,6,7,8,9,10,11,12,13,14,15})),0)</f>
        <v>28286</v>
      </c>
      <c r="X590" t="s">
        <v>6</v>
      </c>
      <c r="Y590" t="s">
        <v>4795</v>
      </c>
      <c r="Z590" t="s">
        <v>2530</v>
      </c>
      <c r="AA590" t="s">
        <v>2531</v>
      </c>
      <c r="AB590" t="s">
        <v>2527</v>
      </c>
      <c r="AC590" t="s">
        <v>2528</v>
      </c>
      <c r="AD590" t="s">
        <v>197</v>
      </c>
      <c r="AE590" t="s">
        <v>3626</v>
      </c>
      <c r="AF590" t="s">
        <v>3627</v>
      </c>
      <c r="AG590" t="s">
        <v>3671</v>
      </c>
      <c r="AH590" t="s">
        <v>3629</v>
      </c>
      <c r="AI590" t="s">
        <v>3645</v>
      </c>
      <c r="AJ590" t="s">
        <v>3631</v>
      </c>
      <c r="AK590" t="s">
        <v>3652</v>
      </c>
      <c r="AL590" t="s">
        <v>3633</v>
      </c>
      <c r="AM590" t="s">
        <v>3634</v>
      </c>
      <c r="AN590" t="s">
        <v>4211</v>
      </c>
      <c r="AO590" t="s">
        <v>3636</v>
      </c>
      <c r="AP590" t="s">
        <v>3637</v>
      </c>
      <c r="AQ590" t="s">
        <v>3638</v>
      </c>
      <c r="AR590" t="s">
        <v>3695</v>
      </c>
      <c r="AS590" t="s">
        <v>3649</v>
      </c>
      <c r="AT590" t="s">
        <v>4212</v>
      </c>
      <c r="AU590" t="s">
        <v>3641</v>
      </c>
      <c r="AV590" t="s">
        <v>3642</v>
      </c>
      <c r="AW590" t="s">
        <v>3643</v>
      </c>
      <c r="BE590" t="s">
        <v>3102</v>
      </c>
      <c r="BG590" t="s">
        <v>612</v>
      </c>
      <c r="BH590" s="2" t="s">
        <v>1317</v>
      </c>
      <c r="BI590" t="s">
        <v>2110</v>
      </c>
    </row>
    <row r="591" spans="1:61" customFormat="1" x14ac:dyDescent="0.25">
      <c r="A591" s="1">
        <v>629</v>
      </c>
      <c r="B591" s="7" t="s">
        <v>4757</v>
      </c>
      <c r="C591" s="7" t="str">
        <f t="shared" si="35"/>
        <v xml:space="preserve"> 54901-004-92
</v>
      </c>
      <c r="D591" s="7">
        <f>LOOKUP(99^99,--LEFT(MID(AD591,MIN(FIND({0,1,2,3,4,5,6,7,8,9},AD591&amp;"0123456789")),15),{1,2,3,4,5,6,7,8,9,10,11,12,13,14,15}))</f>
        <v>2022</v>
      </c>
      <c r="E591" s="7">
        <f t="shared" si="33"/>
        <v>1</v>
      </c>
      <c r="F591" s="7">
        <f>LOOKUP(99^99,--LEFT(MID(BG591,MIN(FIND({0,1,2,3,4,5,6,7,8,9},BG591&amp;"0123456789")),15),{1,2,3,4,5,6,7,8,9,10,11,12,13,14,15}))</f>
        <v>12500000</v>
      </c>
      <c r="G591" s="7">
        <f>LOOKUP(99^99,--LEFT(MID(Y591,MIN(FIND({0,1,2,3,4,5,6,7,8,9},Y591&amp;"0123456789")),15),{1,2,3,4,5,6,7,8,9,10,11,12,13,14,15}))</f>
        <v>6.7</v>
      </c>
      <c r="H591" s="7">
        <f>LOOKUP(99^99,--LEFT(MID(Z591,MIN(FIND({0,1,2,3,4,5,6,7,8,9},Z591&amp;"0123456789")),15),{1,2,3,4,5,6,7,8,9,10,11,12,13,14,15}))</f>
        <v>300</v>
      </c>
      <c r="I591" s="9" t="s">
        <v>2536</v>
      </c>
      <c r="J591" s="9" t="s">
        <v>2527</v>
      </c>
      <c r="K591" s="9" t="s">
        <v>2528</v>
      </c>
      <c r="L591" s="9"/>
      <c r="M591" s="11"/>
      <c r="N591" s="11"/>
      <c r="O591" s="11"/>
      <c r="P591" s="11"/>
      <c r="Q591" s="11"/>
      <c r="R591" s="11"/>
      <c r="S591" s="11"/>
      <c r="T591" s="11"/>
      <c r="U591" s="11"/>
      <c r="V591" s="11"/>
      <c r="W591" s="11"/>
      <c r="X591" t="s">
        <v>20</v>
      </c>
      <c r="Y591" t="s">
        <v>4800</v>
      </c>
      <c r="Z591" t="s">
        <v>2530</v>
      </c>
      <c r="AA591" t="s">
        <v>2536</v>
      </c>
      <c r="AB591" t="s">
        <v>2527</v>
      </c>
      <c r="AC591" t="s">
        <v>2528</v>
      </c>
      <c r="AD591" t="s">
        <v>213</v>
      </c>
      <c r="AE591" t="s">
        <v>3626</v>
      </c>
      <c r="AF591" t="s">
        <v>3689</v>
      </c>
      <c r="AG591" t="s">
        <v>3767</v>
      </c>
      <c r="AH591" t="s">
        <v>3629</v>
      </c>
      <c r="AI591" t="s">
        <v>3630</v>
      </c>
      <c r="AJ591" t="s">
        <v>3631</v>
      </c>
      <c r="AK591" t="s">
        <v>4023</v>
      </c>
      <c r="AL591" t="s">
        <v>3775</v>
      </c>
      <c r="AM591" t="s">
        <v>3674</v>
      </c>
      <c r="AN591" t="s">
        <v>3637</v>
      </c>
      <c r="AO591" t="s">
        <v>3638</v>
      </c>
      <c r="AP591" t="s">
        <v>3695</v>
      </c>
      <c r="AQ591" t="s">
        <v>3640</v>
      </c>
      <c r="AR591" t="s">
        <v>3641</v>
      </c>
      <c r="AS591" t="s">
        <v>4024</v>
      </c>
      <c r="AT591" t="s">
        <v>3643</v>
      </c>
      <c r="BE591" t="s">
        <v>3103</v>
      </c>
      <c r="BG591" t="s">
        <v>469</v>
      </c>
      <c r="BH591" s="2" t="s">
        <v>1096</v>
      </c>
      <c r="BI591" t="s">
        <v>2126</v>
      </c>
    </row>
    <row r="592" spans="1:61" customFormat="1" x14ac:dyDescent="0.25">
      <c r="A592" s="1">
        <v>630</v>
      </c>
      <c r="B592" s="7" t="s">
        <v>4757</v>
      </c>
      <c r="C592" s="7" t="str">
        <f t="shared" si="35"/>
        <v xml:space="preserve"> 65116
</v>
      </c>
      <c r="D592" s="7">
        <f>LOOKUP(99^99,--LEFT(MID(AD592,MIN(FIND({0,1,2,3,4,5,6,7,8,9},AD592&amp;"0123456789")),15),{1,2,3,4,5,6,7,8,9,10,11,12,13,14,15}))</f>
        <v>2022</v>
      </c>
      <c r="E592" s="7">
        <f t="shared" si="33"/>
        <v>1</v>
      </c>
      <c r="F592" s="7">
        <f>LOOKUP(99^99,--LEFT(MID(BG592,MIN(FIND({0,1,2,3,4,5,6,7,8,9},BG592&amp;"0123456789")),15),{1,2,3,4,5,6,7,8,9,10,11,12,13,14,15}))</f>
        <v>5370000</v>
      </c>
      <c r="G592" s="7">
        <f>LOOKUP(99^99,--LEFT(MID(Y592,MIN(FIND({0,1,2,3,4,5,6,7,8,9},Y592&amp;"0123456789")),15),{1,2,3,4,5,6,7,8,9,10,11,12,13,14,15}))</f>
        <v>12</v>
      </c>
      <c r="H592" s="7">
        <f>LOOKUP(99^99,--LEFT(MID(Z592,MIN(FIND({0,1,2,3,4,5,6,7,8,9},Z592&amp;"0123456789")),15),{1,2,3,4,5,6,7,8,9,10,11,12,13,14,15}))</f>
        <v>428</v>
      </c>
      <c r="I592" s="9" t="s">
        <v>2536</v>
      </c>
      <c r="J592" s="9" t="s">
        <v>2527</v>
      </c>
      <c r="K592" s="9" t="s">
        <v>2528</v>
      </c>
      <c r="L592" s="9"/>
      <c r="M592" s="11"/>
      <c r="N592" s="11"/>
      <c r="O592" s="11"/>
      <c r="P592" s="11"/>
      <c r="Q592" s="11"/>
      <c r="R592" s="11"/>
      <c r="S592" s="11"/>
      <c r="T592" s="11"/>
      <c r="U592" s="11"/>
      <c r="V592" s="11"/>
      <c r="W592" s="11"/>
      <c r="X592" t="s">
        <v>24</v>
      </c>
      <c r="Y592" t="s">
        <v>4794</v>
      </c>
      <c r="Z592" t="s">
        <v>2535</v>
      </c>
      <c r="AA592" t="s">
        <v>2536</v>
      </c>
      <c r="AB592" t="s">
        <v>2527</v>
      </c>
      <c r="AC592" t="s">
        <v>2528</v>
      </c>
      <c r="AD592" t="s">
        <v>214</v>
      </c>
      <c r="AE592" t="s">
        <v>3626</v>
      </c>
      <c r="AF592" t="s">
        <v>3828</v>
      </c>
      <c r="AG592" t="s">
        <v>3829</v>
      </c>
      <c r="AH592" t="s">
        <v>3629</v>
      </c>
      <c r="AI592" t="s">
        <v>3630</v>
      </c>
      <c r="AJ592" t="s">
        <v>3704</v>
      </c>
      <c r="AK592" t="s">
        <v>3857</v>
      </c>
      <c r="AL592" t="s">
        <v>3635</v>
      </c>
      <c r="AM592" t="s">
        <v>3858</v>
      </c>
      <c r="AN592" t="s">
        <v>3654</v>
      </c>
      <c r="AO592" t="s">
        <v>3640</v>
      </c>
      <c r="AP592" t="s">
        <v>3641</v>
      </c>
      <c r="AQ592" t="s">
        <v>3710</v>
      </c>
      <c r="AR592" t="s">
        <v>3643</v>
      </c>
      <c r="BE592" t="s">
        <v>3104</v>
      </c>
      <c r="BG592" t="s">
        <v>571</v>
      </c>
      <c r="BH592" s="2" t="s">
        <v>1097</v>
      </c>
      <c r="BI592" t="s">
        <v>2127</v>
      </c>
    </row>
    <row r="593" spans="1:61" customFormat="1" x14ac:dyDescent="0.25">
      <c r="A593" s="1">
        <v>631</v>
      </c>
      <c r="B593" s="7" t="s">
        <v>4757</v>
      </c>
      <c r="C593" s="7" t="str">
        <f t="shared" si="35"/>
        <v xml:space="preserve"> 5490-037-87
</v>
      </c>
      <c r="D593" s="7">
        <f>LOOKUP(99^99,--LEFT(MID(AD593,MIN(FIND({0,1,2,3,4,5,6,7,8,9},AD593&amp;"0123456789")),15),{1,2,3,4,5,6,7,8,9,10,11,12,13,14,15}))</f>
        <v>2022</v>
      </c>
      <c r="E593" s="7">
        <f t="shared" si="33"/>
        <v>1</v>
      </c>
      <c r="F593" s="7">
        <f>LOOKUP(99^99,--LEFT(MID(BG593,MIN(FIND({0,1,2,3,4,5,6,7,8,9},BG593&amp;"0123456789")),15),{1,2,3,4,5,6,7,8,9,10,11,12,13,14,15}))</f>
        <v>9200000</v>
      </c>
      <c r="G593" s="7">
        <f>LOOKUP(99^99,--LEFT(MID(Y593,MIN(FIND({0,1,2,3,4,5,6,7,8,9},Y593&amp;"0123456789")),15),{1,2,3,4,5,6,7,8,9,10,11,12,13,14,15}))</f>
        <v>12</v>
      </c>
      <c r="H593" s="7">
        <f>LOOKUP(99^99,--LEFT(MID(Z593,MIN(FIND({0,1,2,3,4,5,6,7,8,9},Z593&amp;"0123456789")),15),{1,2,3,4,5,6,7,8,9,10,11,12,13,14,15}))</f>
        <v>401</v>
      </c>
      <c r="I593" s="9" t="s">
        <v>2526</v>
      </c>
      <c r="J593" s="9" t="s">
        <v>2527</v>
      </c>
      <c r="K593" s="9" t="s">
        <v>2528</v>
      </c>
      <c r="L593" s="9"/>
      <c r="M593" s="11"/>
      <c r="N593" s="11"/>
      <c r="O593" s="11"/>
      <c r="P593" s="11"/>
      <c r="Q593" s="11"/>
      <c r="R593" s="11"/>
      <c r="S593" s="11"/>
      <c r="T593" s="11"/>
      <c r="U593" s="11"/>
      <c r="V593" s="11"/>
      <c r="W593" s="11"/>
      <c r="X593" t="s">
        <v>36</v>
      </c>
      <c r="Y593" t="s">
        <v>4794</v>
      </c>
      <c r="Z593" t="s">
        <v>2529</v>
      </c>
      <c r="AA593" t="s">
        <v>2526</v>
      </c>
      <c r="AB593" t="s">
        <v>2527</v>
      </c>
      <c r="AC593" t="s">
        <v>2528</v>
      </c>
      <c r="AD593" t="s">
        <v>215</v>
      </c>
      <c r="AE593" t="s">
        <v>3626</v>
      </c>
      <c r="AF593" t="s">
        <v>3627</v>
      </c>
      <c r="AG593" t="s">
        <v>4025</v>
      </c>
      <c r="AH593" t="s">
        <v>3629</v>
      </c>
      <c r="AI593" t="s">
        <v>4026</v>
      </c>
      <c r="AJ593" t="s">
        <v>3633</v>
      </c>
      <c r="AK593" t="s">
        <v>4027</v>
      </c>
      <c r="AL593" t="s">
        <v>3640</v>
      </c>
      <c r="AM593" t="s">
        <v>3641</v>
      </c>
      <c r="AN593" t="s">
        <v>3642</v>
      </c>
      <c r="AO593" t="s">
        <v>3643</v>
      </c>
      <c r="BE593" t="s">
        <v>3105</v>
      </c>
      <c r="BG593" t="s">
        <v>572</v>
      </c>
      <c r="BH593" s="2" t="s">
        <v>1098</v>
      </c>
      <c r="BI593" t="s">
        <v>2128</v>
      </c>
    </row>
    <row r="594" spans="1:61" customFormat="1" x14ac:dyDescent="0.25">
      <c r="A594" s="1">
        <v>632</v>
      </c>
      <c r="B594" s="7" t="s">
        <v>4757</v>
      </c>
      <c r="C594" s="7" t="str">
        <f t="shared" si="35"/>
        <v xml:space="preserve"> 5490 NEO
</v>
      </c>
      <c r="D594" s="7">
        <f>LOOKUP(99^99,--LEFT(MID(AD594,MIN(FIND({0,1,2,3,4,5,6,7,8,9},AD594&amp;"0123456789")),15),{1,2,3,4,5,6,7,8,9,10,11,12,13,14,15}))</f>
        <v>2017</v>
      </c>
      <c r="E594" s="7">
        <f t="shared" si="33"/>
        <v>6</v>
      </c>
      <c r="F594" s="7">
        <f>LOOKUP(99^99,--LEFT(MID(BG594,MIN(FIND({0,1,2,3,4,5,6,7,8,9},BG594&amp;"0123456789")),15),{1,2,3,4,5,6,7,8,9,10,11,12,13,14,15}))</f>
        <v>3340000</v>
      </c>
      <c r="G594" s="7">
        <f>LOOKUP(99^99,--LEFT(MID(Y594,MIN(FIND({0,1,2,3,4,5,6,7,8,9},Y594&amp;"0123456789")),15),{1,2,3,4,5,6,7,8,9,10,11,12,13,14,15}))</f>
        <v>11.8</v>
      </c>
      <c r="H594" s="7">
        <f>LOOKUP(99^99,--LEFT(MID(Z594,MIN(FIND({0,1,2,3,4,5,6,7,8,9},Z594&amp;"0123456789")),15),{1,2,3,4,5,6,7,8,9,10,11,12,13,14,15}))</f>
        <v>300</v>
      </c>
      <c r="I594" s="9" t="s">
        <v>2531</v>
      </c>
      <c r="J594" s="9" t="s">
        <v>2527</v>
      </c>
      <c r="K594" s="9" t="s">
        <v>2528</v>
      </c>
      <c r="L594" s="9">
        <v>584627</v>
      </c>
      <c r="M594" s="11"/>
      <c r="N594" s="11"/>
      <c r="O594" s="11"/>
      <c r="P594" s="11"/>
      <c r="Q594" s="11"/>
      <c r="R594" s="11"/>
      <c r="S594" s="11"/>
      <c r="T594" s="11"/>
      <c r="U594" s="11"/>
      <c r="V594" s="11"/>
      <c r="W594" s="11">
        <f>IF(LOOKUP(99^99,--LEFT(MID(AT594,MIN(FIND({0,1,2,3,4,5,6,7,8,9},AT594&amp;"0123456789")),15),{1,2,3,4,5,6,7,8,9,10,11,12,13,14,15}))&gt;2000,LOOKUP(99^99,--LEFT(MID(AT594,MIN(FIND({0,1,2,3,4,5,6,7,8,9},AT594&amp;"0123456789")),15),{1,2,3,4,5,6,7,8,9,10,11,12,13,14,15})),0)</f>
        <v>584627</v>
      </c>
      <c r="X594" t="s">
        <v>6</v>
      </c>
      <c r="Y594" t="s">
        <v>4795</v>
      </c>
      <c r="Z594" t="s">
        <v>2530</v>
      </c>
      <c r="AA594" t="s">
        <v>2531</v>
      </c>
      <c r="AB594" t="s">
        <v>2527</v>
      </c>
      <c r="AC594" t="s">
        <v>2528</v>
      </c>
      <c r="AD594" t="s">
        <v>119</v>
      </c>
      <c r="AE594" t="s">
        <v>3626</v>
      </c>
      <c r="AF594" t="s">
        <v>3627</v>
      </c>
      <c r="AG594" t="s">
        <v>3671</v>
      </c>
      <c r="AH594" t="s">
        <v>3629</v>
      </c>
      <c r="AI594" t="s">
        <v>3703</v>
      </c>
      <c r="AJ594" t="s">
        <v>3631</v>
      </c>
      <c r="AK594" t="s">
        <v>3652</v>
      </c>
      <c r="AL594" t="s">
        <v>3633</v>
      </c>
      <c r="AM594" t="s">
        <v>3653</v>
      </c>
      <c r="AN594" t="s">
        <v>3635</v>
      </c>
      <c r="AO594" t="s">
        <v>3636</v>
      </c>
      <c r="AP594" t="s">
        <v>3637</v>
      </c>
      <c r="AQ594" t="s">
        <v>3662</v>
      </c>
      <c r="AR594" t="s">
        <v>3695</v>
      </c>
      <c r="AS594" t="s">
        <v>3649</v>
      </c>
      <c r="AT594" t="s">
        <v>3855</v>
      </c>
      <c r="AU594" t="s">
        <v>3641</v>
      </c>
      <c r="AV594" t="s">
        <v>3642</v>
      </c>
      <c r="AW594" t="s">
        <v>3643</v>
      </c>
      <c r="BE594" t="s">
        <v>3106</v>
      </c>
      <c r="BG594" t="s">
        <v>454</v>
      </c>
      <c r="BH594" s="2" t="s">
        <v>1318</v>
      </c>
      <c r="BI594" t="s">
        <v>2029</v>
      </c>
    </row>
    <row r="595" spans="1:61" x14ac:dyDescent="0.25">
      <c r="A595" s="4">
        <v>633</v>
      </c>
      <c r="B595" s="13" t="s">
        <v>4757</v>
      </c>
      <c r="C595" s="13" t="str">
        <f t="shared" si="35"/>
        <v xml:space="preserve"> 354112
</v>
      </c>
      <c r="D595" s="13">
        <f>LOOKUP(99^99,--LEFT(MID(AD595,MIN(FIND({0,1,2,3,4,5,6,7,8,9},AD595&amp;"0123456789")),15),{1,2,3,4,5,6,7,8,9,10,11,12,13,14,15}))</f>
        <v>2018</v>
      </c>
      <c r="E595" s="13">
        <f t="shared" si="33"/>
        <v>5</v>
      </c>
      <c r="F595" s="13">
        <f>LOOKUP(99^99,--LEFT(MID(BG595,MIN(FIND({0,1,2,3,4,5,6,7,8,9},BG595&amp;"0123456789")),15),{1,2,3,4,5,6,7,8,9,10,11,12,13,14,15}))</f>
        <v>8600000</v>
      </c>
      <c r="G595" s="13">
        <f>LOOKUP(99^99,--LEFT(MID(Y595,MIN(FIND({0,1,2,3,4,5,6,7,8,9},Y595&amp;"0123456789")),15),{1,2,3,4,5,6,7,8,9,10,11,12,13,14,15}))</f>
        <v>12</v>
      </c>
      <c r="H595" s="13">
        <f>LOOKUP(99^99,--LEFT(MID(Z595,MIN(FIND({0,1,2,3,4,5,6,7,8,9},Z595&amp;"0123456789")),15),{1,2,3,4,5,6,7,8,9,10,11,12,13,14,15}))</f>
        <v>428</v>
      </c>
      <c r="I595" s="10" t="s">
        <v>2526</v>
      </c>
      <c r="J595" s="10" t="s">
        <v>2527</v>
      </c>
      <c r="K595" s="10" t="s">
        <v>2528</v>
      </c>
      <c r="L595" s="9">
        <v>15000</v>
      </c>
      <c r="M595" s="11"/>
      <c r="N595" s="12"/>
      <c r="O595" s="12"/>
      <c r="P595" s="12"/>
      <c r="Q595" s="12">
        <f>IF(LOOKUP(99^99,--LEFT(MID(AN595,MIN(FIND({0,1,2,3,4,5,6,7,8,9},AN595&amp;"0123456789")),15),{1,2,3,4,5,6,7,8,9,10,11,12,13,14,15}))&gt;2000,LOOKUP(99^99,--LEFT(MID(AN595,MIN(FIND({0,1,2,3,4,5,6,7,8,9},AN595&amp;"0123456789")),15),{1,2,3,4,5,6,7,8,9,10,11,12,13,14,15})),0)</f>
        <v>15000</v>
      </c>
      <c r="R595" s="12"/>
      <c r="S595" s="12"/>
      <c r="T595" s="12"/>
      <c r="U595" s="12"/>
      <c r="V595" s="12"/>
      <c r="W595" s="12"/>
      <c r="X595" s="5" t="s">
        <v>44</v>
      </c>
      <c r="Y595" s="5" t="s">
        <v>4794</v>
      </c>
      <c r="Z595" s="5" t="s">
        <v>2535</v>
      </c>
      <c r="AA595" s="5" t="s">
        <v>2526</v>
      </c>
      <c r="AB595" s="5" t="s">
        <v>2527</v>
      </c>
      <c r="AC595" s="5" t="s">
        <v>2528</v>
      </c>
      <c r="AD595" s="5" t="s">
        <v>274</v>
      </c>
      <c r="AE595" s="5" t="s">
        <v>3626</v>
      </c>
      <c r="AF595" s="5" t="s">
        <v>4213</v>
      </c>
      <c r="AG595" s="5" t="s">
        <v>4214</v>
      </c>
      <c r="AH595" s="5" t="s">
        <v>3629</v>
      </c>
      <c r="AI595" s="5" t="s">
        <v>3658</v>
      </c>
      <c r="AJ595" s="5" t="s">
        <v>3659</v>
      </c>
      <c r="AK595" s="5" t="s">
        <v>3668</v>
      </c>
      <c r="AL595" s="5" t="s">
        <v>4215</v>
      </c>
      <c r="AM595" s="5" t="s">
        <v>3649</v>
      </c>
      <c r="AN595" s="5" t="s">
        <v>4216</v>
      </c>
      <c r="AO595" s="5" t="s">
        <v>4217</v>
      </c>
      <c r="AP595" s="5" t="s">
        <v>3641</v>
      </c>
      <c r="AQ595" s="5" t="s">
        <v>4218</v>
      </c>
      <c r="AR595" s="5" t="s">
        <v>4219</v>
      </c>
      <c r="AS595" s="5" t="s">
        <v>4220</v>
      </c>
      <c r="AT595" s="5" t="s">
        <v>3643</v>
      </c>
      <c r="BE595" s="5" t="s">
        <v>3107</v>
      </c>
      <c r="BG595" s="5" t="s">
        <v>659</v>
      </c>
      <c r="BH595" s="6" t="s">
        <v>1319</v>
      </c>
      <c r="BI595" s="5" t="s">
        <v>2214</v>
      </c>
    </row>
    <row r="596" spans="1:61" customFormat="1" x14ac:dyDescent="0.25">
      <c r="A596" s="1">
        <v>634</v>
      </c>
      <c r="B596" s="7" t="s">
        <v>4757</v>
      </c>
      <c r="C596" s="7" t="str">
        <f t="shared" si="35"/>
        <v xml:space="preserve"> 5490-001-68
</v>
      </c>
      <c r="D596" s="7">
        <f>LOOKUP(99^99,--LEFT(MID(AD596,MIN(FIND({0,1,2,3,4,5,6,7,8,9},AD596&amp;"0123456789")),15),{1,2,3,4,5,6,7,8,9,10,11,12,13,14,15}))</f>
        <v>2021</v>
      </c>
      <c r="E596" s="7">
        <f t="shared" si="33"/>
        <v>2</v>
      </c>
      <c r="F596" s="7">
        <f>LOOKUP(99^99,--LEFT(MID(BG596,MIN(FIND({0,1,2,3,4,5,6,7,8,9},BG596&amp;"0123456789")),15),{1,2,3,4,5,6,7,8,9,10,11,12,13,14,15}))</f>
        <v>7161000</v>
      </c>
      <c r="G596" s="7">
        <f>LOOKUP(99^99,--LEFT(MID(Y596,MIN(FIND({0,1,2,3,4,5,6,7,8,9},Y596&amp;"0123456789")),15),{1,2,3,4,5,6,7,8,9,10,11,12,13,14,15}))</f>
        <v>11.8</v>
      </c>
      <c r="H596" s="7">
        <f>LOOKUP(99^99,--LEFT(MID(Z596,MIN(FIND({0,1,2,3,4,5,6,7,8,9},Z596&amp;"0123456789")),15),{1,2,3,4,5,6,7,8,9,10,11,12,13,14,15}))</f>
        <v>400</v>
      </c>
      <c r="I596" s="9" t="s">
        <v>2531</v>
      </c>
      <c r="J596" s="9" t="s">
        <v>2527</v>
      </c>
      <c r="K596" s="9" t="s">
        <v>2528</v>
      </c>
      <c r="L596" s="9">
        <v>96372</v>
      </c>
      <c r="M596" s="11"/>
      <c r="N596" s="11"/>
      <c r="O596" s="11"/>
      <c r="P596" s="11"/>
      <c r="Q596" s="11"/>
      <c r="R596" s="11"/>
      <c r="S596" s="11"/>
      <c r="T596" s="11">
        <f>IF(LOOKUP(99^99,--LEFT(MID(AQ596,MIN(FIND({0,1,2,3,4,5,6,7,8,9},AQ596&amp;"0123456789")),15),{1,2,3,4,5,6,7,8,9,10,11,12,13,14,15}))&gt;2000,LOOKUP(99^99,--LEFT(MID(AQ596,MIN(FIND({0,1,2,3,4,5,6,7,8,9},AQ596&amp;"0123456789")),15),{1,2,3,4,5,6,7,8,9,10,11,12,13,14,15})),0)</f>
        <v>96372</v>
      </c>
      <c r="U596" s="11"/>
      <c r="V596" s="11"/>
      <c r="W596" s="11"/>
      <c r="X596" t="s">
        <v>45</v>
      </c>
      <c r="Y596" t="s">
        <v>4795</v>
      </c>
      <c r="Z596" t="s">
        <v>2537</v>
      </c>
      <c r="AA596" t="s">
        <v>2531</v>
      </c>
      <c r="AB596" t="s">
        <v>2527</v>
      </c>
      <c r="AC596" t="s">
        <v>2528</v>
      </c>
      <c r="AD596" t="s">
        <v>243</v>
      </c>
      <c r="AE596" t="s">
        <v>3626</v>
      </c>
      <c r="AF596" t="s">
        <v>3627</v>
      </c>
      <c r="AG596" t="s">
        <v>4221</v>
      </c>
      <c r="AH596" t="s">
        <v>3629</v>
      </c>
      <c r="AI596" t="s">
        <v>3680</v>
      </c>
      <c r="AJ596" t="s">
        <v>3631</v>
      </c>
      <c r="AK596" t="s">
        <v>3705</v>
      </c>
      <c r="AL596" t="s">
        <v>3633</v>
      </c>
      <c r="AM596" t="s">
        <v>3750</v>
      </c>
      <c r="AN596" t="s">
        <v>3636</v>
      </c>
      <c r="AO596" t="s">
        <v>3654</v>
      </c>
      <c r="AP596" t="s">
        <v>3649</v>
      </c>
      <c r="AQ596" t="s">
        <v>4222</v>
      </c>
      <c r="AR596" t="s">
        <v>3641</v>
      </c>
      <c r="AS596" t="s">
        <v>3642</v>
      </c>
      <c r="AT596" t="s">
        <v>3643</v>
      </c>
      <c r="BE596" t="s">
        <v>3108</v>
      </c>
      <c r="BG596" t="s">
        <v>660</v>
      </c>
      <c r="BH596" s="2" t="s">
        <v>1320</v>
      </c>
      <c r="BI596" t="s">
        <v>1977</v>
      </c>
    </row>
    <row r="597" spans="1:61" customFormat="1" x14ac:dyDescent="0.25">
      <c r="A597" s="1">
        <v>635</v>
      </c>
      <c r="B597" s="7" t="s">
        <v>4757</v>
      </c>
      <c r="C597" s="7" t="str">
        <f t="shared" si="35"/>
        <v xml:space="preserve"> 53504
</v>
      </c>
      <c r="D597" s="7">
        <f>LOOKUP(99^99,--LEFT(MID(AD597,MIN(FIND({0,1,2,3,4,5,6,7,8,9},AD597&amp;"0123456789")),15),{1,2,3,4,5,6,7,8,9,10,11,12,13,14,15}))</f>
        <v>2022</v>
      </c>
      <c r="E597" s="7">
        <f t="shared" si="33"/>
        <v>1</v>
      </c>
      <c r="F597" s="7">
        <f>LOOKUP(99^99,--LEFT(MID(BG597,MIN(FIND({0,1,2,3,4,5,6,7,8,9},BG597&amp;"0123456789")),15),{1,2,3,4,5,6,7,8,9,10,11,12,13,14,15}))</f>
        <v>6200000</v>
      </c>
      <c r="G597" s="7">
        <f>LOOKUP(99^99,--LEFT(MID(Y597,MIN(FIND({0,1,2,3,4,5,6,7,8,9},Y597&amp;"0123456789")),15),{1,2,3,4,5,6,7,8,9,10,11,12,13,14,15}))</f>
        <v>6.7</v>
      </c>
      <c r="H597" s="7">
        <f>LOOKUP(99^99,--LEFT(MID(Z597,MIN(FIND({0,1,2,3,4,5,6,7,8,9},Z597&amp;"0123456789")),15),{1,2,3,4,5,6,7,8,9,10,11,12,13,14,15}))</f>
        <v>300</v>
      </c>
      <c r="I597" s="9" t="s">
        <v>2536</v>
      </c>
      <c r="J597" s="9" t="s">
        <v>2527</v>
      </c>
      <c r="K597" s="9" t="s">
        <v>2528</v>
      </c>
      <c r="L597" s="9"/>
      <c r="M597" s="11"/>
      <c r="N597" s="11"/>
      <c r="O597" s="11"/>
      <c r="P597" s="11"/>
      <c r="Q597" s="11"/>
      <c r="R597" s="11"/>
      <c r="S597" s="11"/>
      <c r="T597" s="11"/>
      <c r="U597" s="11"/>
      <c r="V597" s="11"/>
      <c r="W597" s="11"/>
      <c r="X597" t="s">
        <v>5</v>
      </c>
      <c r="Y597" t="s">
        <v>4800</v>
      </c>
      <c r="Z597" t="s">
        <v>2530</v>
      </c>
      <c r="AA597" t="s">
        <v>2536</v>
      </c>
      <c r="AB597" t="s">
        <v>2527</v>
      </c>
      <c r="AC597" t="s">
        <v>2528</v>
      </c>
      <c r="AD597" t="s">
        <v>266</v>
      </c>
      <c r="AE597" t="s">
        <v>3626</v>
      </c>
      <c r="AF597" t="s">
        <v>3656</v>
      </c>
      <c r="AG597" t="s">
        <v>3657</v>
      </c>
      <c r="AH597" t="s">
        <v>3629</v>
      </c>
      <c r="AI597" t="s">
        <v>3630</v>
      </c>
      <c r="AJ597" t="s">
        <v>3659</v>
      </c>
      <c r="AK597" t="s">
        <v>3660</v>
      </c>
      <c r="AL597" t="s">
        <v>3633</v>
      </c>
      <c r="AM597" t="s">
        <v>3653</v>
      </c>
      <c r="AN597" t="s">
        <v>3635</v>
      </c>
      <c r="AO597" t="s">
        <v>3669</v>
      </c>
      <c r="AP597" t="s">
        <v>3738</v>
      </c>
      <c r="AQ597" t="s">
        <v>4041</v>
      </c>
      <c r="AR597" t="s">
        <v>3640</v>
      </c>
      <c r="AS597" t="s">
        <v>3641</v>
      </c>
      <c r="AT597" t="s">
        <v>4223</v>
      </c>
      <c r="AU597" t="s">
        <v>3643</v>
      </c>
      <c r="BE597" t="s">
        <v>3109</v>
      </c>
      <c r="BG597" t="s">
        <v>510</v>
      </c>
      <c r="BH597" s="2" t="s">
        <v>1321</v>
      </c>
      <c r="BI597" t="s">
        <v>2028</v>
      </c>
    </row>
    <row r="598" spans="1:61" customFormat="1" x14ac:dyDescent="0.25">
      <c r="A598" s="1">
        <v>636</v>
      </c>
      <c r="B598" s="7" t="s">
        <v>4757</v>
      </c>
      <c r="C598" s="7" t="str">
        <f t="shared" si="35"/>
        <v xml:space="preserve"> 5490 NEO
</v>
      </c>
      <c r="D598" s="7">
        <f>LOOKUP(99^99,--LEFT(MID(AD598,MIN(FIND({0,1,2,3,4,5,6,7,8,9},AD598&amp;"0123456789")),15),{1,2,3,4,5,6,7,8,9,10,11,12,13,14,15}))</f>
        <v>2022</v>
      </c>
      <c r="E598" s="7">
        <f t="shared" si="33"/>
        <v>1</v>
      </c>
      <c r="F598" s="7">
        <f>LOOKUP(99^99,--LEFT(MID(BG598,MIN(FIND({0,1,2,3,4,5,6,7,8,9},BG598&amp;"0123456789")),15),{1,2,3,4,5,6,7,8,9,10,11,12,13,14,15}))</f>
        <v>12000000</v>
      </c>
      <c r="G598" s="7">
        <f>LOOKUP(99^99,--LEFT(MID(Y598,MIN(FIND({0,1,2,3,4,5,6,7,8,9},Y598&amp;"0123456789")),15),{1,2,3,4,5,6,7,8,9,10,11,12,13,14,15}))</f>
        <v>12</v>
      </c>
      <c r="H598" s="7">
        <f>LOOKUP(99^99,--LEFT(MID(Z598,MIN(FIND({0,1,2,3,4,5,6,7,8,9},Z598&amp;"0123456789")),15),{1,2,3,4,5,6,7,8,9,10,11,12,13,14,15}))</f>
        <v>401</v>
      </c>
      <c r="I598" s="9" t="s">
        <v>2526</v>
      </c>
      <c r="J598" s="9" t="s">
        <v>2527</v>
      </c>
      <c r="K598" s="9" t="s">
        <v>2528</v>
      </c>
      <c r="L598" s="9"/>
      <c r="M598" s="11"/>
      <c r="N598" s="11"/>
      <c r="O598" s="11"/>
      <c r="P598" s="11"/>
      <c r="Q598" s="11"/>
      <c r="R598" s="11"/>
      <c r="S598" s="11"/>
      <c r="T598" s="11"/>
      <c r="U598" s="11"/>
      <c r="V598" s="11"/>
      <c r="W598" s="11"/>
      <c r="X598" t="s">
        <v>6</v>
      </c>
      <c r="Y598" t="s">
        <v>4794</v>
      </c>
      <c r="Z598" t="s">
        <v>2532</v>
      </c>
      <c r="AA598" t="s">
        <v>2526</v>
      </c>
      <c r="AB598" t="s">
        <v>2527</v>
      </c>
      <c r="AC598" t="s">
        <v>2528</v>
      </c>
      <c r="AD598" t="s">
        <v>220</v>
      </c>
      <c r="AE598" t="s">
        <v>3626</v>
      </c>
      <c r="AF598" t="s">
        <v>3627</v>
      </c>
      <c r="AG598" t="s">
        <v>3671</v>
      </c>
      <c r="AH598" t="s">
        <v>3629</v>
      </c>
      <c r="AI598" t="s">
        <v>3630</v>
      </c>
      <c r="AJ598" t="s">
        <v>3631</v>
      </c>
      <c r="AK598" t="s">
        <v>3652</v>
      </c>
      <c r="AL598" t="s">
        <v>3633</v>
      </c>
      <c r="AM598" t="s">
        <v>3653</v>
      </c>
      <c r="AN598" t="s">
        <v>3635</v>
      </c>
      <c r="AO598" t="s">
        <v>3636</v>
      </c>
      <c r="AP598" t="s">
        <v>3637</v>
      </c>
      <c r="AQ598" t="s">
        <v>3662</v>
      </c>
      <c r="AR598" t="s">
        <v>3695</v>
      </c>
      <c r="AS598" t="s">
        <v>3640</v>
      </c>
      <c r="AT598" t="s">
        <v>3641</v>
      </c>
      <c r="AU598" t="s">
        <v>3642</v>
      </c>
      <c r="AV598" t="s">
        <v>3643</v>
      </c>
      <c r="BE598" t="s">
        <v>3110</v>
      </c>
      <c r="BG598" t="s">
        <v>551</v>
      </c>
      <c r="BH598" s="2" t="s">
        <v>1322</v>
      </c>
      <c r="BI598" t="s">
        <v>2132</v>
      </c>
    </row>
    <row r="599" spans="1:61" customFormat="1" x14ac:dyDescent="0.25">
      <c r="A599" s="1">
        <v>637</v>
      </c>
      <c r="B599" s="7" t="s">
        <v>4757</v>
      </c>
      <c r="C599" s="7" t="str">
        <f t="shared" si="35"/>
        <v xml:space="preserve"> 5490 NEO
</v>
      </c>
      <c r="D599" s="7">
        <f>LOOKUP(99^99,--LEFT(MID(AD599,MIN(FIND({0,1,2,3,4,5,6,7,8,9},AD599&amp;"0123456789")),15),{1,2,3,4,5,6,7,8,9,10,11,12,13,14,15}))</f>
        <v>2022</v>
      </c>
      <c r="E599" s="7">
        <f t="shared" si="33"/>
        <v>1</v>
      </c>
      <c r="F599" s="7">
        <f>LOOKUP(99^99,--LEFT(MID(BG599,MIN(FIND({0,1,2,3,4,5,6,7,8,9},BG599&amp;"0123456789")),15),{1,2,3,4,5,6,7,8,9,10,11,12,13,14,15}))</f>
        <v>9800000</v>
      </c>
      <c r="G599" s="7">
        <f>LOOKUP(99^99,--LEFT(MID(Y599,MIN(FIND({0,1,2,3,4,5,6,7,8,9},Y599&amp;"0123456789")),15),{1,2,3,4,5,6,7,8,9,10,11,12,13,14,15}))</f>
        <v>12</v>
      </c>
      <c r="H599" s="7">
        <f>LOOKUP(99^99,--LEFT(MID(Z599,MIN(FIND({0,1,2,3,4,5,6,7,8,9},Z599&amp;"0123456789")),15),{1,2,3,4,5,6,7,8,9,10,11,12,13,14,15}))</f>
        <v>400</v>
      </c>
      <c r="I599" s="9" t="s">
        <v>2526</v>
      </c>
      <c r="J599" s="9" t="s">
        <v>2527</v>
      </c>
      <c r="K599" s="9" t="s">
        <v>2561</v>
      </c>
      <c r="L599" s="9"/>
      <c r="M599" s="11"/>
      <c r="N599" s="11"/>
      <c r="O599" s="11"/>
      <c r="P599" s="11"/>
      <c r="Q599" s="11"/>
      <c r="R599" s="11"/>
      <c r="S599" s="11"/>
      <c r="T599" s="11"/>
      <c r="U599" s="11"/>
      <c r="V599" s="11"/>
      <c r="W599" s="11"/>
      <c r="X599" t="s">
        <v>6</v>
      </c>
      <c r="Y599">
        <v>12</v>
      </c>
      <c r="Z599" t="s">
        <v>4767</v>
      </c>
      <c r="AA599" t="s">
        <v>2526</v>
      </c>
      <c r="AC599" t="s">
        <v>2561</v>
      </c>
      <c r="AD599" t="s">
        <v>111</v>
      </c>
      <c r="AE599" t="s">
        <v>3626</v>
      </c>
      <c r="AF599" t="s">
        <v>3627</v>
      </c>
      <c r="AG599" t="s">
        <v>3671</v>
      </c>
      <c r="AH599" t="s">
        <v>3629</v>
      </c>
      <c r="AI599" t="s">
        <v>3630</v>
      </c>
      <c r="AJ599" t="s">
        <v>3631</v>
      </c>
      <c r="AK599" t="s">
        <v>4224</v>
      </c>
      <c r="AL599" t="s">
        <v>3640</v>
      </c>
      <c r="AM599" t="s">
        <v>3641</v>
      </c>
      <c r="AN599" t="s">
        <v>4225</v>
      </c>
      <c r="AO599" t="s">
        <v>3643</v>
      </c>
      <c r="BE599" t="s">
        <v>3111</v>
      </c>
      <c r="BG599" t="s">
        <v>661</v>
      </c>
      <c r="BH599" s="2" t="s">
        <v>1323</v>
      </c>
      <c r="BI599" t="s">
        <v>2068</v>
      </c>
    </row>
    <row r="600" spans="1:61" x14ac:dyDescent="0.25">
      <c r="A600" s="4">
        <v>638</v>
      </c>
      <c r="B600" s="13" t="s">
        <v>4757</v>
      </c>
      <c r="C600" s="13" t="str">
        <f t="shared" si="35"/>
        <v xml:space="preserve"> 5490
</v>
      </c>
      <c r="D600" s="13">
        <f>LOOKUP(99^99,--LEFT(MID(AD600,MIN(FIND({0,1,2,3,4,5,6,7,8,9},AD600&amp;"0123456789")),15),{1,2,3,4,5,6,7,8,9,10,11,12,13,14,15}))</f>
        <v>2016</v>
      </c>
      <c r="E600" s="13">
        <f t="shared" si="33"/>
        <v>7</v>
      </c>
      <c r="F600" s="13">
        <f>LOOKUP(99^99,--LEFT(MID(BG600,MIN(FIND({0,1,2,3,4,5,6,7,8,9},BG600&amp;"0123456789")),15),{1,2,3,4,5,6,7,8,9,10,11,12,13,14,15}))</f>
        <v>2190000</v>
      </c>
      <c r="G600" s="13">
        <f>LOOKUP(99^99,--LEFT(MID(Y600,MIN(FIND({0,1,2,3,4,5,6,7,8,9},Y600&amp;"0123456789")),15),{1,2,3,4,5,6,7,8,9,10,11,12,13,14,15}))</f>
        <v>6.7</v>
      </c>
      <c r="H600" s="13">
        <f>LOOKUP(99^99,--LEFT(MID(Z600,MIN(FIND({0,1,2,3,4,5,6,7,8,9},Z600&amp;"0123456789")),15),{1,2,3,4,5,6,7,8,9,10,11,12,13,14,15}))</f>
        <v>280</v>
      </c>
      <c r="I600" s="10" t="s">
        <v>2536</v>
      </c>
      <c r="J600" s="10" t="s">
        <v>2527</v>
      </c>
      <c r="K600" s="9" t="s">
        <v>2528</v>
      </c>
      <c r="L600" s="9">
        <v>477000</v>
      </c>
      <c r="M600" s="11"/>
      <c r="N600" s="12"/>
      <c r="O600" s="12"/>
      <c r="P600" s="12"/>
      <c r="Q600" s="12"/>
      <c r="R600" s="12"/>
      <c r="S600" s="12">
        <f>IF(LOOKUP(99^99,--LEFT(MID(AP600,MIN(FIND({0,1,2,3,4,5,6,7,8,9},AP600&amp;"0123456789")),15),{1,2,3,4,5,6,7,8,9,10,11,12,13,14,15}))&gt;2000,LOOKUP(99^99,--LEFT(MID(AP600,MIN(FIND({0,1,2,3,4,5,6,7,8,9},AP600&amp;"0123456789")),15),{1,2,3,4,5,6,7,8,9,10,11,12,13,14,15})),0)</f>
        <v>477000</v>
      </c>
      <c r="T600" s="12"/>
      <c r="U600" s="12"/>
      <c r="V600" s="12"/>
      <c r="W600" s="12"/>
      <c r="X600" s="5" t="s">
        <v>2</v>
      </c>
      <c r="Y600" s="5" t="s">
        <v>4800</v>
      </c>
      <c r="Z600" s="5" t="s">
        <v>2548</v>
      </c>
      <c r="AA600" s="5" t="s">
        <v>2536</v>
      </c>
      <c r="AB600" s="5" t="s">
        <v>2527</v>
      </c>
      <c r="AD600" s="5" t="s">
        <v>275</v>
      </c>
      <c r="AE600" s="5" t="s">
        <v>3626</v>
      </c>
      <c r="AF600" s="5" t="s">
        <v>3627</v>
      </c>
      <c r="AG600" s="5" t="s">
        <v>3628</v>
      </c>
      <c r="AH600" s="5" t="s">
        <v>3629</v>
      </c>
      <c r="AI600" s="5" t="s">
        <v>3717</v>
      </c>
      <c r="AJ600" s="5" t="s">
        <v>3631</v>
      </c>
      <c r="AK600" s="5" t="s">
        <v>3718</v>
      </c>
      <c r="AL600" s="5" t="s">
        <v>3635</v>
      </c>
      <c r="AM600" s="5" t="s">
        <v>3636</v>
      </c>
      <c r="AN600" s="5" t="s">
        <v>3654</v>
      </c>
      <c r="AO600" s="5" t="s">
        <v>3649</v>
      </c>
      <c r="AP600" s="5" t="s">
        <v>4226</v>
      </c>
      <c r="AQ600" s="5" t="s">
        <v>3641</v>
      </c>
      <c r="AR600" s="5" t="s">
        <v>3642</v>
      </c>
      <c r="AS600" s="5" t="s">
        <v>3643</v>
      </c>
      <c r="BE600" s="5" t="s">
        <v>3112</v>
      </c>
      <c r="BG600" s="5" t="s">
        <v>662</v>
      </c>
      <c r="BH600" s="6" t="s">
        <v>1324</v>
      </c>
      <c r="BI600" s="5" t="s">
        <v>2135</v>
      </c>
    </row>
    <row r="601" spans="1:61" customFormat="1" x14ac:dyDescent="0.25">
      <c r="A601" s="1">
        <v>639</v>
      </c>
      <c r="B601" s="7" t="s">
        <v>4757</v>
      </c>
      <c r="C601" s="7" t="str">
        <f t="shared" si="35"/>
        <v xml:space="preserve"> 5490-033-87 NEO 2
</v>
      </c>
      <c r="D601" s="7">
        <f>LOOKUP(99^99,--LEFT(MID(AD601,MIN(FIND({0,1,2,3,4,5,6,7,8,9},AD601&amp;"0123456789")),15),{1,2,3,4,5,6,7,8,9,10,11,12,13,14,15}))</f>
        <v>2020</v>
      </c>
      <c r="E601" s="7">
        <f t="shared" si="33"/>
        <v>3</v>
      </c>
      <c r="F601" s="7">
        <f>LOOKUP(99^99,--LEFT(MID(BG601,MIN(FIND({0,1,2,3,4,5,6,7,8,9},BG601&amp;"0123456789")),15),{1,2,3,4,5,6,7,8,9,10,11,12,13,14,15}))</f>
        <v>7880000</v>
      </c>
      <c r="G601" s="7">
        <f>LOOKUP(99^99,--LEFT(MID(Y601,MIN(FIND({0,1,2,3,4,5,6,7,8,9},Y601&amp;"0123456789")),15),{1,2,3,4,5,6,7,8,9,10,11,12,13,14,15}))</f>
        <v>6.7</v>
      </c>
      <c r="H601" s="7">
        <f>LOOKUP(99^99,--LEFT(MID(Z601,MIN(FIND({0,1,2,3,4,5,6,7,8,9},Z601&amp;"0123456789")),15),{1,2,3,4,5,6,7,8,9,10,11,12,13,14,15}))</f>
        <v>280</v>
      </c>
      <c r="I601" s="9" t="s">
        <v>2536</v>
      </c>
      <c r="J601" s="9" t="s">
        <v>2527</v>
      </c>
      <c r="K601" s="9" t="s">
        <v>2561</v>
      </c>
      <c r="L601" s="9">
        <v>140800</v>
      </c>
      <c r="M601" s="11"/>
      <c r="N601" s="11"/>
      <c r="O601" s="11"/>
      <c r="P601" s="11"/>
      <c r="Q601" s="11"/>
      <c r="R601" s="11"/>
      <c r="S601" s="11"/>
      <c r="T601" s="11"/>
      <c r="U601" s="11">
        <f>IF(LOOKUP(99^99,--LEFT(MID(AR601,MIN(FIND({0,1,2,3,4,5,6,7,8,9},AR601&amp;"0123456789")),15),{1,2,3,4,5,6,7,8,9,10,11,12,13,14,15}))&gt;2000,LOOKUP(99^99,--LEFT(MID(AR601,MIN(FIND({0,1,2,3,4,5,6,7,8,9},AR601&amp;"0123456789")),15),{1,2,3,4,5,6,7,8,9,10,11,12,13,14,15})),0)</f>
        <v>140800</v>
      </c>
      <c r="V601" s="11"/>
      <c r="W601" s="11"/>
      <c r="X601" t="s">
        <v>26</v>
      </c>
      <c r="Y601" t="s">
        <v>4800</v>
      </c>
      <c r="Z601" t="s">
        <v>2548</v>
      </c>
      <c r="AA601" t="s">
        <v>2536</v>
      </c>
      <c r="AB601" t="s">
        <v>2527</v>
      </c>
      <c r="AC601" t="s">
        <v>2561</v>
      </c>
      <c r="AD601" t="s">
        <v>226</v>
      </c>
      <c r="AE601" t="s">
        <v>3626</v>
      </c>
      <c r="AF601" t="s">
        <v>3627</v>
      </c>
      <c r="AG601" t="s">
        <v>3871</v>
      </c>
      <c r="AH601" t="s">
        <v>3629</v>
      </c>
      <c r="AI601" t="s">
        <v>3645</v>
      </c>
      <c r="AJ601" t="s">
        <v>3631</v>
      </c>
      <c r="AK601" t="s">
        <v>3652</v>
      </c>
      <c r="AL601" t="s">
        <v>3633</v>
      </c>
      <c r="AM601" t="s">
        <v>3634</v>
      </c>
      <c r="AN601" t="s">
        <v>3635</v>
      </c>
      <c r="AO601" t="s">
        <v>3742</v>
      </c>
      <c r="AP601" t="s">
        <v>3695</v>
      </c>
      <c r="AQ601" t="s">
        <v>3649</v>
      </c>
      <c r="AR601" t="s">
        <v>4227</v>
      </c>
      <c r="AS601" t="s">
        <v>3641</v>
      </c>
      <c r="AT601" t="s">
        <v>3642</v>
      </c>
      <c r="AU601" t="s">
        <v>3643</v>
      </c>
      <c r="BE601" t="s">
        <v>3113</v>
      </c>
      <c r="BG601" t="s">
        <v>663</v>
      </c>
      <c r="BH601" s="2" t="s">
        <v>1325</v>
      </c>
      <c r="BI601" t="s">
        <v>2129</v>
      </c>
    </row>
    <row r="602" spans="1:61" customFormat="1" x14ac:dyDescent="0.25">
      <c r="A602" s="1">
        <v>640</v>
      </c>
      <c r="B602" s="7" t="s">
        <v>4757</v>
      </c>
      <c r="C602" s="7" t="str">
        <f t="shared" si="35"/>
        <v xml:space="preserve"> 65116
</v>
      </c>
      <c r="D602" s="7">
        <f>LOOKUP(99^99,--LEFT(MID(AD602,MIN(FIND({0,1,2,3,4,5,6,7,8,9},AD602&amp;"0123456789")),15),{1,2,3,4,5,6,7,8,9,10,11,12,13,14,15}))</f>
        <v>2022</v>
      </c>
      <c r="E602" s="7">
        <f t="shared" si="33"/>
        <v>1</v>
      </c>
      <c r="F602" s="7">
        <f>LOOKUP(99^99,--LEFT(MID(BG602,MIN(FIND({0,1,2,3,4,5,6,7,8,9},BG602&amp;"0123456789")),15),{1,2,3,4,5,6,7,8,9,10,11,12,13,14,15}))</f>
        <v>5750000</v>
      </c>
      <c r="G602" s="7">
        <f>LOOKUP(99^99,--LEFT(MID(Y602,MIN(FIND({0,1,2,3,4,5,6,7,8,9},Y602&amp;"0123456789")),15),{1,2,3,4,5,6,7,8,9,10,11,12,13,14,15}))</f>
        <v>12</v>
      </c>
      <c r="H602" s="7">
        <f>LOOKUP(99^99,--LEFT(MID(Z602,MIN(FIND({0,1,2,3,4,5,6,7,8,9},Z602&amp;"0123456789")),15),{1,2,3,4,5,6,7,8,9,10,11,12,13,14,15}))</f>
        <v>401</v>
      </c>
      <c r="I602" s="9" t="s">
        <v>2526</v>
      </c>
      <c r="J602" s="9" t="s">
        <v>2545</v>
      </c>
      <c r="K602" s="9" t="s">
        <v>2561</v>
      </c>
      <c r="L602" s="9"/>
      <c r="M602" s="11"/>
      <c r="N602" s="11"/>
      <c r="O602" s="11"/>
      <c r="P602" s="11"/>
      <c r="Q602" s="11"/>
      <c r="R602" s="11"/>
      <c r="S602" s="11"/>
      <c r="T602" s="11"/>
      <c r="U602" s="11"/>
      <c r="V602" s="11"/>
      <c r="W602" s="11"/>
      <c r="X602" t="s">
        <v>24</v>
      </c>
      <c r="Y602" t="s">
        <v>4794</v>
      </c>
      <c r="Z602" t="s">
        <v>2529</v>
      </c>
      <c r="AA602" t="s">
        <v>2526</v>
      </c>
      <c r="AB602" t="s">
        <v>2545</v>
      </c>
      <c r="AC602" t="s">
        <v>2561</v>
      </c>
      <c r="AD602" t="s">
        <v>276</v>
      </c>
      <c r="AE602" t="s">
        <v>3626</v>
      </c>
      <c r="AF602" t="s">
        <v>3828</v>
      </c>
      <c r="AG602" t="s">
        <v>3829</v>
      </c>
      <c r="AH602" t="s">
        <v>3629</v>
      </c>
      <c r="AI602" t="s">
        <v>3630</v>
      </c>
      <c r="AJ602" t="s">
        <v>3704</v>
      </c>
      <c r="AK602" t="s">
        <v>3660</v>
      </c>
      <c r="AL602" t="s">
        <v>3633</v>
      </c>
      <c r="AM602" t="s">
        <v>3653</v>
      </c>
      <c r="AN602" t="s">
        <v>3635</v>
      </c>
      <c r="AO602" t="s">
        <v>3858</v>
      </c>
      <c r="AP602" t="s">
        <v>3637</v>
      </c>
      <c r="AQ602" t="s">
        <v>3662</v>
      </c>
      <c r="AR602" t="s">
        <v>3639</v>
      </c>
      <c r="AS602" t="s">
        <v>3640</v>
      </c>
      <c r="AT602" t="s">
        <v>3641</v>
      </c>
      <c r="AU602" t="s">
        <v>3710</v>
      </c>
      <c r="AV602" t="s">
        <v>3643</v>
      </c>
      <c r="BE602" t="s">
        <v>3114</v>
      </c>
      <c r="BG602" t="s">
        <v>664</v>
      </c>
      <c r="BH602" s="2" t="s">
        <v>1326</v>
      </c>
      <c r="BI602" t="s">
        <v>2215</v>
      </c>
    </row>
    <row r="603" spans="1:61" customFormat="1" x14ac:dyDescent="0.25">
      <c r="A603" s="1">
        <v>641</v>
      </c>
      <c r="B603" s="7" t="s">
        <v>4757</v>
      </c>
      <c r="C603" s="7" t="str">
        <f t="shared" si="35"/>
        <v xml:space="preserve"> 5490-037-87
</v>
      </c>
      <c r="D603" s="7">
        <f>LOOKUP(99^99,--LEFT(MID(AD603,MIN(FIND({0,1,2,3,4,5,6,7,8,9},AD603&amp;"0123456789")),15),{1,2,3,4,5,6,7,8,9,10,11,12,13,14,15}))</f>
        <v>2022</v>
      </c>
      <c r="E603" s="7">
        <f t="shared" ref="E603:E663" si="36">2022-D603+1</f>
        <v>1</v>
      </c>
      <c r="F603" s="7">
        <f>LOOKUP(99^99,--LEFT(MID(BG603,MIN(FIND({0,1,2,3,4,5,6,7,8,9},BG603&amp;"0123456789")),15),{1,2,3,4,5,6,7,8,9,10,11,12,13,14,15}))</f>
        <v>9300000</v>
      </c>
      <c r="G603" s="7">
        <f>LOOKUP(99^99,--LEFT(MID(Y603,MIN(FIND({0,1,2,3,4,5,6,7,8,9},Y603&amp;"0123456789")),15),{1,2,3,4,5,6,7,8,9,10,11,12,13,14,15}))</f>
        <v>12</v>
      </c>
      <c r="H603" s="7">
        <f>LOOKUP(99^99,--LEFT(MID(Z603,MIN(FIND({0,1,2,3,4,5,6,7,8,9},Z603&amp;"0123456789")),15),{1,2,3,4,5,6,7,8,9,10,11,12,13,14,15}))</f>
        <v>401</v>
      </c>
      <c r="I603" s="9" t="s">
        <v>2536</v>
      </c>
      <c r="J603" s="9" t="s">
        <v>2568</v>
      </c>
      <c r="K603" s="9" t="s">
        <v>2528</v>
      </c>
      <c r="L603" s="9"/>
      <c r="M603" s="11"/>
      <c r="N603" s="11"/>
      <c r="O603" s="11"/>
      <c r="P603" s="11"/>
      <c r="Q603" s="11"/>
      <c r="R603" s="11"/>
      <c r="S603" s="11"/>
      <c r="T603" s="11"/>
      <c r="U603" s="11"/>
      <c r="V603" s="11"/>
      <c r="W603" s="11"/>
      <c r="X603" t="s">
        <v>36</v>
      </c>
      <c r="Y603" t="s">
        <v>4794</v>
      </c>
      <c r="Z603" t="s">
        <v>2529</v>
      </c>
      <c r="AA603" t="s">
        <v>2536</v>
      </c>
      <c r="AB603" t="s">
        <v>2568</v>
      </c>
      <c r="AC603" t="s">
        <v>2528</v>
      </c>
      <c r="AD603" t="s">
        <v>149</v>
      </c>
      <c r="AE603" t="s">
        <v>3626</v>
      </c>
      <c r="AF603" t="s">
        <v>3627</v>
      </c>
      <c r="AG603" t="s">
        <v>4025</v>
      </c>
      <c r="AH603" t="s">
        <v>3629</v>
      </c>
      <c r="AI603" t="s">
        <v>3630</v>
      </c>
      <c r="AJ603" t="s">
        <v>3631</v>
      </c>
      <c r="AK603" t="s">
        <v>3652</v>
      </c>
      <c r="AL603" t="s">
        <v>3633</v>
      </c>
      <c r="AM603" t="s">
        <v>3634</v>
      </c>
      <c r="AN603" t="s">
        <v>3635</v>
      </c>
      <c r="AO603" t="s">
        <v>3687</v>
      </c>
      <c r="AP603" t="s">
        <v>3640</v>
      </c>
      <c r="AQ603" t="s">
        <v>3641</v>
      </c>
      <c r="AR603" t="s">
        <v>4228</v>
      </c>
      <c r="AS603" t="s">
        <v>3643</v>
      </c>
      <c r="BE603" t="s">
        <v>3115</v>
      </c>
      <c r="BG603" t="s">
        <v>595</v>
      </c>
      <c r="BH603" s="2" t="s">
        <v>1327</v>
      </c>
      <c r="BI603" t="s">
        <v>2216</v>
      </c>
    </row>
    <row r="604" spans="1:61" customFormat="1" x14ac:dyDescent="0.25">
      <c r="A604" s="1">
        <v>642</v>
      </c>
      <c r="B604" s="7" t="s">
        <v>4757</v>
      </c>
      <c r="C604" s="7" t="str">
        <f t="shared" si="35"/>
        <v xml:space="preserve"> 5490-DC
</v>
      </c>
      <c r="D604" s="7">
        <f>LOOKUP(99^99,--LEFT(MID(AD604,MIN(FIND({0,1,2,3,4,5,6,7,8,9},AD604&amp;"0123456789")),15),{1,2,3,4,5,6,7,8,9,10,11,12,13,14,15}))</f>
        <v>2019</v>
      </c>
      <c r="E604" s="7">
        <f t="shared" si="36"/>
        <v>4</v>
      </c>
      <c r="F604" s="7">
        <f>LOOKUP(99^99,--LEFT(MID(BG604,MIN(FIND({0,1,2,3,4,5,6,7,8,9},BG604&amp;"0123456789")),15),{1,2,3,4,5,6,7,8,9,10,11,12,13,14,15}))</f>
        <v>6290000</v>
      </c>
      <c r="G604" s="7">
        <f>LOOKUP(99^99,--LEFT(MID(Y604,MIN(FIND({0,1,2,3,4,5,6,7,8,9},Y604&amp;"0123456789")),15),{1,2,3,4,5,6,7,8,9,10,11,12,13,14,15}))</f>
        <v>6.7</v>
      </c>
      <c r="H604" s="7">
        <f>LOOKUP(99^99,--LEFT(MID(Z604,MIN(FIND({0,1,2,3,4,5,6,7,8,9},Z604&amp;"0123456789")),15),{1,2,3,4,5,6,7,8,9,10,11,12,13,14,15}))</f>
        <v>300</v>
      </c>
      <c r="I604" s="9" t="s">
        <v>2536</v>
      </c>
      <c r="J604" s="9" t="s">
        <v>2527</v>
      </c>
      <c r="K604" s="9" t="s">
        <v>2528</v>
      </c>
      <c r="L604" s="9">
        <v>58896</v>
      </c>
      <c r="M604" s="11"/>
      <c r="N604" s="11"/>
      <c r="O604" s="11"/>
      <c r="P604" s="11"/>
      <c r="Q604" s="11"/>
      <c r="R604" s="11"/>
      <c r="S604" s="11"/>
      <c r="T604" s="11"/>
      <c r="U604" s="11">
        <f>IF(LOOKUP(99^99,--LEFT(MID(AR604,MIN(FIND({0,1,2,3,4,5,6,7,8,9},AR604&amp;"0123456789")),15),{1,2,3,4,5,6,7,8,9,10,11,12,13,14,15}))&gt;2000,LOOKUP(99^99,--LEFT(MID(AR604,MIN(FIND({0,1,2,3,4,5,6,7,8,9},AR604&amp;"0123456789")),15),{1,2,3,4,5,6,7,8,9,10,11,12,13,14,15})),0)</f>
        <v>58896</v>
      </c>
      <c r="V604" s="11"/>
      <c r="W604" s="11"/>
      <c r="X604" t="s">
        <v>9</v>
      </c>
      <c r="Y604" t="s">
        <v>4800</v>
      </c>
      <c r="Z604" t="s">
        <v>2530</v>
      </c>
      <c r="AA604" t="s">
        <v>2536</v>
      </c>
      <c r="AB604" t="s">
        <v>2527</v>
      </c>
      <c r="AC604" t="s">
        <v>2528</v>
      </c>
      <c r="AD604" t="s">
        <v>277</v>
      </c>
      <c r="AE604" t="s">
        <v>3626</v>
      </c>
      <c r="AF604" t="s">
        <v>3627</v>
      </c>
      <c r="AG604" t="s">
        <v>3693</v>
      </c>
      <c r="AH604" t="s">
        <v>3629</v>
      </c>
      <c r="AI604" t="s">
        <v>3694</v>
      </c>
      <c r="AJ604" t="s">
        <v>3631</v>
      </c>
      <c r="AK604" t="s">
        <v>3652</v>
      </c>
      <c r="AL604" t="s">
        <v>3633</v>
      </c>
      <c r="AM604" t="s">
        <v>3653</v>
      </c>
      <c r="AN604" t="s">
        <v>3915</v>
      </c>
      <c r="AO604" t="s">
        <v>3637</v>
      </c>
      <c r="AP604" t="s">
        <v>3714</v>
      </c>
      <c r="AQ604" t="s">
        <v>3649</v>
      </c>
      <c r="AR604" t="s">
        <v>4229</v>
      </c>
      <c r="AS604" t="s">
        <v>3641</v>
      </c>
      <c r="AT604" t="s">
        <v>3642</v>
      </c>
      <c r="AU604" t="s">
        <v>3643</v>
      </c>
      <c r="BE604" t="s">
        <v>2947</v>
      </c>
      <c r="BG604" t="s">
        <v>546</v>
      </c>
      <c r="BH604" s="2" t="s">
        <v>1328</v>
      </c>
      <c r="BI604" t="s">
        <v>2217</v>
      </c>
    </row>
    <row r="605" spans="1:61" customFormat="1" x14ac:dyDescent="0.25">
      <c r="A605" s="1">
        <v>643</v>
      </c>
      <c r="B605" s="7" t="s">
        <v>4757</v>
      </c>
      <c r="C605" s="7" t="str">
        <f t="shared" si="35"/>
        <v xml:space="preserve"> 65206-Т5
</v>
      </c>
      <c r="D605" s="7">
        <f>LOOKUP(99^99,--LEFT(MID(AD605,MIN(FIND({0,1,2,3,4,5,6,7,8,9},AD605&amp;"0123456789")),15),{1,2,3,4,5,6,7,8,9,10,11,12,13,14,15}))</f>
        <v>2018</v>
      </c>
      <c r="E605" s="7">
        <f t="shared" si="36"/>
        <v>5</v>
      </c>
      <c r="F605" s="7">
        <f>LOOKUP(99^99,--LEFT(MID(BG605,MIN(FIND({0,1,2,3,4,5,6,7,8,9},BG605&amp;"0123456789")),15),{1,2,3,4,5,6,7,8,9,10,11,12,13,14,15}))</f>
        <v>6580000</v>
      </c>
      <c r="G605" s="7">
        <f>LOOKUP(99^99,--LEFT(MID(Y605,MIN(FIND({0,1,2,3,4,5,6,7,8,9},Y605&amp;"0123456789")),15),{1,2,3,4,5,6,7,8,9,10,11,12,13,14,15}))</f>
        <v>12</v>
      </c>
      <c r="H605" s="7">
        <f>LOOKUP(99^99,--LEFT(MID(Z605,MIN(FIND({0,1,2,3,4,5,6,7,8,9},Z605&amp;"0123456789")),15),{1,2,3,4,5,6,7,8,9,10,11,12,13,14,15}))</f>
        <v>401</v>
      </c>
      <c r="I605" s="9" t="s">
        <v>2526</v>
      </c>
      <c r="J605" s="9" t="s">
        <v>2545</v>
      </c>
      <c r="K605" s="9" t="s">
        <v>2528</v>
      </c>
      <c r="L605" s="9">
        <v>235517</v>
      </c>
      <c r="M605" s="11"/>
      <c r="N605" s="11"/>
      <c r="O605" s="11"/>
      <c r="P605" s="11"/>
      <c r="Q605" s="11"/>
      <c r="R605" s="11"/>
      <c r="S605" s="11"/>
      <c r="T605" s="11">
        <f>IF(LOOKUP(99^99,--LEFT(MID(AQ605,MIN(FIND({0,1,2,3,4,5,6,7,8,9},AQ605&amp;"0123456789")),15),{1,2,3,4,5,6,7,8,9,10,11,12,13,14,15}))&gt;2000,LOOKUP(99^99,--LEFT(MID(AQ605,MIN(FIND({0,1,2,3,4,5,6,7,8,9},AQ605&amp;"0123456789")),15),{1,2,3,4,5,6,7,8,9,10,11,12,13,14,15})),0)</f>
        <v>235517</v>
      </c>
      <c r="U605" s="11"/>
      <c r="V605" s="11"/>
      <c r="W605" s="11"/>
      <c r="X605" t="s">
        <v>23</v>
      </c>
      <c r="Y605" t="s">
        <v>4794</v>
      </c>
      <c r="Z605" t="s">
        <v>2529</v>
      </c>
      <c r="AA605" t="s">
        <v>2526</v>
      </c>
      <c r="AB605" t="s">
        <v>2545</v>
      </c>
      <c r="AC605" t="s">
        <v>2528</v>
      </c>
      <c r="AD605" t="s">
        <v>278</v>
      </c>
      <c r="AE605" t="s">
        <v>3626</v>
      </c>
      <c r="AF605" t="s">
        <v>3720</v>
      </c>
      <c r="AG605" t="s">
        <v>3816</v>
      </c>
      <c r="AH605" t="s">
        <v>3629</v>
      </c>
      <c r="AI605" t="s">
        <v>3658</v>
      </c>
      <c r="AJ605" t="s">
        <v>3704</v>
      </c>
      <c r="AK605" t="s">
        <v>3705</v>
      </c>
      <c r="AL605" t="s">
        <v>3633</v>
      </c>
      <c r="AM605" t="s">
        <v>3653</v>
      </c>
      <c r="AN605" t="s">
        <v>3976</v>
      </c>
      <c r="AO605" t="s">
        <v>3707</v>
      </c>
      <c r="AP605" t="s">
        <v>3649</v>
      </c>
      <c r="AQ605" t="s">
        <v>3861</v>
      </c>
      <c r="AR605" t="s">
        <v>3641</v>
      </c>
      <c r="AS605" t="s">
        <v>3710</v>
      </c>
      <c r="AT605" t="s">
        <v>3643</v>
      </c>
      <c r="BE605" t="s">
        <v>3116</v>
      </c>
      <c r="BG605" t="s">
        <v>665</v>
      </c>
      <c r="BH605" s="2" t="s">
        <v>1329</v>
      </c>
      <c r="BI605" t="s">
        <v>2125</v>
      </c>
    </row>
    <row r="606" spans="1:61" customFormat="1" x14ac:dyDescent="0.25">
      <c r="A606" s="1">
        <v>644</v>
      </c>
      <c r="B606" s="7" t="s">
        <v>4757</v>
      </c>
      <c r="C606" s="7" t="str">
        <f t="shared" si="35"/>
        <v xml:space="preserve"> 53504
</v>
      </c>
      <c r="D606" s="7">
        <f>LOOKUP(99^99,--LEFT(MID(AD606,MIN(FIND({0,1,2,3,4,5,6,7,8,9},AD606&amp;"0123456789")),15),{1,2,3,4,5,6,7,8,9,10,11,12,13,14,15}))</f>
        <v>2022</v>
      </c>
      <c r="E606" s="7">
        <f t="shared" si="36"/>
        <v>1</v>
      </c>
      <c r="F606" s="7">
        <f>LOOKUP(99^99,--LEFT(MID(BG606,MIN(FIND({0,1,2,3,4,5,6,7,8,9},BG606&amp;"0123456789")),15),{1,2,3,4,5,6,7,8,9,10,11,12,13,14,15}))</f>
        <v>5500000</v>
      </c>
      <c r="G606" s="7">
        <f>LOOKUP(99^99,--LEFT(MID(Y606,MIN(FIND({0,1,2,3,4,5,6,7,8,9},Y606&amp;"0123456789")),15),{1,2,3,4,5,6,7,8,9,10,11,12,13,14,15}))</f>
        <v>11.8</v>
      </c>
      <c r="H606" s="7">
        <f>LOOKUP(99^99,--LEFT(MID(Z606,MIN(FIND({0,1,2,3,4,5,6,7,8,9},Z606&amp;"0123456789")),15),{1,2,3,4,5,6,7,8,9,10,11,12,13,14,15}))</f>
        <v>400</v>
      </c>
      <c r="I606" s="9" t="s">
        <v>2531</v>
      </c>
      <c r="J606" s="9" t="s">
        <v>4771</v>
      </c>
      <c r="K606" s="9" t="s">
        <v>2528</v>
      </c>
      <c r="L606" s="9"/>
      <c r="M606" s="11"/>
      <c r="N606" s="11"/>
      <c r="O606" s="11"/>
      <c r="P606" s="11"/>
      <c r="Q606" s="11"/>
      <c r="R606" s="11"/>
      <c r="S606" s="11"/>
      <c r="T606" s="11"/>
      <c r="U606" s="11"/>
      <c r="V606" s="11"/>
      <c r="W606" s="11"/>
      <c r="X606" t="s">
        <v>5</v>
      </c>
      <c r="Y606" t="s">
        <v>4795</v>
      </c>
      <c r="Z606" t="s">
        <v>2537</v>
      </c>
      <c r="AA606" t="s">
        <v>2531</v>
      </c>
      <c r="AB606" t="s">
        <v>4771</v>
      </c>
      <c r="AC606" t="s">
        <v>2528</v>
      </c>
      <c r="AD606" t="s">
        <v>149</v>
      </c>
      <c r="AE606" t="s">
        <v>3626</v>
      </c>
      <c r="AF606" t="s">
        <v>3656</v>
      </c>
      <c r="AG606" t="s">
        <v>3657</v>
      </c>
      <c r="AH606" t="s">
        <v>3629</v>
      </c>
      <c r="AI606" t="s">
        <v>3630</v>
      </c>
      <c r="AJ606" t="s">
        <v>3659</v>
      </c>
      <c r="AK606" t="s">
        <v>3677</v>
      </c>
      <c r="AL606" t="s">
        <v>3653</v>
      </c>
      <c r="AM606" t="s">
        <v>3635</v>
      </c>
      <c r="AN606" t="s">
        <v>3669</v>
      </c>
      <c r="AO606" t="s">
        <v>3654</v>
      </c>
      <c r="AP606" t="s">
        <v>3640</v>
      </c>
      <c r="AQ606" t="s">
        <v>3641</v>
      </c>
      <c r="AR606" t="s">
        <v>4230</v>
      </c>
      <c r="AS606" t="s">
        <v>3643</v>
      </c>
      <c r="BE606" t="s">
        <v>3117</v>
      </c>
      <c r="BG606" t="s">
        <v>394</v>
      </c>
      <c r="BH606" s="2" t="s">
        <v>1330</v>
      </c>
      <c r="BI606" t="s">
        <v>2218</v>
      </c>
    </row>
    <row r="607" spans="1:61" customFormat="1" x14ac:dyDescent="0.25">
      <c r="A607" s="1">
        <v>645</v>
      </c>
      <c r="B607" s="7" t="s">
        <v>4757</v>
      </c>
      <c r="C607" s="7" t="str">
        <f t="shared" si="35"/>
        <v xml:space="preserve"> 65206-Т5
</v>
      </c>
      <c r="D607" s="7">
        <f>LOOKUP(99^99,--LEFT(MID(AD607,MIN(FIND({0,1,2,3,4,5,6,7,8,9},AD607&amp;"0123456789")),15),{1,2,3,4,5,6,7,8,9,10,11,12,13,14,15}))</f>
        <v>2021</v>
      </c>
      <c r="E607" s="7">
        <f t="shared" si="36"/>
        <v>2</v>
      </c>
      <c r="F607" s="7">
        <f>LOOKUP(99^99,--LEFT(MID(BG607,MIN(FIND({0,1,2,3,4,5,6,7,8,9},BG607&amp;"0123456789")),15),{1,2,3,4,5,6,7,8,9,10,11,12,13,14,15}))</f>
        <v>9870000</v>
      </c>
      <c r="G607" s="7">
        <f>LOOKUP(99^99,--LEFT(MID(Y607,MIN(FIND({0,1,2,3,4,5,6,7,8,9},Y607&amp;"0123456789")),15),{1,2,3,4,5,6,7,8,9,10,11,12,13,14,15}))</f>
        <v>6.7</v>
      </c>
      <c r="H607" s="7">
        <f>LOOKUP(99^99,--LEFT(MID(Z607,MIN(FIND({0,1,2,3,4,5,6,7,8,9},Z607&amp;"0123456789")),15),{1,2,3,4,5,6,7,8,9,10,11,12,13,14,15}))</f>
        <v>300</v>
      </c>
      <c r="I607" s="9" t="s">
        <v>2536</v>
      </c>
      <c r="J607" s="9" t="s">
        <v>2527</v>
      </c>
      <c r="K607" s="9" t="s">
        <v>2528</v>
      </c>
      <c r="L607" s="9">
        <v>74002</v>
      </c>
      <c r="M607" s="11"/>
      <c r="N607" s="11"/>
      <c r="O607" s="11"/>
      <c r="P607" s="11"/>
      <c r="Q607" s="11"/>
      <c r="R607" s="11"/>
      <c r="S607" s="11"/>
      <c r="T607" s="11"/>
      <c r="U607" s="11">
        <f>IF(LOOKUP(99^99,--LEFT(MID(AR607,MIN(FIND({0,1,2,3,4,5,6,7,8,9},AR607&amp;"0123456789")),15),{1,2,3,4,5,6,7,8,9,10,11,12,13,14,15}))&gt;2000,LOOKUP(99^99,--LEFT(MID(AR607,MIN(FIND({0,1,2,3,4,5,6,7,8,9},AR607&amp;"0123456789")),15),{1,2,3,4,5,6,7,8,9,10,11,12,13,14,15})),0)</f>
        <v>74002</v>
      </c>
      <c r="V607" s="11"/>
      <c r="W607" s="11"/>
      <c r="X607" t="s">
        <v>23</v>
      </c>
      <c r="Y607" t="s">
        <v>4800</v>
      </c>
      <c r="Z607" t="s">
        <v>2530</v>
      </c>
      <c r="AA607" t="s">
        <v>2536</v>
      </c>
      <c r="AB607" t="s">
        <v>2527</v>
      </c>
      <c r="AC607" t="s">
        <v>2528</v>
      </c>
      <c r="AD607" t="s">
        <v>279</v>
      </c>
      <c r="AE607" t="s">
        <v>3626</v>
      </c>
      <c r="AF607" t="s">
        <v>3720</v>
      </c>
      <c r="AG607" t="s">
        <v>3816</v>
      </c>
      <c r="AH607" t="s">
        <v>3629</v>
      </c>
      <c r="AI607" t="s">
        <v>3680</v>
      </c>
      <c r="AJ607" t="s">
        <v>3704</v>
      </c>
      <c r="AK607" t="s">
        <v>3705</v>
      </c>
      <c r="AL607" t="s">
        <v>3633</v>
      </c>
      <c r="AM607" t="s">
        <v>3653</v>
      </c>
      <c r="AN607" t="s">
        <v>3674</v>
      </c>
      <c r="AO607" t="s">
        <v>3738</v>
      </c>
      <c r="AP607" t="s">
        <v>3707</v>
      </c>
      <c r="AQ607" t="s">
        <v>3649</v>
      </c>
      <c r="AR607" t="s">
        <v>4066</v>
      </c>
      <c r="AS607" t="s">
        <v>3641</v>
      </c>
      <c r="AT607" t="s">
        <v>3710</v>
      </c>
      <c r="AU607" t="s">
        <v>3643</v>
      </c>
      <c r="BE607" t="s">
        <v>2947</v>
      </c>
      <c r="BG607" t="s">
        <v>613</v>
      </c>
      <c r="BH607" s="2" t="s">
        <v>1331</v>
      </c>
      <c r="BI607" t="s">
        <v>2219</v>
      </c>
    </row>
    <row r="608" spans="1:61" customFormat="1" x14ac:dyDescent="0.25">
      <c r="A608" s="1">
        <v>646</v>
      </c>
      <c r="B608" s="7" t="s">
        <v>4757</v>
      </c>
      <c r="C608" s="7" t="str">
        <f t="shared" si="35"/>
        <v xml:space="preserve"> 43118
</v>
      </c>
      <c r="D608" s="7">
        <f>LOOKUP(99^99,--LEFT(MID(AD608,MIN(FIND({0,1,2,3,4,5,6,7,8,9},AD608&amp;"0123456789")),15),{1,2,3,4,5,6,7,8,9,10,11,12,13,14,15}))</f>
        <v>2021</v>
      </c>
      <c r="E608" s="7">
        <f t="shared" si="36"/>
        <v>2</v>
      </c>
      <c r="F608" s="7">
        <f>LOOKUP(99^99,--LEFT(MID(BG608,MIN(FIND({0,1,2,3,4,5,6,7,8,9},BG608&amp;"0123456789")),15),{1,2,3,4,5,6,7,8,9,10,11,12,13,14,15}))</f>
        <v>10650000</v>
      </c>
      <c r="G608" s="7">
        <f>LOOKUP(99^99,--LEFT(MID(Y608,MIN(FIND({0,1,2,3,4,5,6,7,8,9},Y608&amp;"0123456789")),15),{1,2,3,4,5,6,7,8,9,10,11,12,13,14,15}))</f>
        <v>12</v>
      </c>
      <c r="H608" s="7">
        <f>LOOKUP(99^99,--LEFT(MID(Z608,MIN(FIND({0,1,2,3,4,5,6,7,8,9},Z608&amp;"0123456789")),15),{1,2,3,4,5,6,7,8,9,10,11,12,13,14,15}))</f>
        <v>401</v>
      </c>
      <c r="I608" s="9" t="s">
        <v>2526</v>
      </c>
      <c r="J608" s="9" t="s">
        <v>2527</v>
      </c>
      <c r="K608" s="9" t="s">
        <v>2528</v>
      </c>
      <c r="L608" s="9"/>
      <c r="M608" s="11"/>
      <c r="N608" s="11"/>
      <c r="O608" s="11"/>
      <c r="P608" s="11"/>
      <c r="Q608" s="11"/>
      <c r="R608" s="11"/>
      <c r="S608" s="11"/>
      <c r="T608" s="11"/>
      <c r="U608" s="11"/>
      <c r="V608" s="11"/>
      <c r="W608" s="11"/>
      <c r="X608" t="s">
        <v>15</v>
      </c>
      <c r="Y608" t="s">
        <v>4794</v>
      </c>
      <c r="Z608" t="s">
        <v>2529</v>
      </c>
      <c r="AA608" t="s">
        <v>2526</v>
      </c>
      <c r="AB608" t="s">
        <v>2527</v>
      </c>
      <c r="AC608" t="s">
        <v>2528</v>
      </c>
      <c r="AD608" t="s">
        <v>134</v>
      </c>
      <c r="AE608" t="s">
        <v>3626</v>
      </c>
      <c r="AF608" t="s">
        <v>3745</v>
      </c>
      <c r="AG608" t="s">
        <v>3746</v>
      </c>
      <c r="AH608" t="s">
        <v>3629</v>
      </c>
      <c r="AI608" t="s">
        <v>3680</v>
      </c>
      <c r="AJ608" t="s">
        <v>3659</v>
      </c>
      <c r="AK608" t="s">
        <v>3660</v>
      </c>
      <c r="AL608" t="s">
        <v>3633</v>
      </c>
      <c r="AM608" t="s">
        <v>3653</v>
      </c>
      <c r="AN608" t="s">
        <v>3635</v>
      </c>
      <c r="AO608" t="s">
        <v>3669</v>
      </c>
      <c r="AP608" t="s">
        <v>4231</v>
      </c>
      <c r="AQ608" t="s">
        <v>3640</v>
      </c>
      <c r="AR608" t="s">
        <v>3641</v>
      </c>
      <c r="AS608" t="s">
        <v>3798</v>
      </c>
      <c r="AT608" t="s">
        <v>4018</v>
      </c>
      <c r="AU608" t="s">
        <v>4019</v>
      </c>
      <c r="AV608" t="s">
        <v>3643</v>
      </c>
      <c r="BE608" t="s">
        <v>3118</v>
      </c>
      <c r="BG608" t="s">
        <v>666</v>
      </c>
      <c r="BH608" s="2" t="s">
        <v>1332</v>
      </c>
      <c r="BI608" t="s">
        <v>2220</v>
      </c>
    </row>
    <row r="609" spans="1:61" customFormat="1" x14ac:dyDescent="0.25">
      <c r="A609" s="1">
        <v>647</v>
      </c>
      <c r="B609" s="7" t="s">
        <v>4757</v>
      </c>
      <c r="C609" s="7" t="str">
        <f t="shared" si="35"/>
        <v xml:space="preserve"> 65116-7010-48
</v>
      </c>
      <c r="D609" s="7">
        <f>LOOKUP(99^99,--LEFT(MID(AD609,MIN(FIND({0,1,2,3,4,5,6,7,8,9},AD609&amp;"0123456789")),15),{1,2,3,4,5,6,7,8,9,10,11,12,13,14,15}))</f>
        <v>2022</v>
      </c>
      <c r="E609" s="7">
        <f t="shared" si="36"/>
        <v>1</v>
      </c>
      <c r="F609" s="7">
        <f>LOOKUP(99^99,--LEFT(MID(BG609,MIN(FIND({0,1,2,3,4,5,6,7,8,9},BG609&amp;"0123456789")),15),{1,2,3,4,5,6,7,8,9,10,11,12,13,14,15}))</f>
        <v>5500000</v>
      </c>
      <c r="G609" s="7">
        <f>LOOKUP(99^99,--LEFT(MID(Y609,MIN(FIND({0,1,2,3,4,5,6,7,8,9},Y609&amp;"0123456789")),15),{1,2,3,4,5,6,7,8,9,10,11,12,13,14,15}))</f>
        <v>12</v>
      </c>
      <c r="H609" s="7">
        <f>LOOKUP(99^99,--LEFT(MID(Z609,MIN(FIND({0,1,2,3,4,5,6,7,8,9},Z609&amp;"0123456789")),15),{1,2,3,4,5,6,7,8,9,10,11,12,13,14,15}))</f>
        <v>401</v>
      </c>
      <c r="I609" s="9" t="s">
        <v>2526</v>
      </c>
      <c r="J609" s="9" t="s">
        <v>2527</v>
      </c>
      <c r="K609" s="9" t="s">
        <v>2528</v>
      </c>
      <c r="L609" s="9"/>
      <c r="M609" s="11"/>
      <c r="N609" s="11"/>
      <c r="O609" s="11"/>
      <c r="P609" s="11"/>
      <c r="Q609" s="11"/>
      <c r="R609" s="11"/>
      <c r="S609" s="11"/>
      <c r="T609" s="11"/>
      <c r="U609" s="11"/>
      <c r="V609" s="11"/>
      <c r="W609" s="11"/>
      <c r="X609" t="s">
        <v>42</v>
      </c>
      <c r="Y609" t="s">
        <v>4794</v>
      </c>
      <c r="Z609" t="s">
        <v>2532</v>
      </c>
      <c r="AA609" t="s">
        <v>2526</v>
      </c>
      <c r="AB609" t="s">
        <v>2527</v>
      </c>
      <c r="AC609" t="s">
        <v>2528</v>
      </c>
      <c r="AD609" t="s">
        <v>140</v>
      </c>
      <c r="AE609" t="s">
        <v>3626</v>
      </c>
      <c r="AF609" t="s">
        <v>3828</v>
      </c>
      <c r="AG609" t="s">
        <v>4196</v>
      </c>
      <c r="AH609" t="s">
        <v>3629</v>
      </c>
      <c r="AI609" t="s">
        <v>3630</v>
      </c>
      <c r="AJ609" t="s">
        <v>3704</v>
      </c>
      <c r="AK609" t="s">
        <v>3660</v>
      </c>
      <c r="AL609" t="s">
        <v>3633</v>
      </c>
      <c r="AM609" t="s">
        <v>3653</v>
      </c>
      <c r="AN609" t="s">
        <v>3635</v>
      </c>
      <c r="AO609" t="s">
        <v>3933</v>
      </c>
      <c r="AP609" t="s">
        <v>3640</v>
      </c>
      <c r="AQ609" t="s">
        <v>3641</v>
      </c>
      <c r="AR609" t="s">
        <v>4232</v>
      </c>
      <c r="AS609" t="s">
        <v>3643</v>
      </c>
      <c r="BE609" t="s">
        <v>3119</v>
      </c>
      <c r="BG609" t="s">
        <v>394</v>
      </c>
      <c r="BH609" s="2" t="s">
        <v>1333</v>
      </c>
      <c r="BI609" t="s">
        <v>2221</v>
      </c>
    </row>
    <row r="610" spans="1:61" customFormat="1" x14ac:dyDescent="0.25">
      <c r="A610" s="1">
        <v>648</v>
      </c>
      <c r="B610" s="7" t="s">
        <v>4757</v>
      </c>
      <c r="C610" s="7" t="str">
        <f t="shared" si="35"/>
        <v xml:space="preserve"> 65206-032-68(Т5)
</v>
      </c>
      <c r="D610" s="7">
        <f>LOOKUP(99^99,--LEFT(MID(AD610,MIN(FIND({0,1,2,3,4,5,6,7,8,9},AD610&amp;"0123456789")),15),{1,2,3,4,5,6,7,8,9,10,11,12,13,14,15}))</f>
        <v>2022</v>
      </c>
      <c r="E610" s="7">
        <f t="shared" si="36"/>
        <v>1</v>
      </c>
      <c r="F610" s="7">
        <f>LOOKUP(99^99,--LEFT(MID(BG610,MIN(FIND({0,1,2,3,4,5,6,7,8,9},BG610&amp;"0123456789")),15),{1,2,3,4,5,6,7,8,9,10,11,12,13,14,15}))</f>
        <v>10500000</v>
      </c>
      <c r="G610" s="7">
        <f>LOOKUP(99^99,--LEFT(MID(Y610,MIN(FIND({0,1,2,3,4,5,6,7,8,9},Y610&amp;"0123456789")),15),{1,2,3,4,5,6,7,8,9,10,11,12,13,14,15}))</f>
        <v>12</v>
      </c>
      <c r="H610" s="7">
        <f>LOOKUP(99^99,--LEFT(MID(Z610,MIN(FIND({0,1,2,3,4,5,6,7,8,9},Z610&amp;"0123456789")),15),{1,2,3,4,5,6,7,8,9,10,11,12,13,14,15}))</f>
        <v>401</v>
      </c>
      <c r="I610" s="9" t="s">
        <v>2526</v>
      </c>
      <c r="J610" s="9" t="s">
        <v>4771</v>
      </c>
      <c r="K610" s="9" t="s">
        <v>2528</v>
      </c>
      <c r="L610" s="9"/>
      <c r="M610" s="11"/>
      <c r="N610" s="11"/>
      <c r="O610" s="11"/>
      <c r="P610" s="11"/>
      <c r="Q610" s="11"/>
      <c r="R610" s="11"/>
      <c r="S610" s="11"/>
      <c r="T610" s="11"/>
      <c r="U610" s="11"/>
      <c r="V610" s="11"/>
      <c r="W610" s="11"/>
      <c r="X610" t="s">
        <v>11</v>
      </c>
      <c r="Y610" t="s">
        <v>4794</v>
      </c>
      <c r="Z610" t="s">
        <v>2529</v>
      </c>
      <c r="AA610" t="s">
        <v>2526</v>
      </c>
      <c r="AB610" t="s">
        <v>4771</v>
      </c>
      <c r="AC610" t="s">
        <v>2528</v>
      </c>
      <c r="AD610" t="s">
        <v>111</v>
      </c>
      <c r="AE610" t="s">
        <v>3626</v>
      </c>
      <c r="AF610" t="s">
        <v>3720</v>
      </c>
      <c r="AG610" t="s">
        <v>3721</v>
      </c>
      <c r="AH610" t="s">
        <v>3629</v>
      </c>
      <c r="AI610" t="s">
        <v>3630</v>
      </c>
      <c r="AJ610" t="s">
        <v>3704</v>
      </c>
      <c r="AK610" t="s">
        <v>3705</v>
      </c>
      <c r="AL610" t="s">
        <v>3633</v>
      </c>
      <c r="AM610" t="s">
        <v>3653</v>
      </c>
      <c r="AN610" t="s">
        <v>3635</v>
      </c>
      <c r="AO610" t="s">
        <v>3636</v>
      </c>
      <c r="AP610" t="s">
        <v>3637</v>
      </c>
      <c r="AQ610" t="s">
        <v>3662</v>
      </c>
      <c r="AR610" t="s">
        <v>3953</v>
      </c>
      <c r="AS610" t="s">
        <v>3640</v>
      </c>
      <c r="AT610" t="s">
        <v>3641</v>
      </c>
      <c r="AU610" t="s">
        <v>3710</v>
      </c>
      <c r="AV610" t="s">
        <v>3643</v>
      </c>
      <c r="BE610" t="s">
        <v>3120</v>
      </c>
      <c r="BG610" t="s">
        <v>501</v>
      </c>
      <c r="BH610" s="2" t="s">
        <v>1334</v>
      </c>
      <c r="BI610" t="s">
        <v>2087</v>
      </c>
    </row>
    <row r="611" spans="1:61" customFormat="1" x14ac:dyDescent="0.25">
      <c r="A611" s="1">
        <v>649</v>
      </c>
      <c r="B611" s="7" t="s">
        <v>4757</v>
      </c>
      <c r="C611" s="7" t="str">
        <f t="shared" si="35"/>
        <v xml:space="preserve"> 5490-022-87(S5)
</v>
      </c>
      <c r="D611" s="7">
        <f>LOOKUP(99^99,--LEFT(MID(AD611,MIN(FIND({0,1,2,3,4,5,6,7,8,9},AD611&amp;"0123456789")),15),{1,2,3,4,5,6,7,8,9,10,11,12,13,14,15}))</f>
        <v>2016</v>
      </c>
      <c r="E611" s="7">
        <f t="shared" si="36"/>
        <v>7</v>
      </c>
      <c r="F611" s="7">
        <f>LOOKUP(99^99,--LEFT(MID(BG611,MIN(FIND({0,1,2,3,4,5,6,7,8,9},BG611&amp;"0123456789")),15),{1,2,3,4,5,6,7,8,9,10,11,12,13,14,15}))</f>
        <v>2300000</v>
      </c>
      <c r="G611" s="7">
        <f>LOOKUP(99^99,--LEFT(MID(Y611,MIN(FIND({0,1,2,3,4,5,6,7,8,9},Y611&amp;"0123456789")),15),{1,2,3,4,5,6,7,8,9,10,11,12,13,14,15}))</f>
        <v>6.7</v>
      </c>
      <c r="H611" s="7">
        <f>LOOKUP(99^99,--LEFT(MID(Z611,MIN(FIND({0,1,2,3,4,5,6,7,8,9},Z611&amp;"0123456789")),15),{1,2,3,4,5,6,7,8,9,10,11,12,13,14,15}))</f>
        <v>300</v>
      </c>
      <c r="I611" s="9" t="s">
        <v>2526</v>
      </c>
      <c r="J611" s="9" t="s">
        <v>4771</v>
      </c>
      <c r="K611" s="9" t="s">
        <v>2528</v>
      </c>
      <c r="L611" s="9">
        <v>470000</v>
      </c>
      <c r="M611" s="11"/>
      <c r="N611" s="11"/>
      <c r="O611" s="11"/>
      <c r="P611" s="11"/>
      <c r="Q611" s="11"/>
      <c r="R611" s="11"/>
      <c r="S611" s="11"/>
      <c r="T611" s="11"/>
      <c r="U611" s="11">
        <f>IF(LOOKUP(99^99,--LEFT(MID(AR611,MIN(FIND({0,1,2,3,4,5,6,7,8,9},AR611&amp;"0123456789")),15),{1,2,3,4,5,6,7,8,9,10,11,12,13,14,15}))&gt;2000,LOOKUP(99^99,--LEFT(MID(AR611,MIN(FIND({0,1,2,3,4,5,6,7,8,9},AR611&amp;"0123456789")),15),{1,2,3,4,5,6,7,8,9,10,11,12,13,14,15})),0)</f>
        <v>470000</v>
      </c>
      <c r="V611" s="11"/>
      <c r="W611" s="11"/>
      <c r="X611" t="s">
        <v>14</v>
      </c>
      <c r="Y611" t="s">
        <v>4800</v>
      </c>
      <c r="Z611" t="s">
        <v>2530</v>
      </c>
      <c r="AA611" t="s">
        <v>2526</v>
      </c>
      <c r="AB611" t="s">
        <v>4771</v>
      </c>
      <c r="AC611" t="s">
        <v>2528</v>
      </c>
      <c r="AD611" t="s">
        <v>280</v>
      </c>
      <c r="AE611" t="s">
        <v>3626</v>
      </c>
      <c r="AF611" t="s">
        <v>3627</v>
      </c>
      <c r="AG611" t="s">
        <v>3741</v>
      </c>
      <c r="AH611" t="s">
        <v>3629</v>
      </c>
      <c r="AI611" t="s">
        <v>3717</v>
      </c>
      <c r="AJ611" t="s">
        <v>3631</v>
      </c>
      <c r="AK611" t="s">
        <v>3652</v>
      </c>
      <c r="AL611" t="s">
        <v>3633</v>
      </c>
      <c r="AM611" t="s">
        <v>3653</v>
      </c>
      <c r="AN611" t="s">
        <v>3635</v>
      </c>
      <c r="AO611" t="s">
        <v>3636</v>
      </c>
      <c r="AP611" t="s">
        <v>3654</v>
      </c>
      <c r="AQ611" t="s">
        <v>3649</v>
      </c>
      <c r="AR611" t="s">
        <v>4233</v>
      </c>
      <c r="AS611" t="s">
        <v>3641</v>
      </c>
      <c r="AT611" t="s">
        <v>3642</v>
      </c>
      <c r="AU611" t="s">
        <v>3643</v>
      </c>
      <c r="BE611" t="s">
        <v>3121</v>
      </c>
      <c r="BG611" t="s">
        <v>667</v>
      </c>
      <c r="BH611" s="2" t="s">
        <v>1335</v>
      </c>
      <c r="BI611" t="s">
        <v>2222</v>
      </c>
    </row>
    <row r="612" spans="1:61" customFormat="1" x14ac:dyDescent="0.25">
      <c r="A612" s="1">
        <v>650</v>
      </c>
      <c r="B612" s="7" t="s">
        <v>4757</v>
      </c>
      <c r="C612" s="7" t="str">
        <f t="shared" si="35"/>
        <v xml:space="preserve"> 43118
</v>
      </c>
      <c r="D612" s="7">
        <f>LOOKUP(99^99,--LEFT(MID(AD612,MIN(FIND({0,1,2,3,4,5,6,7,8,9},AD612&amp;"0123456789")),15),{1,2,3,4,5,6,7,8,9,10,11,12,13,14,15}))</f>
        <v>2020</v>
      </c>
      <c r="E612" s="7">
        <f t="shared" si="36"/>
        <v>3</v>
      </c>
      <c r="F612" s="7">
        <f>LOOKUP(99^99,--LEFT(MID(BG612,MIN(FIND({0,1,2,3,4,5,6,7,8,9},BG612&amp;"0123456789")),15),{1,2,3,4,5,6,7,8,9,10,11,12,13,14,15}))</f>
        <v>8800000</v>
      </c>
      <c r="G612" s="7">
        <f>LOOKUP(99^99,--LEFT(MID(Y612,MIN(FIND({0,1,2,3,4,5,6,7,8,9},Y612&amp;"0123456789")),15),{1,2,3,4,5,6,7,8,9,10,11,12,13,14,15}))</f>
        <v>12</v>
      </c>
      <c r="H612" s="7">
        <f>LOOKUP(99^99,--LEFT(MID(Z612,MIN(FIND({0,1,2,3,4,5,6,7,8,9},Z612&amp;"0123456789")),15),{1,2,3,4,5,6,7,8,9,10,11,12,13,14,15}))</f>
        <v>428</v>
      </c>
      <c r="I612" s="9" t="s">
        <v>2536</v>
      </c>
      <c r="J612" s="9" t="s">
        <v>2527</v>
      </c>
      <c r="K612" s="9" t="s">
        <v>2528</v>
      </c>
      <c r="L612" s="9">
        <v>35423</v>
      </c>
      <c r="M612" s="11"/>
      <c r="N612" s="11"/>
      <c r="O612" s="11"/>
      <c r="P612" s="11"/>
      <c r="Q612" s="11"/>
      <c r="R612" s="11"/>
      <c r="S612" s="11"/>
      <c r="T612" s="11"/>
      <c r="U612" s="11">
        <f>IF(LOOKUP(99^99,--LEFT(MID(AR612,MIN(FIND({0,1,2,3,4,5,6,7,8,9},AR612&amp;"0123456789")),15),{1,2,3,4,5,6,7,8,9,10,11,12,13,14,15}))&gt;2000,LOOKUP(99^99,--LEFT(MID(AR612,MIN(FIND({0,1,2,3,4,5,6,7,8,9},AR612&amp;"0123456789")),15),{1,2,3,4,5,6,7,8,9,10,11,12,13,14,15})),0)</f>
        <v>35423</v>
      </c>
      <c r="V612" s="11"/>
      <c r="W612" s="11"/>
      <c r="X612" t="s">
        <v>15</v>
      </c>
      <c r="Y612" t="s">
        <v>4794</v>
      </c>
      <c r="Z612" t="s">
        <v>2535</v>
      </c>
      <c r="AA612" t="s">
        <v>2536</v>
      </c>
      <c r="AB612" t="s">
        <v>2527</v>
      </c>
      <c r="AC612" t="s">
        <v>2528</v>
      </c>
      <c r="AD612" t="s">
        <v>281</v>
      </c>
      <c r="AE612" t="s">
        <v>3626</v>
      </c>
      <c r="AF612" t="s">
        <v>3745</v>
      </c>
      <c r="AG612" t="s">
        <v>3746</v>
      </c>
      <c r="AH612" t="s">
        <v>3629</v>
      </c>
      <c r="AI612" t="s">
        <v>3645</v>
      </c>
      <c r="AJ612" t="s">
        <v>3659</v>
      </c>
      <c r="AK612" t="s">
        <v>3660</v>
      </c>
      <c r="AL612" t="s">
        <v>3633</v>
      </c>
      <c r="AM612" t="s">
        <v>3653</v>
      </c>
      <c r="AN612" t="s">
        <v>3635</v>
      </c>
      <c r="AO612" t="s">
        <v>3669</v>
      </c>
      <c r="AP612" t="s">
        <v>3654</v>
      </c>
      <c r="AQ612" t="s">
        <v>3649</v>
      </c>
      <c r="AR612" t="s">
        <v>4070</v>
      </c>
      <c r="AS612" t="s">
        <v>3641</v>
      </c>
      <c r="AT612" t="s">
        <v>4234</v>
      </c>
      <c r="AU612" t="s">
        <v>3643</v>
      </c>
      <c r="BE612" t="s">
        <v>3122</v>
      </c>
      <c r="BG612" t="s">
        <v>596</v>
      </c>
      <c r="BH612" s="2" t="s">
        <v>1336</v>
      </c>
      <c r="BI612" t="s">
        <v>2094</v>
      </c>
    </row>
    <row r="613" spans="1:61" customFormat="1" x14ac:dyDescent="0.25">
      <c r="A613" s="1">
        <v>651</v>
      </c>
      <c r="B613" s="7" t="s">
        <v>4757</v>
      </c>
      <c r="C613" s="7" t="str">
        <f t="shared" si="35"/>
        <v xml:space="preserve"> 5490
</v>
      </c>
      <c r="D613" s="7">
        <f>LOOKUP(99^99,--LEFT(MID(AD613,MIN(FIND({0,1,2,3,4,5,6,7,8,9},AD613&amp;"0123456789")),15),{1,2,3,4,5,6,7,8,9,10,11,12,13,14,15}))</f>
        <v>2015</v>
      </c>
      <c r="E613" s="7">
        <f t="shared" si="36"/>
        <v>8</v>
      </c>
      <c r="F613" s="7">
        <f>LOOKUP(99^99,--LEFT(MID(BG613,MIN(FIND({0,1,2,3,4,5,6,7,8,9},BG613&amp;"0123456789")),15),{1,2,3,4,5,6,7,8,9,10,11,12,13,14,15}))</f>
        <v>3150000</v>
      </c>
      <c r="G613" s="7">
        <f>LOOKUP(99^99,--LEFT(MID(Y613,MIN(FIND({0,1,2,3,4,5,6,7,8,9},Y613&amp;"0123456789")),15),{1,2,3,4,5,6,7,8,9,10,11,12,13,14,15}))</f>
        <v>11.8</v>
      </c>
      <c r="H613" s="7">
        <f>LOOKUP(99^99,--LEFT(MID(Z613,MIN(FIND({0,1,2,3,4,5,6,7,8,9},Z613&amp;"0123456789")),15),{1,2,3,4,5,6,7,8,9,10,11,12,13,14,15}))</f>
        <v>401</v>
      </c>
      <c r="I613" s="9" t="s">
        <v>2526</v>
      </c>
      <c r="J613" s="9" t="s">
        <v>2527</v>
      </c>
      <c r="K613" s="9" t="s">
        <v>2528</v>
      </c>
      <c r="L613" s="9">
        <v>950000</v>
      </c>
      <c r="M613" s="11"/>
      <c r="N613" s="11"/>
      <c r="O613" s="11"/>
      <c r="P613" s="11"/>
      <c r="Q613" s="11"/>
      <c r="R613" s="11"/>
      <c r="S613" s="11"/>
      <c r="T613" s="11"/>
      <c r="U613" s="11"/>
      <c r="V613" s="11">
        <f>IF(LOOKUP(99^99,--LEFT(MID(AS613,MIN(FIND({0,1,2,3,4,5,6,7,8,9},AS613&amp;"0123456789")),15),{1,2,3,4,5,6,7,8,9,10,11,12,13,14,15}))&gt;2000,LOOKUP(99^99,--LEFT(MID(AS613,MIN(FIND({0,1,2,3,4,5,6,7,8,9},AS613&amp;"0123456789")),15),{1,2,3,4,5,6,7,8,9,10,11,12,13,14,15})),0)</f>
        <v>950000</v>
      </c>
      <c r="W613" s="11"/>
      <c r="X613" t="s">
        <v>2</v>
      </c>
      <c r="Y613" t="s">
        <v>4795</v>
      </c>
      <c r="Z613" t="s">
        <v>2529</v>
      </c>
      <c r="AA613" t="s">
        <v>2526</v>
      </c>
      <c r="AB613" t="s">
        <v>2527</v>
      </c>
      <c r="AC613" t="s">
        <v>2528</v>
      </c>
      <c r="AD613" t="s">
        <v>207</v>
      </c>
      <c r="AE613" t="s">
        <v>3626</v>
      </c>
      <c r="AF613" t="s">
        <v>3627</v>
      </c>
      <c r="AG613" t="s">
        <v>3628</v>
      </c>
      <c r="AH613" t="s">
        <v>3629</v>
      </c>
      <c r="AI613" t="s">
        <v>3667</v>
      </c>
      <c r="AJ613" t="s">
        <v>3631</v>
      </c>
      <c r="AK613" t="s">
        <v>3705</v>
      </c>
      <c r="AL613" t="s">
        <v>3633</v>
      </c>
      <c r="AM613" t="s">
        <v>3653</v>
      </c>
      <c r="AN613" t="s">
        <v>3635</v>
      </c>
      <c r="AO613" t="s">
        <v>3636</v>
      </c>
      <c r="AP613" t="s">
        <v>3692</v>
      </c>
      <c r="AQ613" t="s">
        <v>3648</v>
      </c>
      <c r="AR613" t="s">
        <v>3649</v>
      </c>
      <c r="AS613" t="s">
        <v>4235</v>
      </c>
      <c r="AT613" t="s">
        <v>3641</v>
      </c>
      <c r="AU613" t="s">
        <v>3642</v>
      </c>
      <c r="AV613" t="s">
        <v>3643</v>
      </c>
      <c r="BE613" t="s">
        <v>3090</v>
      </c>
      <c r="BG613" t="s">
        <v>668</v>
      </c>
      <c r="BH613" s="2" t="s">
        <v>1337</v>
      </c>
      <c r="BI613" t="s">
        <v>2223</v>
      </c>
    </row>
    <row r="614" spans="1:61" x14ac:dyDescent="0.25">
      <c r="A614" s="4">
        <v>652</v>
      </c>
      <c r="B614" s="13" t="s">
        <v>4757</v>
      </c>
      <c r="C614" s="13" t="str">
        <f t="shared" si="35"/>
        <v xml:space="preserve"> 65225
</v>
      </c>
      <c r="D614" s="13">
        <f>LOOKUP(99^99,--LEFT(MID(AD614,MIN(FIND({0,1,2,3,4,5,6,7,8,9},AD614&amp;"0123456789")),15),{1,2,3,4,5,6,7,8,9,10,11,12,13,14,15}))</f>
        <v>2022</v>
      </c>
      <c r="E614" s="13">
        <f t="shared" si="36"/>
        <v>1</v>
      </c>
      <c r="F614" s="13">
        <f>LOOKUP(99^99,--LEFT(MID(BG614,MIN(FIND({0,1,2,3,4,5,6,7,8,9},BG614&amp;"0123456789")),15),{1,2,3,4,5,6,7,8,9,10,11,12,13,14,15}))</f>
        <v>10250000</v>
      </c>
      <c r="G614" s="13">
        <f>LOOKUP(99^99,--LEFT(MID(Y614,MIN(FIND({0,1,2,3,4,5,6,7,8,9},Y614&amp;"0123456789")),15),{1,2,3,4,5,6,7,8,9,10,11,12,13,14,15}))</f>
        <v>12</v>
      </c>
      <c r="H614" s="13">
        <f>LOOKUP(99^99,--LEFT(MID(Z614,MIN(FIND({0,1,2,3,4,5,6,7,8,9},Z614&amp;"0123456789")),15),{1,2,3,4,5,6,7,8,9,10,11,12,13,14,15}))</f>
        <v>312</v>
      </c>
      <c r="I614" s="10" t="s">
        <v>2536</v>
      </c>
      <c r="J614" s="10" t="s">
        <v>4771</v>
      </c>
      <c r="K614" s="10" t="s">
        <v>2528</v>
      </c>
      <c r="L614" s="9"/>
      <c r="M614" s="11"/>
      <c r="N614" s="12"/>
      <c r="O614" s="12"/>
      <c r="P614" s="12"/>
      <c r="Q614" s="12"/>
      <c r="R614" s="12"/>
      <c r="S614" s="12"/>
      <c r="T614" s="12"/>
      <c r="U614" s="12"/>
      <c r="V614" s="12"/>
      <c r="W614" s="12"/>
      <c r="X614" s="5" t="s">
        <v>18</v>
      </c>
      <c r="Y614" s="5">
        <v>12</v>
      </c>
      <c r="Z614" s="5" t="s">
        <v>2569</v>
      </c>
      <c r="AA614" s="5" t="s">
        <v>2536</v>
      </c>
      <c r="AB614" s="5" t="s">
        <v>4771</v>
      </c>
      <c r="AC614" s="5" t="s">
        <v>2528</v>
      </c>
      <c r="AD614" s="5" t="s">
        <v>149</v>
      </c>
      <c r="AE614" s="5" t="s">
        <v>3626</v>
      </c>
      <c r="AF614" s="5" t="s">
        <v>3757</v>
      </c>
      <c r="AG614" s="5" t="s">
        <v>3758</v>
      </c>
      <c r="AH614" s="5" t="s">
        <v>3629</v>
      </c>
      <c r="AI614" s="5" t="s">
        <v>3630</v>
      </c>
      <c r="AJ614" s="5" t="s">
        <v>3659</v>
      </c>
      <c r="AK614" s="5" t="s">
        <v>3713</v>
      </c>
      <c r="AL614" s="5" t="s">
        <v>3633</v>
      </c>
      <c r="AM614" s="5" t="s">
        <v>3653</v>
      </c>
      <c r="AN614" s="5" t="s">
        <v>3635</v>
      </c>
      <c r="AO614" s="5" t="s">
        <v>3669</v>
      </c>
      <c r="AP614" s="5" t="s">
        <v>3654</v>
      </c>
      <c r="AQ614" s="5" t="s">
        <v>3640</v>
      </c>
      <c r="AR614" s="5" t="s">
        <v>3641</v>
      </c>
      <c r="AS614" s="5" t="s">
        <v>4236</v>
      </c>
      <c r="AT614" s="5" t="s">
        <v>3643</v>
      </c>
      <c r="BE614" s="5" t="s">
        <v>3123</v>
      </c>
      <c r="BG614" s="5" t="s">
        <v>638</v>
      </c>
      <c r="BH614" s="6" t="s">
        <v>1338</v>
      </c>
      <c r="BI614" s="5" t="s">
        <v>2224</v>
      </c>
    </row>
    <row r="615" spans="1:61" x14ac:dyDescent="0.25">
      <c r="A615" s="4">
        <v>653</v>
      </c>
      <c r="B615" s="13" t="s">
        <v>4757</v>
      </c>
      <c r="C615" s="13" t="str">
        <f t="shared" ref="C615:C621" si="37">LEFT(AG615,FIND("Тип",AG615,FIND("Тип",AG615)+0)-1)</f>
        <v xml:space="preserve"> 65116
</v>
      </c>
      <c r="D615" s="13">
        <f>LOOKUP(99^99,--LEFT(MID(AD615,MIN(FIND({0,1,2,3,4,5,6,7,8,9},AD615&amp;"0123456789")),15),{1,2,3,4,5,6,7,8,9,10,11,12,13,14,15}))</f>
        <v>2022</v>
      </c>
      <c r="E615" s="13">
        <f t="shared" si="36"/>
        <v>1</v>
      </c>
      <c r="F615" s="13">
        <f>LOOKUP(99^99,--LEFT(MID(BG615,MIN(FIND({0,1,2,3,4,5,6,7,8,9},BG615&amp;"0123456789")),15),{1,2,3,4,5,6,7,8,9,10,11,12,13,14,15}))</f>
        <v>5700000</v>
      </c>
      <c r="G615" s="13">
        <f>LOOKUP(99^99,--LEFT(MID(Y615,MIN(FIND({0,1,2,3,4,5,6,7,8,9},Y615&amp;"0123456789")),15),{1,2,3,4,5,6,7,8,9,10,11,12,13,14,15}))</f>
        <v>12</v>
      </c>
      <c r="H615" s="13">
        <f>LOOKUP(99^99,--LEFT(MID(Z615,MIN(FIND({0,1,2,3,4,5,6,7,8,9},Z615&amp;"0123456789")),15),{1,2,3,4,5,6,7,8,9,10,11,12,13,14,15}))</f>
        <v>401</v>
      </c>
      <c r="I615" s="10" t="s">
        <v>2526</v>
      </c>
      <c r="J615" s="10" t="s">
        <v>2527</v>
      </c>
      <c r="K615" s="10" t="s">
        <v>2528</v>
      </c>
      <c r="L615" s="9"/>
      <c r="M615" s="11"/>
      <c r="N615" s="12"/>
      <c r="O615" s="12"/>
      <c r="P615" s="12"/>
      <c r="Q615" s="12"/>
      <c r="R615" s="12"/>
      <c r="S615" s="12"/>
      <c r="T615" s="12"/>
      <c r="U615" s="12"/>
      <c r="V615" s="12"/>
      <c r="W615" s="12"/>
      <c r="X615" s="5" t="s">
        <v>24</v>
      </c>
      <c r="Y615" s="5" t="s">
        <v>4794</v>
      </c>
      <c r="Z615" s="5" t="s">
        <v>2529</v>
      </c>
      <c r="AA615" s="5" t="s">
        <v>2526</v>
      </c>
      <c r="AB615" s="5" t="s">
        <v>2527</v>
      </c>
      <c r="AC615" s="5" t="s">
        <v>2528</v>
      </c>
      <c r="AD615" s="5" t="s">
        <v>149</v>
      </c>
      <c r="AE615" s="5" t="s">
        <v>3626</v>
      </c>
      <c r="AF615" s="5" t="s">
        <v>3828</v>
      </c>
      <c r="AG615" s="5" t="s">
        <v>3829</v>
      </c>
      <c r="AH615" s="5" t="s">
        <v>3629</v>
      </c>
      <c r="AI615" s="5" t="s">
        <v>3630</v>
      </c>
      <c r="AJ615" s="5" t="s">
        <v>3704</v>
      </c>
      <c r="AK615" s="5" t="s">
        <v>3660</v>
      </c>
      <c r="AL615" s="5" t="s">
        <v>3633</v>
      </c>
      <c r="AM615" s="5" t="s">
        <v>3653</v>
      </c>
      <c r="AN615" s="5" t="s">
        <v>3635</v>
      </c>
      <c r="AO615" s="5" t="s">
        <v>3858</v>
      </c>
      <c r="AP615" s="5" t="s">
        <v>3654</v>
      </c>
      <c r="AQ615" s="5" t="s">
        <v>3640</v>
      </c>
      <c r="AR615" s="5" t="s">
        <v>3641</v>
      </c>
      <c r="AS615" s="5" t="s">
        <v>4237</v>
      </c>
      <c r="AT615" s="5" t="s">
        <v>3643</v>
      </c>
      <c r="BE615" s="5" t="s">
        <v>3124</v>
      </c>
      <c r="BG615" s="5" t="s">
        <v>402</v>
      </c>
      <c r="BH615" s="6" t="s">
        <v>1339</v>
      </c>
      <c r="BI615" s="5" t="s">
        <v>2131</v>
      </c>
    </row>
    <row r="616" spans="1:61" x14ac:dyDescent="0.25">
      <c r="A616" s="4">
        <v>654</v>
      </c>
      <c r="B616" s="13" t="s">
        <v>4757</v>
      </c>
      <c r="C616" s="13" t="str">
        <f t="shared" si="37"/>
        <v xml:space="preserve"> 5490-023-87(S5) NEO
</v>
      </c>
      <c r="D616" s="13">
        <f>LOOKUP(99^99,--LEFT(MID(AD616,MIN(FIND({0,1,2,3,4,5,6,7,8,9},AD616&amp;"0123456789")),15),{1,2,3,4,5,6,7,8,9,10,11,12,13,14,15}))</f>
        <v>2020</v>
      </c>
      <c r="E616" s="13">
        <f t="shared" si="36"/>
        <v>3</v>
      </c>
      <c r="F616" s="13">
        <f>LOOKUP(99^99,--LEFT(MID(BG616,MIN(FIND({0,1,2,3,4,5,6,7,8,9},BG616&amp;"0123456789")),15),{1,2,3,4,5,6,7,8,9,10,11,12,13,14,15}))</f>
        <v>1300000</v>
      </c>
      <c r="G616" s="13">
        <f>LOOKUP(99^99,--LEFT(MID(Y616,MIN(FIND({0,1,2,3,4,5,6,7,8,9},Y616&amp;"0123456789")),15),{1,2,3,4,5,6,7,8,9,10,11,12,13,14,15}))</f>
        <v>12</v>
      </c>
      <c r="H616" s="13">
        <f>LOOKUP(99^99,--LEFT(MID(Z616,MIN(FIND({0,1,2,3,4,5,6,7,8,9},Z616&amp;"0123456789")),15),{1,2,3,4,5,6,7,8,9,10,11,12,13,14,15}))</f>
        <v>401</v>
      </c>
      <c r="I616" s="10" t="s">
        <v>2526</v>
      </c>
      <c r="J616" s="10" t="s">
        <v>2527</v>
      </c>
      <c r="K616" s="10" t="s">
        <v>2528</v>
      </c>
      <c r="L616" s="9">
        <v>220000</v>
      </c>
      <c r="M616" s="11"/>
      <c r="N616" s="12"/>
      <c r="O616" s="12"/>
      <c r="P616" s="12"/>
      <c r="Q616" s="12"/>
      <c r="R616" s="12"/>
      <c r="S616" s="12">
        <f>IF(LOOKUP(99^99,--LEFT(MID(AP616,MIN(FIND({0,1,2,3,4,5,6,7,8,9},AP616&amp;"0123456789")),15),{1,2,3,4,5,6,7,8,9,10,11,12,13,14,15}))&gt;2000,LOOKUP(99^99,--LEFT(MID(AP616,MIN(FIND({0,1,2,3,4,5,6,7,8,9},AP616&amp;"0123456789")),15),{1,2,3,4,5,6,7,8,9,10,11,12,13,14,15})),0)</f>
        <v>220000</v>
      </c>
      <c r="T616" s="12"/>
      <c r="U616" s="12"/>
      <c r="V616" s="12"/>
      <c r="W616" s="12"/>
      <c r="X616" s="5" t="s">
        <v>4</v>
      </c>
      <c r="Y616" s="5" t="s">
        <v>4794</v>
      </c>
      <c r="Z616" s="5" t="s">
        <v>2529</v>
      </c>
      <c r="AA616" s="5" t="s">
        <v>2526</v>
      </c>
      <c r="AB616" s="5" t="s">
        <v>2527</v>
      </c>
      <c r="AC616" s="5" t="s">
        <v>2528</v>
      </c>
      <c r="AD616" s="5" t="s">
        <v>282</v>
      </c>
      <c r="AE616" s="5" t="s">
        <v>3626</v>
      </c>
      <c r="AF616" s="5" t="s">
        <v>3627</v>
      </c>
      <c r="AG616" s="5" t="s">
        <v>3651</v>
      </c>
      <c r="AH616" s="5" t="s">
        <v>3629</v>
      </c>
      <c r="AI616" s="5" t="s">
        <v>3645</v>
      </c>
      <c r="AJ616" s="5" t="s">
        <v>3631</v>
      </c>
      <c r="AK616" s="5" t="s">
        <v>3652</v>
      </c>
      <c r="AL616" s="5" t="s">
        <v>3633</v>
      </c>
      <c r="AM616" s="5" t="s">
        <v>3634</v>
      </c>
      <c r="AN616" s="5" t="s">
        <v>4144</v>
      </c>
      <c r="AO616" s="5" t="s">
        <v>3649</v>
      </c>
      <c r="AP616" s="5" t="s">
        <v>4168</v>
      </c>
      <c r="AQ616" s="5" t="s">
        <v>3641</v>
      </c>
      <c r="AR616" s="5" t="s">
        <v>4238</v>
      </c>
      <c r="AS616" s="5" t="s">
        <v>3643</v>
      </c>
      <c r="BE616" s="5" t="s">
        <v>3125</v>
      </c>
      <c r="BG616" s="5" t="s">
        <v>385</v>
      </c>
      <c r="BH616" s="6" t="s">
        <v>1340</v>
      </c>
      <c r="BI616" s="5" t="s">
        <v>2225</v>
      </c>
    </row>
    <row r="617" spans="1:61" customFormat="1" x14ac:dyDescent="0.25">
      <c r="A617" s="1">
        <v>655</v>
      </c>
      <c r="B617" s="7" t="s">
        <v>4757</v>
      </c>
      <c r="C617" s="7" t="str">
        <f t="shared" si="37"/>
        <v xml:space="preserve"> 5490-037-87
</v>
      </c>
      <c r="D617" s="7">
        <f>LOOKUP(99^99,--LEFT(MID(AD617,MIN(FIND({0,1,2,3,4,5,6,7,8,9},AD617&amp;"0123456789")),15),{1,2,3,4,5,6,7,8,9,10,11,12,13,14,15}))</f>
        <v>2022</v>
      </c>
      <c r="E617" s="7">
        <f t="shared" si="36"/>
        <v>1</v>
      </c>
      <c r="F617" s="7">
        <f>LOOKUP(99^99,--LEFT(MID(BG617,MIN(FIND({0,1,2,3,4,5,6,7,8,9},BG617&amp;"0123456789")),15),{1,2,3,4,5,6,7,8,9,10,11,12,13,14,15}))</f>
        <v>8800000</v>
      </c>
      <c r="G617" s="7">
        <f>LOOKUP(99^99,--LEFT(MID(Y617,MIN(FIND({0,1,2,3,4,5,6,7,8,9},Y617&amp;"0123456789")),15),{1,2,3,4,5,6,7,8,9,10,11,12,13,14,15}))</f>
        <v>11.8</v>
      </c>
      <c r="H617" s="7">
        <f>LOOKUP(99^99,--LEFT(MID(Z617,MIN(FIND({0,1,2,3,4,5,6,7,8,9},Z617&amp;"0123456789")),15),{1,2,3,4,5,6,7,8,9,10,11,12,13,14,15}))</f>
        <v>300</v>
      </c>
      <c r="I617" s="9" t="s">
        <v>2531</v>
      </c>
      <c r="J617" s="9" t="s">
        <v>2527</v>
      </c>
      <c r="K617" s="9" t="s">
        <v>2528</v>
      </c>
      <c r="L617" s="9"/>
      <c r="M617" s="11"/>
      <c r="N617" s="11"/>
      <c r="O617" s="11"/>
      <c r="P617" s="11"/>
      <c r="Q617" s="11"/>
      <c r="R617" s="11"/>
      <c r="S617" s="11"/>
      <c r="T617" s="11"/>
      <c r="U617" s="11"/>
      <c r="V617" s="11"/>
      <c r="W617" s="11"/>
      <c r="X617" t="s">
        <v>36</v>
      </c>
      <c r="Y617" t="s">
        <v>4795</v>
      </c>
      <c r="Z617" t="s">
        <v>2530</v>
      </c>
      <c r="AA617" t="s">
        <v>2531</v>
      </c>
      <c r="AB617" t="s">
        <v>2527</v>
      </c>
      <c r="AD617" t="s">
        <v>219</v>
      </c>
      <c r="AE617" t="s">
        <v>3626</v>
      </c>
      <c r="AF617" t="s">
        <v>3627</v>
      </c>
      <c r="AG617" t="s">
        <v>4025</v>
      </c>
      <c r="AH617" t="s">
        <v>3629</v>
      </c>
      <c r="AI617" t="s">
        <v>4026</v>
      </c>
      <c r="AJ617" t="s">
        <v>3633</v>
      </c>
      <c r="AK617" t="s">
        <v>4239</v>
      </c>
      <c r="AL617" t="s">
        <v>3695</v>
      </c>
      <c r="AM617" t="s">
        <v>3640</v>
      </c>
      <c r="AN617" t="s">
        <v>3641</v>
      </c>
      <c r="AO617" t="s">
        <v>3642</v>
      </c>
      <c r="AP617" t="s">
        <v>3643</v>
      </c>
      <c r="BE617" t="s">
        <v>3126</v>
      </c>
      <c r="BG617" t="s">
        <v>513</v>
      </c>
      <c r="BH617" s="2" t="s">
        <v>1341</v>
      </c>
      <c r="BI617" t="s">
        <v>2226</v>
      </c>
    </row>
    <row r="618" spans="1:61" x14ac:dyDescent="0.25">
      <c r="A618" s="4">
        <v>656</v>
      </c>
      <c r="B618" s="13" t="s">
        <v>4757</v>
      </c>
      <c r="C618" s="13" t="str">
        <f t="shared" si="37"/>
        <v xml:space="preserve"> 65116
</v>
      </c>
      <c r="D618" s="13">
        <f>LOOKUP(99^99,--LEFT(MID(AD618,MIN(FIND({0,1,2,3,4,5,6,7,8,9},AD618&amp;"0123456789")),15),{1,2,3,4,5,6,7,8,9,10,11,12,13,14,15}))</f>
        <v>2022</v>
      </c>
      <c r="E618" s="13">
        <f t="shared" si="36"/>
        <v>1</v>
      </c>
      <c r="F618" s="13">
        <f>LOOKUP(99^99,--LEFT(MID(BG618,MIN(FIND({0,1,2,3,4,5,6,7,8,9},BG618&amp;"0123456789")),15),{1,2,3,4,5,6,7,8,9,10,11,12,13,14,15}))</f>
        <v>8250000</v>
      </c>
      <c r="G618" s="13">
        <f>LOOKUP(99^99,--LEFT(MID(Y618,MIN(FIND({0,1,2,3,4,5,6,7,8,9},Y618&amp;"0123456789")),15),{1,2,3,4,5,6,7,8,9,10,11,12,13,14,15}))</f>
        <v>12</v>
      </c>
      <c r="H618" s="13">
        <f>LOOKUP(99^99,--LEFT(MID(Z618,MIN(FIND({0,1,2,3,4,5,6,7,8,9},Z618&amp;"0123456789")),15),{1,2,3,4,5,6,7,8,9,10,11,12,13,14,15}))</f>
        <v>401</v>
      </c>
      <c r="I618" s="10" t="s">
        <v>2526</v>
      </c>
      <c r="J618" s="10" t="s">
        <v>2527</v>
      </c>
      <c r="K618" s="10" t="s">
        <v>2528</v>
      </c>
      <c r="L618" s="9"/>
      <c r="M618" s="11"/>
      <c r="N618" s="12"/>
      <c r="O618" s="12"/>
      <c r="P618" s="12"/>
      <c r="Q618" s="12"/>
      <c r="R618" s="12"/>
      <c r="S618" s="12"/>
      <c r="T618" s="12"/>
      <c r="U618" s="12"/>
      <c r="V618" s="12"/>
      <c r="W618" s="12"/>
      <c r="X618" s="5" t="s">
        <v>24</v>
      </c>
      <c r="Y618" s="5" t="s">
        <v>4794</v>
      </c>
      <c r="Z618" s="5" t="s">
        <v>2529</v>
      </c>
      <c r="AA618" s="5" t="s">
        <v>2526</v>
      </c>
      <c r="AB618" s="5" t="s">
        <v>2527</v>
      </c>
      <c r="AC618" s="5" t="s">
        <v>2528</v>
      </c>
      <c r="AD618" s="5" t="s">
        <v>213</v>
      </c>
      <c r="AE618" s="5" t="s">
        <v>3626</v>
      </c>
      <c r="AF618" s="5" t="s">
        <v>3828</v>
      </c>
      <c r="AG618" s="5" t="s">
        <v>3829</v>
      </c>
      <c r="AH618" s="5" t="s">
        <v>3629</v>
      </c>
      <c r="AI618" s="5" t="s">
        <v>3630</v>
      </c>
      <c r="AJ618" s="5" t="s">
        <v>3704</v>
      </c>
      <c r="AK618" s="5" t="s">
        <v>3857</v>
      </c>
      <c r="AL618" s="5" t="s">
        <v>3635</v>
      </c>
      <c r="AM618" s="5" t="s">
        <v>3858</v>
      </c>
      <c r="AN618" s="5" t="s">
        <v>3654</v>
      </c>
      <c r="AO618" s="5" t="s">
        <v>3640</v>
      </c>
      <c r="AP618" s="5" t="s">
        <v>3641</v>
      </c>
      <c r="AQ618" s="5" t="s">
        <v>4240</v>
      </c>
      <c r="AR618" s="5" t="s">
        <v>3643</v>
      </c>
      <c r="BE618" s="5" t="s">
        <v>3127</v>
      </c>
      <c r="BG618" s="5" t="s">
        <v>669</v>
      </c>
      <c r="BH618" s="6" t="s">
        <v>1342</v>
      </c>
      <c r="BI618" s="5" t="s">
        <v>2126</v>
      </c>
    </row>
    <row r="619" spans="1:61" customFormat="1" x14ac:dyDescent="0.25">
      <c r="A619" s="1">
        <v>657</v>
      </c>
      <c r="B619" s="7" t="s">
        <v>4757</v>
      </c>
      <c r="C619" s="7" t="str">
        <f t="shared" si="37"/>
        <v xml:space="preserve"> 65116
</v>
      </c>
      <c r="D619" s="7">
        <f>LOOKUP(99^99,--LEFT(MID(AD619,MIN(FIND({0,1,2,3,4,5,6,7,8,9},AD619&amp;"0123456789")),15),{1,2,3,4,5,6,7,8,9,10,11,12,13,14,15}))</f>
        <v>2022</v>
      </c>
      <c r="E619" s="7">
        <f t="shared" si="36"/>
        <v>1</v>
      </c>
      <c r="F619" s="7">
        <f>LOOKUP(99^99,--LEFT(MID(BG619,MIN(FIND({0,1,2,3,4,5,6,7,8,9},BG619&amp;"0123456789")),15),{1,2,3,4,5,6,7,8,9,10,11,12,13,14,15}))</f>
        <v>7978943</v>
      </c>
      <c r="G619" s="7">
        <f>LOOKUP(99^99,--LEFT(MID(Y619,MIN(FIND({0,1,2,3,4,5,6,7,8,9},Y619&amp;"0123456789")),15),{1,2,3,4,5,6,7,8,9,10,11,12,13,14,15}))</f>
        <v>11.8</v>
      </c>
      <c r="H619" s="7">
        <f>LOOKUP(99^99,--LEFT(MID(Z619,MIN(FIND({0,1,2,3,4,5,6,7,8,9},Z619&amp;"0123456789")),15),{1,2,3,4,5,6,7,8,9,10,11,12,13,14,15}))</f>
        <v>401</v>
      </c>
      <c r="I619" s="9" t="s">
        <v>2536</v>
      </c>
      <c r="J619" s="9" t="s">
        <v>2527</v>
      </c>
      <c r="K619" s="9" t="s">
        <v>2528</v>
      </c>
      <c r="L619" s="9"/>
      <c r="M619" s="11"/>
      <c r="N619" s="11"/>
      <c r="O619" s="11"/>
      <c r="P619" s="11"/>
      <c r="Q619" s="11"/>
      <c r="R619" s="11"/>
      <c r="S619" s="11"/>
      <c r="T619" s="11"/>
      <c r="U619" s="11"/>
      <c r="V619" s="11"/>
      <c r="W619" s="11"/>
      <c r="X619" t="s">
        <v>24</v>
      </c>
      <c r="Y619" t="s">
        <v>4795</v>
      </c>
      <c r="Z619" t="s">
        <v>2529</v>
      </c>
      <c r="AA619" t="s">
        <v>2536</v>
      </c>
      <c r="AB619" t="s">
        <v>2527</v>
      </c>
      <c r="AC619" t="s">
        <v>2528</v>
      </c>
      <c r="AD619" t="s">
        <v>111</v>
      </c>
      <c r="AE619" t="s">
        <v>3626</v>
      </c>
      <c r="AF619" t="s">
        <v>3828</v>
      </c>
      <c r="AG619" t="s">
        <v>3829</v>
      </c>
      <c r="AH619" t="s">
        <v>3629</v>
      </c>
      <c r="AI619" t="s">
        <v>3630</v>
      </c>
      <c r="AJ619" t="s">
        <v>3704</v>
      </c>
      <c r="AK619" t="s">
        <v>3857</v>
      </c>
      <c r="AL619" t="s">
        <v>3635</v>
      </c>
      <c r="AM619" t="s">
        <v>3858</v>
      </c>
      <c r="AN619" t="s">
        <v>3654</v>
      </c>
      <c r="AO619" t="s">
        <v>3640</v>
      </c>
      <c r="AP619" t="s">
        <v>3641</v>
      </c>
      <c r="AQ619" t="s">
        <v>4241</v>
      </c>
      <c r="AR619" t="s">
        <v>3643</v>
      </c>
      <c r="BE619" t="s">
        <v>3128</v>
      </c>
      <c r="BG619" t="s">
        <v>670</v>
      </c>
      <c r="BH619" s="2" t="s">
        <v>1343</v>
      </c>
      <c r="BI619" t="s">
        <v>2068</v>
      </c>
    </row>
    <row r="620" spans="1:61" x14ac:dyDescent="0.25">
      <c r="A620" s="4">
        <v>658</v>
      </c>
      <c r="B620" s="13" t="s">
        <v>4757</v>
      </c>
      <c r="C620" s="13" t="str">
        <f t="shared" si="37"/>
        <v xml:space="preserve"> 5490 NEO
</v>
      </c>
      <c r="D620" s="13">
        <f>LOOKUP(99^99,--LEFT(MID(AD620,MIN(FIND({0,1,2,3,4,5,6,7,8,9},AD620&amp;"0123456789")),15),{1,2,3,4,5,6,7,8,9,10,11,12,13,14,15}))</f>
        <v>2018</v>
      </c>
      <c r="E620" s="13">
        <f t="shared" si="36"/>
        <v>5</v>
      </c>
      <c r="F620" s="13">
        <f>LOOKUP(99^99,--LEFT(MID(BG620,MIN(FIND({0,1,2,3,4,5,6,7,8,9},BG620&amp;"0123456789")),15),{1,2,3,4,5,6,7,8,9,10,11,12,13,14,15}))</f>
        <v>3550000</v>
      </c>
      <c r="G620" s="13">
        <f>LOOKUP(99^99,--LEFT(MID(Y620,MIN(FIND({0,1,2,3,4,5,6,7,8,9},Y620&amp;"0123456789")),15),{1,2,3,4,5,6,7,8,9,10,11,12,13,14,15}))</f>
        <v>12</v>
      </c>
      <c r="H620" s="13">
        <f>LOOKUP(99^99,--LEFT(MID(Z620,MIN(FIND({0,1,2,3,4,5,6,7,8,9},Z620&amp;"0123456789")),15),{1,2,3,4,5,6,7,8,9,10,11,12,13,14,15}))</f>
        <v>401</v>
      </c>
      <c r="I620" s="10" t="s">
        <v>2526</v>
      </c>
      <c r="J620" s="9" t="s">
        <v>2545</v>
      </c>
      <c r="K620" s="10" t="s">
        <v>2528</v>
      </c>
      <c r="L620" s="9">
        <v>336100</v>
      </c>
      <c r="M620" s="11"/>
      <c r="N620" s="12"/>
      <c r="O620" s="12"/>
      <c r="P620" s="12"/>
      <c r="Q620" s="12"/>
      <c r="R620" s="12"/>
      <c r="S620" s="12">
        <f>IF(LOOKUP(99^99,--LEFT(MID(AP620,MIN(FIND({0,1,2,3,4,5,6,7,8,9},AP620&amp;"0123456789")),15),{1,2,3,4,5,6,7,8,9,10,11,12,13,14,15}))&gt;2000,LOOKUP(99^99,--LEFT(MID(AP620,MIN(FIND({0,1,2,3,4,5,6,7,8,9},AP620&amp;"0123456789")),15),{1,2,3,4,5,6,7,8,9,10,11,12,13,14,15})),0)</f>
        <v>336100</v>
      </c>
      <c r="T620" s="12"/>
      <c r="U620" s="12"/>
      <c r="V620" s="12"/>
      <c r="W620" s="12"/>
      <c r="X620" s="5" t="s">
        <v>6</v>
      </c>
      <c r="Y620" s="5" t="s">
        <v>4794</v>
      </c>
      <c r="Z620" s="5" t="s">
        <v>2532</v>
      </c>
      <c r="AA620" s="5" t="s">
        <v>2526</v>
      </c>
      <c r="AB620" s="5" t="s">
        <v>2545</v>
      </c>
      <c r="AC620" s="5" t="s">
        <v>2528</v>
      </c>
      <c r="AD620" s="5" t="s">
        <v>88</v>
      </c>
      <c r="AE620" s="5" t="s">
        <v>3626</v>
      </c>
      <c r="AF620" s="5" t="s">
        <v>3627</v>
      </c>
      <c r="AG620" s="5" t="s">
        <v>3671</v>
      </c>
      <c r="AH620" s="5" t="s">
        <v>3629</v>
      </c>
      <c r="AI620" s="5" t="s">
        <v>3658</v>
      </c>
      <c r="AJ620" s="5" t="s">
        <v>3631</v>
      </c>
      <c r="AK620" s="5" t="s">
        <v>3646</v>
      </c>
      <c r="AL620" s="5" t="s">
        <v>3653</v>
      </c>
      <c r="AM620" s="5" t="s">
        <v>3838</v>
      </c>
      <c r="AN620" s="5" t="s">
        <v>3687</v>
      </c>
      <c r="AO620" s="5" t="s">
        <v>3649</v>
      </c>
      <c r="AP620" s="5" t="s">
        <v>4242</v>
      </c>
      <c r="AQ620" s="5" t="s">
        <v>3641</v>
      </c>
      <c r="AR620" s="5" t="s">
        <v>3642</v>
      </c>
      <c r="AS620" s="5" t="s">
        <v>3643</v>
      </c>
      <c r="BE620" s="5" t="s">
        <v>3129</v>
      </c>
      <c r="BG620" s="5" t="s">
        <v>671</v>
      </c>
      <c r="BH620" s="6" t="s">
        <v>1344</v>
      </c>
      <c r="BI620" s="5" t="s">
        <v>2227</v>
      </c>
    </row>
    <row r="621" spans="1:61" customFormat="1" x14ac:dyDescent="0.25">
      <c r="A621" s="1">
        <v>659</v>
      </c>
      <c r="B621" s="7" t="s">
        <v>4757</v>
      </c>
      <c r="C621" s="7" t="str">
        <f t="shared" si="37"/>
        <v xml:space="preserve"> 65206-006-87(S5)
</v>
      </c>
      <c r="D621" s="7">
        <f>LOOKUP(99^99,--LEFT(MID(AD621,MIN(FIND({0,1,2,3,4,5,6,7,8,9},AD621&amp;"0123456789")),15),{1,2,3,4,5,6,7,8,9,10,11,12,13,14,15}))</f>
        <v>2019</v>
      </c>
      <c r="E621" s="7">
        <f t="shared" si="36"/>
        <v>4</v>
      </c>
      <c r="F621" s="7">
        <f>LOOKUP(99^99,--LEFT(MID(BG621,MIN(FIND({0,1,2,3,4,5,6,7,8,9},BG621&amp;"0123456789")),15),{1,2,3,4,5,6,7,8,9,10,11,12,13,14,15}))</f>
        <v>7000000</v>
      </c>
      <c r="G621" s="7">
        <f>LOOKUP(99^99,--LEFT(MID(Y621,MIN(FIND({0,1,2,3,4,5,6,7,8,9},Y621&amp;"0123456789")),15),{1,2,3,4,5,6,7,8,9,10,11,12,13,14,15}))</f>
        <v>12</v>
      </c>
      <c r="H621" s="7">
        <f>LOOKUP(99^99,--LEFT(MID(Z621,MIN(FIND({0,1,2,3,4,5,6,7,8,9},Z621&amp;"0123456789")),15),{1,2,3,4,5,6,7,8,9,10,11,12,13,14,15}))</f>
        <v>401</v>
      </c>
      <c r="I621" s="9" t="s">
        <v>2526</v>
      </c>
      <c r="J621" s="9" t="s">
        <v>2545</v>
      </c>
      <c r="K621" s="9" t="s">
        <v>2528</v>
      </c>
      <c r="L621" s="9">
        <v>457000</v>
      </c>
      <c r="M621" s="11"/>
      <c r="N621" s="11"/>
      <c r="O621" s="11"/>
      <c r="P621" s="11"/>
      <c r="Q621" s="11"/>
      <c r="R621" s="11"/>
      <c r="S621" s="11"/>
      <c r="T621" s="11"/>
      <c r="U621" s="11"/>
      <c r="V621" s="11">
        <f>IF(LOOKUP(99^99,--LEFT(MID(AS621,MIN(FIND({0,1,2,3,4,5,6,7,8,9},AS621&amp;"0123456789")),15),{1,2,3,4,5,6,7,8,9,10,11,12,13,14,15}))&gt;2000,LOOKUP(99^99,--LEFT(MID(AS621,MIN(FIND({0,1,2,3,4,5,6,7,8,9},AS621&amp;"0123456789")),15),{1,2,3,4,5,6,7,8,9,10,11,12,13,14,15})),0)</f>
        <v>457000</v>
      </c>
      <c r="W621" s="11"/>
      <c r="X621" t="s">
        <v>43</v>
      </c>
      <c r="Y621" t="s">
        <v>4794</v>
      </c>
      <c r="Z621" t="s">
        <v>2529</v>
      </c>
      <c r="AA621" t="s">
        <v>2526</v>
      </c>
      <c r="AB621" t="s">
        <v>2545</v>
      </c>
      <c r="AC621" t="s">
        <v>2528</v>
      </c>
      <c r="AD621" t="s">
        <v>203</v>
      </c>
      <c r="AE621" t="s">
        <v>3626</v>
      </c>
      <c r="AF621" t="s">
        <v>3720</v>
      </c>
      <c r="AG621" t="s">
        <v>4205</v>
      </c>
      <c r="AH621" t="s">
        <v>3629</v>
      </c>
      <c r="AI621" t="s">
        <v>3694</v>
      </c>
      <c r="AJ621" t="s">
        <v>3704</v>
      </c>
      <c r="AK621" t="s">
        <v>3652</v>
      </c>
      <c r="AL621" t="s">
        <v>3633</v>
      </c>
      <c r="AM621" t="s">
        <v>3634</v>
      </c>
      <c r="AN621" t="s">
        <v>4243</v>
      </c>
      <c r="AO621" t="s">
        <v>3636</v>
      </c>
      <c r="AP621" t="s">
        <v>3637</v>
      </c>
      <c r="AQ621" t="s">
        <v>3648</v>
      </c>
      <c r="AR621" t="s">
        <v>3649</v>
      </c>
      <c r="AS621" t="s">
        <v>4244</v>
      </c>
      <c r="AT621" t="s">
        <v>3641</v>
      </c>
      <c r="AU621" t="s">
        <v>3710</v>
      </c>
      <c r="AV621" t="s">
        <v>3643</v>
      </c>
      <c r="BE621" t="s">
        <v>3130</v>
      </c>
      <c r="BG621" t="s">
        <v>445</v>
      </c>
      <c r="BH621" s="2" t="s">
        <v>1345</v>
      </c>
      <c r="BI621" t="s">
        <v>2211</v>
      </c>
    </row>
    <row r="622" spans="1:61" customFormat="1" x14ac:dyDescent="0.25">
      <c r="A622" s="1">
        <v>660</v>
      </c>
      <c r="B622" s="7" t="s">
        <v>4757</v>
      </c>
      <c r="C622" s="7">
        <v>65116</v>
      </c>
      <c r="D622" s="7">
        <f>LOOKUP(99^99,--LEFT(MID(AD622,MIN(FIND({0,1,2,3,4,5,6,7,8,9},AD622&amp;"0123456789")),15),{1,2,3,4,5,6,7,8,9,10,11,12,13,14,15}))</f>
        <v>2022</v>
      </c>
      <c r="E622" s="7">
        <f t="shared" si="36"/>
        <v>1</v>
      </c>
      <c r="F622" s="7">
        <f>LOOKUP(99^99,--LEFT(MID(BG622,MIN(FIND({0,1,2,3,4,5,6,7,8,9},BG622&amp;"0123456789")),15),{1,2,3,4,5,6,7,8,9,10,11,12,13,14,15}))</f>
        <v>5900000</v>
      </c>
      <c r="G622" s="7">
        <f>LOOKUP(99^99,--LEFT(MID(Y622,MIN(FIND({0,1,2,3,4,5,6,7,8,9},Y622&amp;"0123456789")),15),{1,2,3,4,5,6,7,8,9,10,11,12,13,14,15}))</f>
        <v>11.8</v>
      </c>
      <c r="H622" s="7">
        <f>LOOKUP(99^99,--LEFT(MID(Z622,MIN(FIND({0,1,2,3,4,5,6,7,8,9},Z622&amp;"0123456789")),15),{1,2,3,4,5,6,7,8,9,10,11,12,13,14,15}))</f>
        <v>401</v>
      </c>
      <c r="I622" s="9" t="s">
        <v>2526</v>
      </c>
      <c r="J622" s="9" t="s">
        <v>2527</v>
      </c>
      <c r="K622" s="9" t="s">
        <v>2528</v>
      </c>
      <c r="L622" s="9"/>
      <c r="M622" s="11"/>
      <c r="N622" s="11"/>
      <c r="O622" s="11"/>
      <c r="P622" s="11"/>
      <c r="Q622" s="11"/>
      <c r="R622" s="11"/>
      <c r="S622" s="11"/>
      <c r="T622" s="11"/>
      <c r="U622" s="11"/>
      <c r="V622" s="11"/>
      <c r="W622" s="11"/>
      <c r="X622" t="s">
        <v>24</v>
      </c>
      <c r="Y622" t="s">
        <v>4795</v>
      </c>
      <c r="Z622" t="s">
        <v>2529</v>
      </c>
      <c r="AA622" t="s">
        <v>2526</v>
      </c>
      <c r="AB622" t="s">
        <v>2527</v>
      </c>
      <c r="AC622" t="s">
        <v>2528</v>
      </c>
      <c r="AD622" t="s">
        <v>149</v>
      </c>
      <c r="BE622" t="s">
        <v>3131</v>
      </c>
      <c r="BG622" t="s">
        <v>620</v>
      </c>
      <c r="BH622" s="2" t="s">
        <v>1346</v>
      </c>
      <c r="BI622">
        <v>9999</v>
      </c>
    </row>
    <row r="623" spans="1:61" customFormat="1" x14ac:dyDescent="0.25">
      <c r="A623" s="1">
        <v>661</v>
      </c>
      <c r="B623" s="7" t="s">
        <v>4757</v>
      </c>
      <c r="C623" s="7" t="str">
        <f>LEFT(AG623,FIND("Тип",AG623,FIND("Тип",AG623)+0)-1)</f>
        <v xml:space="preserve"> 5490-DC
</v>
      </c>
      <c r="D623" s="7">
        <f>LOOKUP(99^99,--LEFT(MID(AD623,MIN(FIND({0,1,2,3,4,5,6,7,8,9},AD623&amp;"0123456789")),15),{1,2,3,4,5,6,7,8,9,10,11,12,13,14,15}))</f>
        <v>2021</v>
      </c>
      <c r="E623" s="7">
        <f t="shared" si="36"/>
        <v>2</v>
      </c>
      <c r="F623" s="7">
        <f>LOOKUP(99^99,--LEFT(MID(BG623,MIN(FIND({0,1,2,3,4,5,6,7,8,9},BG623&amp;"0123456789")),15),{1,2,3,4,5,6,7,8,9,10,11,12,13,14,15}))</f>
        <v>7460000</v>
      </c>
      <c r="G623" s="7">
        <f>LOOKUP(99^99,--LEFT(MID(Y623,MIN(FIND({0,1,2,3,4,5,6,7,8,9},Y623&amp;"0123456789")),15),{1,2,3,4,5,6,7,8,9,10,11,12,13,14,15}))</f>
        <v>12</v>
      </c>
      <c r="H623" s="7">
        <f>LOOKUP(99^99,--LEFT(MID(Z623,MIN(FIND({0,1,2,3,4,5,6,7,8,9},Z623&amp;"0123456789")),15),{1,2,3,4,5,6,7,8,9,10,11,12,13,14,15}))</f>
        <v>401</v>
      </c>
      <c r="I623" s="9" t="s">
        <v>2526</v>
      </c>
      <c r="J623" s="9" t="s">
        <v>2527</v>
      </c>
      <c r="K623" s="9" t="s">
        <v>2528</v>
      </c>
      <c r="L623" s="9">
        <v>123264</v>
      </c>
      <c r="M623" s="11"/>
      <c r="N623" s="11"/>
      <c r="O623" s="11"/>
      <c r="P623" s="11"/>
      <c r="Q623" s="11"/>
      <c r="R623" s="11"/>
      <c r="S623" s="11"/>
      <c r="T623" s="11"/>
      <c r="U623" s="11"/>
      <c r="V623" s="11"/>
      <c r="W623" s="11">
        <f>IF(LOOKUP(99^99,--LEFT(MID(AT623,MIN(FIND({0,1,2,3,4,5,6,7,8,9},AT623&amp;"0123456789")),15),{1,2,3,4,5,6,7,8,9,10,11,12,13,14,15}))&gt;2000,LOOKUP(99^99,--LEFT(MID(AT623,MIN(FIND({0,1,2,3,4,5,6,7,8,9},AT623&amp;"0123456789")),15),{1,2,3,4,5,6,7,8,9,10,11,12,13,14,15})),0)</f>
        <v>123264</v>
      </c>
      <c r="X623" t="s">
        <v>9</v>
      </c>
      <c r="Y623" t="s">
        <v>4794</v>
      </c>
      <c r="Z623" t="s">
        <v>2529</v>
      </c>
      <c r="AA623" t="s">
        <v>2526</v>
      </c>
      <c r="AB623" t="s">
        <v>2527</v>
      </c>
      <c r="AC623" t="s">
        <v>2528</v>
      </c>
      <c r="AD623" t="s">
        <v>186</v>
      </c>
      <c r="AE623" t="s">
        <v>3626</v>
      </c>
      <c r="AF623" t="s">
        <v>3627</v>
      </c>
      <c r="AG623" t="s">
        <v>3693</v>
      </c>
      <c r="AH623" t="s">
        <v>3629</v>
      </c>
      <c r="AI623" t="s">
        <v>3680</v>
      </c>
      <c r="AJ623" t="s">
        <v>3631</v>
      </c>
      <c r="AK623" t="s">
        <v>3652</v>
      </c>
      <c r="AL623" t="s">
        <v>3633</v>
      </c>
      <c r="AM623" t="s">
        <v>3634</v>
      </c>
      <c r="AN623" t="s">
        <v>3838</v>
      </c>
      <c r="AO623" t="s">
        <v>3636</v>
      </c>
      <c r="AP623" t="s">
        <v>3692</v>
      </c>
      <c r="AQ623" t="s">
        <v>3662</v>
      </c>
      <c r="AR623" t="s">
        <v>3695</v>
      </c>
      <c r="AS623" t="s">
        <v>3649</v>
      </c>
      <c r="AT623" t="s">
        <v>4245</v>
      </c>
      <c r="AU623" t="s">
        <v>3641</v>
      </c>
      <c r="AV623" t="s">
        <v>3642</v>
      </c>
      <c r="AW623" t="s">
        <v>3643</v>
      </c>
      <c r="BE623" t="s">
        <v>3132</v>
      </c>
      <c r="BG623" t="s">
        <v>672</v>
      </c>
      <c r="BH623" s="2" t="s">
        <v>1347</v>
      </c>
      <c r="BI623" t="s">
        <v>2099</v>
      </c>
    </row>
    <row r="624" spans="1:61" customFormat="1" x14ac:dyDescent="0.25">
      <c r="A624" s="1">
        <v>662</v>
      </c>
      <c r="B624" s="7" t="s">
        <v>4757</v>
      </c>
      <c r="C624" s="7" t="s">
        <v>4789</v>
      </c>
      <c r="D624" s="7">
        <f>LOOKUP(99^99,--LEFT(MID(AD624,MIN(FIND({0,1,2,3,4,5,6,7,8,9},AD624&amp;"0123456789")),15),{1,2,3,4,5,6,7,8,9,10,11,12,13,14,15}))</f>
        <v>2022</v>
      </c>
      <c r="E624" s="7">
        <f t="shared" si="36"/>
        <v>1</v>
      </c>
      <c r="F624" s="7">
        <f>LOOKUP(99^99,--LEFT(MID(BG624,MIN(FIND({0,1,2,3,4,5,6,7,8,9},BG624&amp;"0123456789")),15),{1,2,3,4,5,6,7,8,9,10,11,12,13,14,15}))</f>
        <v>10530000</v>
      </c>
      <c r="G624" s="7">
        <f>LOOKUP(99^99,--LEFT(MID(Y624,MIN(FIND({0,1,2,3,4,5,6,7,8,9},Y624&amp;"0123456789")),15),{1,2,3,4,5,6,7,8,9,10,11,12,13,14,15}))</f>
        <v>12</v>
      </c>
      <c r="H624" s="7">
        <f>LOOKUP(99^99,--LEFT(MID(Z624,MIN(FIND({0,1,2,3,4,5,6,7,8,9},Z624&amp;"0123456789")),15),{1,2,3,4,5,6,7,8,9,10,11,12,13,14,15}))</f>
        <v>428</v>
      </c>
      <c r="I624" s="9" t="s">
        <v>2536</v>
      </c>
      <c r="J624" s="9" t="s">
        <v>2527</v>
      </c>
      <c r="K624" s="9" t="s">
        <v>2528</v>
      </c>
      <c r="L624" s="9"/>
      <c r="M624" s="11"/>
      <c r="N624" s="11"/>
      <c r="O624" s="11"/>
      <c r="P624" s="11"/>
      <c r="Q624" s="11"/>
      <c r="R624" s="11"/>
      <c r="S624" s="11"/>
      <c r="T624" s="11"/>
      <c r="U624" s="11"/>
      <c r="V624" s="11"/>
      <c r="W624" s="11"/>
      <c r="X624" t="s">
        <v>16</v>
      </c>
      <c r="Y624" t="s">
        <v>4794</v>
      </c>
      <c r="Z624" t="s">
        <v>2557</v>
      </c>
      <c r="AA624" t="s">
        <v>2536</v>
      </c>
      <c r="AD624" t="s">
        <v>223</v>
      </c>
      <c r="BE624" t="s">
        <v>3133</v>
      </c>
      <c r="BG624" t="s">
        <v>673</v>
      </c>
      <c r="BH624" s="2" t="s">
        <v>1348</v>
      </c>
      <c r="BI624">
        <v>9999</v>
      </c>
    </row>
    <row r="625" spans="1:61" customFormat="1" x14ac:dyDescent="0.25">
      <c r="A625" s="1">
        <v>663</v>
      </c>
      <c r="B625" s="7" t="s">
        <v>4757</v>
      </c>
      <c r="C625" s="7">
        <v>65116</v>
      </c>
      <c r="D625" s="7">
        <f>LOOKUP(99^99,--LEFT(MID(AD625,MIN(FIND({0,1,2,3,4,5,6,7,8,9},AD625&amp;"0123456789")),15),{1,2,3,4,5,6,7,8,9,10,11,12,13,14,15}))</f>
        <v>2022</v>
      </c>
      <c r="E625" s="7">
        <f t="shared" si="36"/>
        <v>1</v>
      </c>
      <c r="F625" s="7">
        <f>LOOKUP(99^99,--LEFT(MID(BG625,MIN(FIND({0,1,2,3,4,5,6,7,8,9},BG625&amp;"0123456789")),15),{1,2,3,4,5,6,7,8,9,10,11,12,13,14,15}))</f>
        <v>5250000</v>
      </c>
      <c r="G625" s="7">
        <f>LOOKUP(99^99,--LEFT(MID(Y625,MIN(FIND({0,1,2,3,4,5,6,7,8,9},Y625&amp;"0123456789")),15),{1,2,3,4,5,6,7,8,9,10,11,12,13,14,15}))</f>
        <v>12</v>
      </c>
      <c r="H625" s="7">
        <f>LOOKUP(99^99,--LEFT(MID(Z625,MIN(FIND({0,1,2,3,4,5,6,7,8,9},Z625&amp;"0123456789")),15),{1,2,3,4,5,6,7,8,9,10,11,12,13,14,15}))</f>
        <v>401</v>
      </c>
      <c r="I625" s="9" t="s">
        <v>2526</v>
      </c>
      <c r="J625" s="9" t="s">
        <v>2527</v>
      </c>
      <c r="K625" s="9" t="s">
        <v>2528</v>
      </c>
      <c r="L625" s="9"/>
      <c r="M625" s="11"/>
      <c r="N625" s="11"/>
      <c r="O625" s="11"/>
      <c r="P625" s="11"/>
      <c r="Q625" s="11"/>
      <c r="R625" s="11"/>
      <c r="S625" s="11"/>
      <c r="T625" s="11"/>
      <c r="U625" s="11"/>
      <c r="V625" s="11"/>
      <c r="W625" s="11"/>
      <c r="X625" t="s">
        <v>24</v>
      </c>
      <c r="Y625" t="s">
        <v>4794</v>
      </c>
      <c r="Z625" t="s">
        <v>2529</v>
      </c>
      <c r="AA625" t="s">
        <v>2526</v>
      </c>
      <c r="AB625" t="s">
        <v>2527</v>
      </c>
      <c r="AD625" t="s">
        <v>111</v>
      </c>
      <c r="BE625" t="s">
        <v>3134</v>
      </c>
      <c r="BG625" t="s">
        <v>540</v>
      </c>
      <c r="BH625" s="2" t="s">
        <v>1349</v>
      </c>
      <c r="BI625">
        <v>9999</v>
      </c>
    </row>
    <row r="626" spans="1:61" customFormat="1" x14ac:dyDescent="0.25">
      <c r="A626" s="1">
        <v>664</v>
      </c>
      <c r="B626" s="7" t="s">
        <v>4757</v>
      </c>
      <c r="C626" s="7" t="s">
        <v>4790</v>
      </c>
      <c r="D626" s="7">
        <f>LOOKUP(99^99,--LEFT(MID(AD626,MIN(FIND({0,1,2,3,4,5,6,7,8,9},AD626&amp;"0123456789")),15),{1,2,3,4,5,6,7,8,9,10,11,12,13,14,15}))</f>
        <v>2016</v>
      </c>
      <c r="E626" s="7">
        <f t="shared" si="36"/>
        <v>7</v>
      </c>
      <c r="F626" s="7">
        <f>LOOKUP(99^99,--LEFT(MID(BG626,MIN(FIND({0,1,2,3,4,5,6,7,8,9},BG626&amp;"0123456789")),15),{1,2,3,4,5,6,7,8,9,10,11,12,13,14,15}))</f>
        <v>2000000</v>
      </c>
      <c r="G626" s="7">
        <f>LOOKUP(99^99,--LEFT(MID(Y626,MIN(FIND({0,1,2,3,4,5,6,7,8,9},Y626&amp;"0123456789")),15),{1,2,3,4,5,6,7,8,9,10,11,12,13,14,15}))</f>
        <v>8.9</v>
      </c>
      <c r="H626" s="7">
        <f>LOOKUP(99^99,--LEFT(MID(Z626,MIN(FIND({0,1,2,3,4,5,6,7,8,9},Z626&amp;"0123456789")),15),{1,2,3,4,5,6,7,8,9,10,11,12,13,14,15}))</f>
        <v>400</v>
      </c>
      <c r="I626" s="9" t="s">
        <v>2531</v>
      </c>
      <c r="J626" s="9" t="s">
        <v>2527</v>
      </c>
      <c r="K626" s="9" t="s">
        <v>2528</v>
      </c>
      <c r="L626" s="9"/>
      <c r="M626" s="11"/>
      <c r="N626" s="11"/>
      <c r="O626" s="11"/>
      <c r="P626" s="11"/>
      <c r="Q626" s="11"/>
      <c r="R626" s="11"/>
      <c r="S626" s="11"/>
      <c r="T626" s="11"/>
      <c r="U626" s="11"/>
      <c r="V626" s="11"/>
      <c r="W626" s="11"/>
      <c r="X626" t="s">
        <v>14</v>
      </c>
      <c r="Y626" t="s">
        <v>4802</v>
      </c>
      <c r="Z626" t="s">
        <v>2537</v>
      </c>
      <c r="AA626" t="s">
        <v>2531</v>
      </c>
      <c r="AB626" t="s">
        <v>2527</v>
      </c>
      <c r="AD626" t="s">
        <v>125</v>
      </c>
      <c r="BE626" t="s">
        <v>3135</v>
      </c>
      <c r="BG626" t="s">
        <v>428</v>
      </c>
      <c r="BH626" s="2" t="s">
        <v>1350</v>
      </c>
      <c r="BI626">
        <v>9999</v>
      </c>
    </row>
    <row r="627" spans="1:61" x14ac:dyDescent="0.25">
      <c r="A627" s="4">
        <v>666</v>
      </c>
      <c r="B627" s="13" t="s">
        <v>4757</v>
      </c>
      <c r="C627" s="13" t="str">
        <f>LEFT(AG627,FIND("Тип",AG627,FIND("Тип",AG627)+0)-1)</f>
        <v xml:space="preserve"> 5490-023-87(S5) NEO
</v>
      </c>
      <c r="D627" s="13">
        <f>LOOKUP(99^99,--LEFT(MID(AD627,MIN(FIND({0,1,2,3,4,5,6,7,8,9},AD627&amp;"0123456789")),15),{1,2,3,4,5,6,7,8,9,10,11,12,13,14,15}))</f>
        <v>2018</v>
      </c>
      <c r="E627" s="13">
        <f t="shared" si="36"/>
        <v>5</v>
      </c>
      <c r="F627" s="13">
        <f>LOOKUP(99^99,--LEFT(MID(BG627,MIN(FIND({0,1,2,3,4,5,6,7,8,9},BG627&amp;"0123456789")),15),{1,2,3,4,5,6,7,8,9,10,11,12,13,14,15}))</f>
        <v>990000</v>
      </c>
      <c r="G627" s="13">
        <f>LOOKUP(99^99,--LEFT(MID(Y627,MIN(FIND({0,1,2,3,4,5,6,7,8,9},Y627&amp;"0123456789")),15),{1,2,3,4,5,6,7,8,9,10,11,12,13,14,15}))</f>
        <v>12</v>
      </c>
      <c r="H627" s="13">
        <f>LOOKUP(99^99,--LEFT(MID(Z627,MIN(FIND({0,1,2,3,4,5,6,7,8,9},Z627&amp;"0123456789")),15),{1,2,3,4,5,6,7,8,9,10,11,12,13,14,15}))</f>
        <v>401</v>
      </c>
      <c r="I627" s="10" t="s">
        <v>2526</v>
      </c>
      <c r="J627" s="10" t="s">
        <v>2527</v>
      </c>
      <c r="K627" s="10" t="s">
        <v>2528</v>
      </c>
      <c r="L627" s="9">
        <v>550000</v>
      </c>
      <c r="M627" s="11"/>
      <c r="N627" s="12"/>
      <c r="O627" s="12"/>
      <c r="P627" s="12"/>
      <c r="Q627" s="12"/>
      <c r="R627" s="12"/>
      <c r="S627" s="12">
        <f>IF(LOOKUP(99^99,--LEFT(MID(AP627,MIN(FIND({0,1,2,3,4,5,6,7,8,9},AP627&amp;"0123456789")),15),{1,2,3,4,5,6,7,8,9,10,11,12,13,14,15}))&gt;2000,LOOKUP(99^99,--LEFT(MID(AP627,MIN(FIND({0,1,2,3,4,5,6,7,8,9},AP627&amp;"0123456789")),15),{1,2,3,4,5,6,7,8,9,10,11,12,13,14,15})),0)</f>
        <v>550000</v>
      </c>
      <c r="T627" s="12"/>
      <c r="U627" s="12"/>
      <c r="V627" s="12"/>
      <c r="W627" s="12"/>
      <c r="X627" s="5" t="s">
        <v>4</v>
      </c>
      <c r="Y627" s="5" t="s">
        <v>4794</v>
      </c>
      <c r="Z627" s="5" t="s">
        <v>2529</v>
      </c>
      <c r="AA627" s="5" t="s">
        <v>2526</v>
      </c>
      <c r="AB627" s="5" t="s">
        <v>2527</v>
      </c>
      <c r="AC627" s="5" t="s">
        <v>2528</v>
      </c>
      <c r="AD627" s="5" t="s">
        <v>283</v>
      </c>
      <c r="AE627" s="5" t="s">
        <v>3626</v>
      </c>
      <c r="AF627" s="5" t="s">
        <v>3627</v>
      </c>
      <c r="AG627" s="5" t="s">
        <v>3651</v>
      </c>
      <c r="AH627" s="5" t="s">
        <v>3629</v>
      </c>
      <c r="AI627" s="5" t="s">
        <v>3658</v>
      </c>
      <c r="AJ627" s="5" t="s">
        <v>3631</v>
      </c>
      <c r="AK627" s="5" t="s">
        <v>3652</v>
      </c>
      <c r="AL627" s="5" t="s">
        <v>3633</v>
      </c>
      <c r="AM627" s="5" t="s">
        <v>3750</v>
      </c>
      <c r="AN627" s="5" t="s">
        <v>3687</v>
      </c>
      <c r="AO627" s="5" t="s">
        <v>3649</v>
      </c>
      <c r="AP627" s="5" t="s">
        <v>4246</v>
      </c>
      <c r="AQ627" s="5" t="s">
        <v>3641</v>
      </c>
      <c r="AR627" s="5" t="s">
        <v>3642</v>
      </c>
      <c r="AS627" s="5" t="s">
        <v>3643</v>
      </c>
      <c r="BE627" s="5" t="s">
        <v>3136</v>
      </c>
      <c r="BG627" s="5" t="s">
        <v>674</v>
      </c>
      <c r="BH627" s="6" t="s">
        <v>1351</v>
      </c>
      <c r="BI627" s="5">
        <v>9999</v>
      </c>
    </row>
    <row r="628" spans="1:61" customFormat="1" x14ac:dyDescent="0.25">
      <c r="A628" s="1">
        <v>667</v>
      </c>
      <c r="B628" s="7" t="s">
        <v>4757</v>
      </c>
      <c r="C628" s="7" t="s">
        <v>4791</v>
      </c>
      <c r="D628" s="7">
        <f>LOOKUP(99^99,--LEFT(MID(AD628,MIN(FIND({0,1,2,3,4,5,6,7,8,9},AD628&amp;"0123456789")),15),{1,2,3,4,5,6,7,8,9,10,11,12,13,14,15}))</f>
        <v>2022</v>
      </c>
      <c r="E628" s="7">
        <f t="shared" si="36"/>
        <v>1</v>
      </c>
      <c r="F628" s="7">
        <f>LOOKUP(99^99,--LEFT(MID(BG628,MIN(FIND({0,1,2,3,4,5,6,7,8,9},BG628&amp;"0123456789")),15),{1,2,3,4,5,6,7,8,9,10,11,12,13,14,15}))</f>
        <v>5500000</v>
      </c>
      <c r="G628" s="7">
        <f>LOOKUP(99^99,--LEFT(MID(Y628,MIN(FIND({0,1,2,3,4,5,6,7,8,9},Y628&amp;"0123456789")),15),{1,2,3,4,5,6,7,8,9,10,11,12,13,14,15}))</f>
        <v>11.8</v>
      </c>
      <c r="H628" s="7">
        <f>LOOKUP(99^99,--LEFT(MID(Z628,MIN(FIND({0,1,2,3,4,5,6,7,8,9},Z628&amp;"0123456789")),15),{1,2,3,4,5,6,7,8,9,10,11,12,13,14,15}))</f>
        <v>450</v>
      </c>
      <c r="I628" s="9" t="s">
        <v>2526</v>
      </c>
      <c r="J628" s="9" t="s">
        <v>2527</v>
      </c>
      <c r="K628" s="9" t="s">
        <v>2528</v>
      </c>
      <c r="L628" s="9"/>
      <c r="M628" s="11"/>
      <c r="N628" s="11"/>
      <c r="O628" s="11"/>
      <c r="P628" s="11"/>
      <c r="Q628" s="11"/>
      <c r="R628" s="11"/>
      <c r="S628" s="11"/>
      <c r="T628" s="11"/>
      <c r="U628" s="11"/>
      <c r="V628" s="11"/>
      <c r="W628" s="11"/>
      <c r="X628" t="s">
        <v>42</v>
      </c>
      <c r="Y628" t="s">
        <v>4795</v>
      </c>
      <c r="Z628" t="s">
        <v>2525</v>
      </c>
      <c r="AA628" t="s">
        <v>2526</v>
      </c>
      <c r="AB628" t="s">
        <v>2527</v>
      </c>
      <c r="AC628" t="s">
        <v>2528</v>
      </c>
      <c r="AD628" t="s">
        <v>149</v>
      </c>
      <c r="BE628" t="s">
        <v>3137</v>
      </c>
      <c r="BG628" t="s">
        <v>394</v>
      </c>
      <c r="BH628" s="2" t="s">
        <v>1352</v>
      </c>
      <c r="BI628">
        <v>9999</v>
      </c>
    </row>
    <row r="629" spans="1:61" customFormat="1" x14ac:dyDescent="0.25">
      <c r="A629" s="1">
        <v>668</v>
      </c>
      <c r="B629" s="7" t="s">
        <v>4757</v>
      </c>
      <c r="C629" s="7" t="str">
        <f t="shared" ref="C629:C650" si="38">LEFT(AG629,FIND("Тип",AG629,FIND("Тип",AG629)+0)-1)</f>
        <v xml:space="preserve"> 65206
</v>
      </c>
      <c r="D629" s="7">
        <f>LOOKUP(99^99,--LEFT(MID(AD629,MIN(FIND({0,1,2,3,4,5,6,7,8,9},AD629&amp;"0123456789")),15),{1,2,3,4,5,6,7,8,9,10,11,12,13,14,15}))</f>
        <v>2018</v>
      </c>
      <c r="E629" s="7">
        <f t="shared" si="36"/>
        <v>5</v>
      </c>
      <c r="F629" s="7">
        <f>LOOKUP(99^99,--LEFT(MID(BG629,MIN(FIND({0,1,2,3,4,5,6,7,8,9},BG629&amp;"0123456789")),15),{1,2,3,4,5,6,7,8,9,10,11,12,13,14,15}))</f>
        <v>4750000</v>
      </c>
      <c r="G629" s="7">
        <f>LOOKUP(99^99,--LEFT(MID(Y629,MIN(FIND({0,1,2,3,4,5,6,7,8,9},Y629&amp;"0123456789")),15),{1,2,3,4,5,6,7,8,9,10,11,12,13,14,15}))</f>
        <v>6.7</v>
      </c>
      <c r="H629" s="7">
        <f>LOOKUP(99^99,--LEFT(MID(Z629,MIN(FIND({0,1,2,3,4,5,6,7,8,9},Z629&amp;"0123456789")),15),{1,2,3,4,5,6,7,8,9,10,11,12,13,14,15}))</f>
        <v>280</v>
      </c>
      <c r="I629" s="9" t="s">
        <v>2536</v>
      </c>
      <c r="J629" s="9" t="s">
        <v>2527</v>
      </c>
      <c r="K629" s="9" t="s">
        <v>2561</v>
      </c>
      <c r="L629" s="9">
        <v>440000</v>
      </c>
      <c r="M629" s="11"/>
      <c r="N629" s="11"/>
      <c r="O629" s="11"/>
      <c r="P629" s="11"/>
      <c r="Q629" s="11"/>
      <c r="R629" s="11"/>
      <c r="S629" s="11"/>
      <c r="T629" s="11"/>
      <c r="U629" s="11"/>
      <c r="V629" s="11"/>
      <c r="W629" s="11">
        <f>IF(LOOKUP(99^99,--LEFT(MID(AT629,MIN(FIND({0,1,2,3,4,5,6,7,8,9},AT629&amp;"0123456789")),15),{1,2,3,4,5,6,7,8,9,10,11,12,13,14,15}))&gt;2000,LOOKUP(99^99,--LEFT(MID(AT629,MIN(FIND({0,1,2,3,4,5,6,7,8,9},AT629&amp;"0123456789")),15),{1,2,3,4,5,6,7,8,9,10,11,12,13,14,15})),0)</f>
        <v>440000</v>
      </c>
      <c r="X629" t="s">
        <v>19</v>
      </c>
      <c r="Y629" t="s">
        <v>4800</v>
      </c>
      <c r="Z629" t="s">
        <v>2548</v>
      </c>
      <c r="AA629" t="s">
        <v>2536</v>
      </c>
      <c r="AB629" t="s">
        <v>2527</v>
      </c>
      <c r="AC629" t="s">
        <v>2561</v>
      </c>
      <c r="AD629" t="s">
        <v>216</v>
      </c>
      <c r="AE629" t="s">
        <v>3626</v>
      </c>
      <c r="AF629" t="s">
        <v>3720</v>
      </c>
      <c r="AG629" t="s">
        <v>3763</v>
      </c>
      <c r="AH629" t="s">
        <v>3629</v>
      </c>
      <c r="AI629" t="s">
        <v>3658</v>
      </c>
      <c r="AJ629" t="s">
        <v>3704</v>
      </c>
      <c r="AK629" t="s">
        <v>3705</v>
      </c>
      <c r="AL629" t="s">
        <v>3633</v>
      </c>
      <c r="AM629" t="s">
        <v>3634</v>
      </c>
      <c r="AN629" t="s">
        <v>3635</v>
      </c>
      <c r="AO629" t="s">
        <v>3636</v>
      </c>
      <c r="AP629" t="s">
        <v>3692</v>
      </c>
      <c r="AQ629" t="s">
        <v>3638</v>
      </c>
      <c r="AR629" t="s">
        <v>3695</v>
      </c>
      <c r="AS629" t="s">
        <v>3649</v>
      </c>
      <c r="AT629" t="s">
        <v>3847</v>
      </c>
      <c r="AU629" t="s">
        <v>3641</v>
      </c>
      <c r="AV629" t="s">
        <v>3710</v>
      </c>
      <c r="AW629" t="s">
        <v>3643</v>
      </c>
      <c r="BE629" t="s">
        <v>3138</v>
      </c>
      <c r="BG629" t="s">
        <v>675</v>
      </c>
      <c r="BH629" s="2" t="s">
        <v>1353</v>
      </c>
      <c r="BI629" t="s">
        <v>2228</v>
      </c>
    </row>
    <row r="630" spans="1:61" x14ac:dyDescent="0.25">
      <c r="A630" s="4">
        <v>669</v>
      </c>
      <c r="B630" s="13" t="s">
        <v>4757</v>
      </c>
      <c r="C630" s="13" t="str">
        <f t="shared" si="38"/>
        <v xml:space="preserve"> 5490-037-87
</v>
      </c>
      <c r="D630" s="13">
        <f>LOOKUP(99^99,--LEFT(MID(AD630,MIN(FIND({0,1,2,3,4,5,6,7,8,9},AD630&amp;"0123456789")),15),{1,2,3,4,5,6,7,8,9,10,11,12,13,14,15}))</f>
        <v>2022</v>
      </c>
      <c r="E630" s="13">
        <f t="shared" si="36"/>
        <v>1</v>
      </c>
      <c r="F630" s="13">
        <f>LOOKUP(99^99,--LEFT(MID(BG630,MIN(FIND({0,1,2,3,4,5,6,7,8,9},BG630&amp;"0123456789")),15),{1,2,3,4,5,6,7,8,9,10,11,12,13,14,15}))</f>
        <v>9300000</v>
      </c>
      <c r="G630" s="13">
        <f>LOOKUP(99^99,--LEFT(MID(Y630,MIN(FIND({0,1,2,3,4,5,6,7,8,9},Y630&amp;"0123456789")),15),{1,2,3,4,5,6,7,8,9,10,11,12,13,14,15}))</f>
        <v>12</v>
      </c>
      <c r="H630" s="13">
        <f>LOOKUP(99^99,--LEFT(MID(Z630,MIN(FIND({0,1,2,3,4,5,6,7,8,9},Z630&amp;"0123456789")),15),{1,2,3,4,5,6,7,8,9,10,11,12,13,14,15}))</f>
        <v>401</v>
      </c>
      <c r="I630" s="10" t="s">
        <v>2526</v>
      </c>
      <c r="J630" s="10" t="s">
        <v>2527</v>
      </c>
      <c r="K630" s="10" t="s">
        <v>2528</v>
      </c>
      <c r="L630" s="9"/>
      <c r="M630" s="11"/>
      <c r="N630" s="12"/>
      <c r="O630" s="12"/>
      <c r="P630" s="12"/>
      <c r="Q630" s="12"/>
      <c r="R630" s="12"/>
      <c r="S630" s="12"/>
      <c r="T630" s="12"/>
      <c r="U630" s="12"/>
      <c r="V630" s="12"/>
      <c r="W630" s="12"/>
      <c r="X630" s="5" t="s">
        <v>36</v>
      </c>
      <c r="Y630" s="5" t="s">
        <v>4794</v>
      </c>
      <c r="Z630" s="5" t="s">
        <v>2529</v>
      </c>
      <c r="AA630" s="5" t="s">
        <v>2526</v>
      </c>
      <c r="AB630" s="5" t="s">
        <v>2527</v>
      </c>
      <c r="AC630" s="5" t="s">
        <v>2528</v>
      </c>
      <c r="AD630" s="5" t="s">
        <v>149</v>
      </c>
      <c r="AE630" s="5" t="s">
        <v>3626</v>
      </c>
      <c r="AF630" s="5" t="s">
        <v>3627</v>
      </c>
      <c r="AG630" s="5" t="s">
        <v>4025</v>
      </c>
      <c r="AH630" s="5" t="s">
        <v>3629</v>
      </c>
      <c r="AI630" s="5" t="s">
        <v>3630</v>
      </c>
      <c r="AJ630" s="5" t="s">
        <v>3631</v>
      </c>
      <c r="AK630" s="5" t="s">
        <v>3652</v>
      </c>
      <c r="AL630" s="5" t="s">
        <v>3633</v>
      </c>
      <c r="AM630" s="5" t="s">
        <v>3634</v>
      </c>
      <c r="AN630" s="5" t="s">
        <v>3635</v>
      </c>
      <c r="AO630" s="5" t="s">
        <v>3669</v>
      </c>
      <c r="AP630" s="5" t="s">
        <v>3654</v>
      </c>
      <c r="AQ630" s="5" t="s">
        <v>3640</v>
      </c>
      <c r="AR630" s="5" t="s">
        <v>3641</v>
      </c>
      <c r="AS630" s="5" t="s">
        <v>4247</v>
      </c>
      <c r="AT630" s="5" t="s">
        <v>3643</v>
      </c>
      <c r="BE630" s="5" t="s">
        <v>3081</v>
      </c>
      <c r="BG630" s="5" t="s">
        <v>595</v>
      </c>
      <c r="BH630" s="6" t="s">
        <v>1354</v>
      </c>
      <c r="BI630" s="5" t="s">
        <v>2229</v>
      </c>
    </row>
    <row r="631" spans="1:61" customFormat="1" x14ac:dyDescent="0.25">
      <c r="A631" s="1">
        <v>670</v>
      </c>
      <c r="B631" s="7" t="s">
        <v>4757</v>
      </c>
      <c r="C631" s="7" t="str">
        <f t="shared" si="38"/>
        <v xml:space="preserve"> 65116-48(A5)
</v>
      </c>
      <c r="D631" s="7">
        <f>LOOKUP(99^99,--LEFT(MID(AD631,MIN(FIND({0,1,2,3,4,5,6,7,8,9},AD631&amp;"0123456789")),15),{1,2,3,4,5,6,7,8,9,10,11,12,13,14,15}))</f>
        <v>2022</v>
      </c>
      <c r="E631" s="7">
        <f t="shared" si="36"/>
        <v>1</v>
      </c>
      <c r="F631" s="7">
        <f>LOOKUP(99^99,--LEFT(MID(BG631,MIN(FIND({0,1,2,3,4,5,6,7,8,9},BG631&amp;"0123456789")),15),{1,2,3,4,5,6,7,8,9,10,11,12,13,14,15}))</f>
        <v>5700000</v>
      </c>
      <c r="G631" s="7">
        <f>LOOKUP(99^99,--LEFT(MID(Y631,MIN(FIND({0,1,2,3,4,5,6,7,8,9},Y631&amp;"0123456789")),15),{1,2,3,4,5,6,7,8,9,10,11,12,13,14,15}))</f>
        <v>12</v>
      </c>
      <c r="H631" s="7">
        <f>LOOKUP(99^99,--LEFT(MID(Z631,MIN(FIND({0,1,2,3,4,5,6,7,8,9},Z631&amp;"0123456789")),15),{1,2,3,4,5,6,7,8,9,10,11,12,13,14,15}))</f>
        <v>401</v>
      </c>
      <c r="I631" s="9" t="s">
        <v>2526</v>
      </c>
      <c r="J631" s="9" t="s">
        <v>2527</v>
      </c>
      <c r="K631" s="9" t="s">
        <v>2561</v>
      </c>
      <c r="L631" s="9"/>
      <c r="M631" s="11"/>
      <c r="N631" s="11"/>
      <c r="O631" s="11"/>
      <c r="P631" s="11"/>
      <c r="Q631" s="11"/>
      <c r="R631" s="11"/>
      <c r="S631" s="11"/>
      <c r="T631" s="11"/>
      <c r="U631" s="11"/>
      <c r="V631" s="11"/>
      <c r="W631" s="11"/>
      <c r="X631" t="s">
        <v>34</v>
      </c>
      <c r="Y631" t="s">
        <v>4794</v>
      </c>
      <c r="Z631" t="s">
        <v>2532</v>
      </c>
      <c r="AA631" t="s">
        <v>2526</v>
      </c>
      <c r="AC631" t="s">
        <v>2561</v>
      </c>
      <c r="AD631" t="s">
        <v>149</v>
      </c>
      <c r="AE631" t="s">
        <v>3626</v>
      </c>
      <c r="AF631" t="s">
        <v>3828</v>
      </c>
      <c r="AG631" t="s">
        <v>3985</v>
      </c>
      <c r="AH631" t="s">
        <v>3629</v>
      </c>
      <c r="AI631" t="s">
        <v>3630</v>
      </c>
      <c r="AJ631" t="s">
        <v>3704</v>
      </c>
      <c r="AK631" t="s">
        <v>4248</v>
      </c>
      <c r="AL631" t="s">
        <v>3633</v>
      </c>
      <c r="AM631" t="s">
        <v>3698</v>
      </c>
      <c r="AN631" t="s">
        <v>3640</v>
      </c>
      <c r="AO631" t="s">
        <v>3641</v>
      </c>
      <c r="AP631" t="s">
        <v>4249</v>
      </c>
      <c r="AQ631" t="s">
        <v>3808</v>
      </c>
      <c r="BE631" t="s">
        <v>3139</v>
      </c>
      <c r="BG631" t="s">
        <v>402</v>
      </c>
      <c r="BH631" s="2" t="s">
        <v>1355</v>
      </c>
      <c r="BI631" t="s">
        <v>2230</v>
      </c>
    </row>
    <row r="632" spans="1:61" x14ac:dyDescent="0.25">
      <c r="A632" s="4">
        <v>671</v>
      </c>
      <c r="B632" s="13" t="s">
        <v>4757</v>
      </c>
      <c r="C632" s="13" t="str">
        <f t="shared" si="38"/>
        <v xml:space="preserve"> 5490-036-87
</v>
      </c>
      <c r="D632" s="13">
        <f>LOOKUP(99^99,--LEFT(MID(AD632,MIN(FIND({0,1,2,3,4,5,6,7,8,9},AD632&amp;"0123456789")),15),{1,2,3,4,5,6,7,8,9,10,11,12,13,14,15}))</f>
        <v>2022</v>
      </c>
      <c r="E632" s="13">
        <f t="shared" si="36"/>
        <v>1</v>
      </c>
      <c r="F632" s="13">
        <f>LOOKUP(99^99,--LEFT(MID(BG632,MIN(FIND({0,1,2,3,4,5,6,7,8,9},BG632&amp;"0123456789")),15),{1,2,3,4,5,6,7,8,9,10,11,12,13,14,15}))</f>
        <v>9300000</v>
      </c>
      <c r="G632" s="13">
        <f>LOOKUP(99^99,--LEFT(MID(Y632,MIN(FIND({0,1,2,3,4,5,6,7,8,9},Y632&amp;"0123456789")),15),{1,2,3,4,5,6,7,8,9,10,11,12,13,14,15}))</f>
        <v>12</v>
      </c>
      <c r="H632" s="13">
        <f>LOOKUP(99^99,--LEFT(MID(Z632,MIN(FIND({0,1,2,3,4,5,6,7,8,9},Z632&amp;"0123456789")),15),{1,2,3,4,5,6,7,8,9,10,11,12,13,14,15}))</f>
        <v>450</v>
      </c>
      <c r="I632" s="10" t="s">
        <v>2526</v>
      </c>
      <c r="J632" s="10" t="s">
        <v>4771</v>
      </c>
      <c r="K632" s="10" t="s">
        <v>2561</v>
      </c>
      <c r="L632" s="9"/>
      <c r="M632" s="11"/>
      <c r="N632" s="12"/>
      <c r="O632" s="12"/>
      <c r="P632" s="12"/>
      <c r="Q632" s="12"/>
      <c r="R632" s="12"/>
      <c r="S632" s="12"/>
      <c r="T632" s="12"/>
      <c r="U632" s="12"/>
      <c r="V632" s="12"/>
      <c r="W632" s="12"/>
      <c r="X632" s="5" t="s">
        <v>22</v>
      </c>
      <c r="Y632" s="5" t="s">
        <v>4794</v>
      </c>
      <c r="Z632" s="5" t="s">
        <v>2525</v>
      </c>
      <c r="AA632" s="5" t="s">
        <v>2526</v>
      </c>
      <c r="AB632" s="5" t="s">
        <v>4771</v>
      </c>
      <c r="AC632" s="5" t="s">
        <v>2561</v>
      </c>
      <c r="AD632" s="5" t="s">
        <v>149</v>
      </c>
      <c r="AE632" s="5" t="s">
        <v>3626</v>
      </c>
      <c r="AF632" s="5" t="s">
        <v>3627</v>
      </c>
      <c r="AG632" s="5" t="s">
        <v>3814</v>
      </c>
      <c r="AH632" s="5" t="s">
        <v>3629</v>
      </c>
      <c r="AI632" s="5" t="s">
        <v>3630</v>
      </c>
      <c r="AJ632" s="5" t="s">
        <v>3631</v>
      </c>
      <c r="AK632" s="5" t="s">
        <v>3652</v>
      </c>
      <c r="AL632" s="5" t="s">
        <v>3633</v>
      </c>
      <c r="AM632" s="5" t="s">
        <v>3634</v>
      </c>
      <c r="AN632" s="5" t="s">
        <v>3635</v>
      </c>
      <c r="AO632" s="5" t="s">
        <v>3636</v>
      </c>
      <c r="AP632" s="5" t="s">
        <v>3654</v>
      </c>
      <c r="AQ632" s="5" t="s">
        <v>3640</v>
      </c>
      <c r="AR632" s="5" t="s">
        <v>3641</v>
      </c>
      <c r="AS632" s="5" t="s">
        <v>4250</v>
      </c>
      <c r="AT632" s="5" t="s">
        <v>3643</v>
      </c>
      <c r="BE632" s="5" t="s">
        <v>3140</v>
      </c>
      <c r="BG632" s="5" t="s">
        <v>595</v>
      </c>
      <c r="BH632" s="6" t="s">
        <v>1356</v>
      </c>
      <c r="BI632" s="5" t="s">
        <v>2231</v>
      </c>
    </row>
    <row r="633" spans="1:61" x14ac:dyDescent="0.25">
      <c r="A633" s="4">
        <v>672</v>
      </c>
      <c r="B633" s="13" t="s">
        <v>4757</v>
      </c>
      <c r="C633" s="13" t="str">
        <f t="shared" si="38"/>
        <v xml:space="preserve"> 5490-036-87
</v>
      </c>
      <c r="D633" s="13">
        <f>LOOKUP(99^99,--LEFT(MID(AD633,MIN(FIND({0,1,2,3,4,5,6,7,8,9},AD633&amp;"0123456789")),15),{1,2,3,4,5,6,7,8,9,10,11,12,13,14,15}))</f>
        <v>2022</v>
      </c>
      <c r="E633" s="13">
        <f t="shared" si="36"/>
        <v>1</v>
      </c>
      <c r="F633" s="13">
        <f>LOOKUP(99^99,--LEFT(MID(BG633,MIN(FIND({0,1,2,3,4,5,6,7,8,9},BG633&amp;"0123456789")),15),{1,2,3,4,5,6,7,8,9,10,11,12,13,14,15}))</f>
        <v>9300000</v>
      </c>
      <c r="G633" s="13">
        <f>LOOKUP(99^99,--LEFT(MID(Y633,MIN(FIND({0,1,2,3,4,5,6,7,8,9},Y633&amp;"0123456789")),15),{1,2,3,4,5,6,7,8,9,10,11,12,13,14,15}))</f>
        <v>12</v>
      </c>
      <c r="H633" s="13">
        <f>LOOKUP(99^99,--LEFT(MID(Z633,MIN(FIND({0,1,2,3,4,5,6,7,8,9},Z633&amp;"0123456789")),15),{1,2,3,4,5,6,7,8,9,10,11,12,13,14,15}))</f>
        <v>401</v>
      </c>
      <c r="I633" s="10" t="s">
        <v>2526</v>
      </c>
      <c r="J633" s="10" t="s">
        <v>2527</v>
      </c>
      <c r="K633" s="10" t="s">
        <v>2528</v>
      </c>
      <c r="L633" s="9"/>
      <c r="M633" s="11"/>
      <c r="N633" s="12"/>
      <c r="O633" s="12"/>
      <c r="P633" s="12"/>
      <c r="Q633" s="12"/>
      <c r="R633" s="12"/>
      <c r="S633" s="12"/>
      <c r="T633" s="12"/>
      <c r="U633" s="12"/>
      <c r="V633" s="12"/>
      <c r="W633" s="12"/>
      <c r="X633" s="5" t="s">
        <v>22</v>
      </c>
      <c r="Y633" s="5" t="s">
        <v>4794</v>
      </c>
      <c r="Z633" s="5" t="s">
        <v>2529</v>
      </c>
      <c r="AA633" s="5" t="s">
        <v>2526</v>
      </c>
      <c r="AB633" s="5" t="s">
        <v>2527</v>
      </c>
      <c r="AC633" s="5" t="s">
        <v>2528</v>
      </c>
      <c r="AD633" s="5" t="s">
        <v>149</v>
      </c>
      <c r="AE633" s="5" t="s">
        <v>3626</v>
      </c>
      <c r="AF633" s="5" t="s">
        <v>3627</v>
      </c>
      <c r="AG633" s="5" t="s">
        <v>3814</v>
      </c>
      <c r="AH633" s="5" t="s">
        <v>3629</v>
      </c>
      <c r="AI633" s="5" t="s">
        <v>3630</v>
      </c>
      <c r="AJ633" s="5" t="s">
        <v>3631</v>
      </c>
      <c r="AK633" s="5" t="s">
        <v>3652</v>
      </c>
      <c r="AL633" s="5" t="s">
        <v>3633</v>
      </c>
      <c r="AM633" s="5" t="s">
        <v>3634</v>
      </c>
      <c r="AN633" s="5" t="s">
        <v>3635</v>
      </c>
      <c r="AO633" s="5" t="s">
        <v>3636</v>
      </c>
      <c r="AP633" s="5" t="s">
        <v>3654</v>
      </c>
      <c r="AQ633" s="5" t="s">
        <v>3640</v>
      </c>
      <c r="AR633" s="5" t="s">
        <v>3641</v>
      </c>
      <c r="AS633" s="5" t="s">
        <v>4250</v>
      </c>
      <c r="AT633" s="5" t="s">
        <v>3643</v>
      </c>
      <c r="BE633" s="5" t="s">
        <v>3141</v>
      </c>
      <c r="BG633" s="5" t="s">
        <v>595</v>
      </c>
      <c r="BH633" s="6" t="s">
        <v>1356</v>
      </c>
      <c r="BI633" s="5" t="s">
        <v>2231</v>
      </c>
    </row>
    <row r="634" spans="1:61" customFormat="1" x14ac:dyDescent="0.25">
      <c r="A634" s="1">
        <v>673</v>
      </c>
      <c r="B634" s="7" t="s">
        <v>4757</v>
      </c>
      <c r="C634" s="7" t="str">
        <f t="shared" si="38"/>
        <v xml:space="preserve"> 53504
</v>
      </c>
      <c r="D634" s="7">
        <f>LOOKUP(99^99,--LEFT(MID(AD634,MIN(FIND({0,1,2,3,4,5,6,7,8,9},AD634&amp;"0123456789")),15),{1,2,3,4,5,6,7,8,9,10,11,12,13,14,15}))</f>
        <v>2022</v>
      </c>
      <c r="E634" s="7">
        <f t="shared" si="36"/>
        <v>1</v>
      </c>
      <c r="F634" s="7">
        <f>LOOKUP(99^99,--LEFT(MID(BG634,MIN(FIND({0,1,2,3,4,5,6,7,8,9},BG634&amp;"0123456789")),15),{1,2,3,4,5,6,7,8,9,10,11,12,13,14,15}))</f>
        <v>5500000</v>
      </c>
      <c r="G634" s="7">
        <f>LOOKUP(99^99,--LEFT(MID(Y634,MIN(FIND({0,1,2,3,4,5,6,7,8,9},Y634&amp;"0123456789")),15),{1,2,3,4,5,6,7,8,9,10,11,12,13,14,15}))</f>
        <v>12</v>
      </c>
      <c r="H634" s="7">
        <f>LOOKUP(99^99,--LEFT(MID(Z634,MIN(FIND({0,1,2,3,4,5,6,7,8,9},Z634&amp;"0123456789")),15),{1,2,3,4,5,6,7,8,9,10,11,12,13,14,15}))</f>
        <v>401</v>
      </c>
      <c r="I634" s="9" t="s">
        <v>2526</v>
      </c>
      <c r="J634" s="9" t="s">
        <v>4771</v>
      </c>
      <c r="K634" s="9" t="s">
        <v>2528</v>
      </c>
      <c r="L634" s="9"/>
      <c r="M634" s="11"/>
      <c r="N634" s="11"/>
      <c r="O634" s="11"/>
      <c r="P634" s="11"/>
      <c r="Q634" s="11"/>
      <c r="R634" s="11"/>
      <c r="S634" s="11"/>
      <c r="T634" s="11"/>
      <c r="U634" s="11"/>
      <c r="V634" s="11"/>
      <c r="W634" s="11"/>
      <c r="X634" t="s">
        <v>5</v>
      </c>
      <c r="Y634" t="s">
        <v>4794</v>
      </c>
      <c r="Z634" t="s">
        <v>2529</v>
      </c>
      <c r="AA634" t="s">
        <v>2526</v>
      </c>
      <c r="AB634" t="s">
        <v>4771</v>
      </c>
      <c r="AC634" t="s">
        <v>2528</v>
      </c>
      <c r="AD634" t="s">
        <v>149</v>
      </c>
      <c r="AE634" t="s">
        <v>3626</v>
      </c>
      <c r="AF634" t="s">
        <v>3656</v>
      </c>
      <c r="AG634" t="s">
        <v>3657</v>
      </c>
      <c r="AH634" t="s">
        <v>3629</v>
      </c>
      <c r="AI634" t="s">
        <v>3630</v>
      </c>
      <c r="AJ634" t="s">
        <v>3659</v>
      </c>
      <c r="AK634" t="s">
        <v>3677</v>
      </c>
      <c r="AL634" t="s">
        <v>3653</v>
      </c>
      <c r="AM634" t="s">
        <v>3635</v>
      </c>
      <c r="AN634" t="s">
        <v>3669</v>
      </c>
      <c r="AO634" t="s">
        <v>3654</v>
      </c>
      <c r="AP634" t="s">
        <v>3640</v>
      </c>
      <c r="AQ634" t="s">
        <v>3641</v>
      </c>
      <c r="AR634" t="s">
        <v>4251</v>
      </c>
      <c r="AS634" t="s">
        <v>3643</v>
      </c>
      <c r="BE634" t="s">
        <v>2947</v>
      </c>
      <c r="BG634" t="s">
        <v>394</v>
      </c>
      <c r="BH634" s="2" t="s">
        <v>1357</v>
      </c>
      <c r="BI634" t="s">
        <v>2232</v>
      </c>
    </row>
    <row r="635" spans="1:61" customFormat="1" x14ac:dyDescent="0.25">
      <c r="A635" s="1">
        <v>674</v>
      </c>
      <c r="B635" s="7" t="s">
        <v>4757</v>
      </c>
      <c r="C635" s="7" t="str">
        <f t="shared" si="38"/>
        <v xml:space="preserve"> 5490 NEO
</v>
      </c>
      <c r="D635" s="7">
        <f>LOOKUP(99^99,--LEFT(MID(AD635,MIN(FIND({0,1,2,3,4,5,6,7,8,9},AD635&amp;"0123456789")),15),{1,2,3,4,5,6,7,8,9,10,11,12,13,14,15}))</f>
        <v>2021</v>
      </c>
      <c r="E635" s="7">
        <f t="shared" si="36"/>
        <v>2</v>
      </c>
      <c r="F635" s="7">
        <f>LOOKUP(99^99,--LEFT(MID(BG635,MIN(FIND({0,1,2,3,4,5,6,7,8,9},BG635&amp;"0123456789")),15),{1,2,3,4,5,6,7,8,9,10,11,12,13,14,15}))</f>
        <v>9500000</v>
      </c>
      <c r="G635" s="7">
        <f>LOOKUP(99^99,--LEFT(MID(Y635,MIN(FIND({0,1,2,3,4,5,6,7,8,9},Y635&amp;"0123456789")),15),{1,2,3,4,5,6,7,8,9,10,11,12,13,14,15}))</f>
        <v>11.9</v>
      </c>
      <c r="H635" s="7">
        <f>LOOKUP(99^99,--LEFT(MID(Z635,MIN(FIND({0,1,2,3,4,5,6,7,8,9},Z635&amp;"0123456789")),15),{1,2,3,4,5,6,7,8,9,10,11,12,13,14,15}))</f>
        <v>450</v>
      </c>
      <c r="I635" s="9" t="s">
        <v>2526</v>
      </c>
      <c r="J635" s="9" t="s">
        <v>2527</v>
      </c>
      <c r="K635" s="9" t="s">
        <v>2528</v>
      </c>
      <c r="L635" s="9"/>
      <c r="M635" s="11"/>
      <c r="N635" s="11"/>
      <c r="O635" s="11"/>
      <c r="P635" s="11"/>
      <c r="Q635" s="11"/>
      <c r="R635" s="11"/>
      <c r="S635" s="11"/>
      <c r="T635" s="11"/>
      <c r="U635" s="11"/>
      <c r="V635" s="11"/>
      <c r="W635" s="11"/>
      <c r="X635" t="s">
        <v>6</v>
      </c>
      <c r="Y635" t="s">
        <v>4796</v>
      </c>
      <c r="Z635" t="s">
        <v>2525</v>
      </c>
      <c r="AA635" t="s">
        <v>2526</v>
      </c>
      <c r="AB635" t="s">
        <v>2527</v>
      </c>
      <c r="AC635" t="s">
        <v>2528</v>
      </c>
      <c r="AD635" t="s">
        <v>108</v>
      </c>
      <c r="AE635" t="s">
        <v>3626</v>
      </c>
      <c r="AF635" t="s">
        <v>3627</v>
      </c>
      <c r="AG635" t="s">
        <v>3671</v>
      </c>
      <c r="AH635" t="s">
        <v>3629</v>
      </c>
      <c r="AI635" t="s">
        <v>3680</v>
      </c>
      <c r="AJ635" t="s">
        <v>3631</v>
      </c>
      <c r="AK635" t="s">
        <v>3652</v>
      </c>
      <c r="AL635" t="s">
        <v>3633</v>
      </c>
      <c r="AM635" t="s">
        <v>3653</v>
      </c>
      <c r="AN635" t="s">
        <v>3635</v>
      </c>
      <c r="AO635" t="s">
        <v>3636</v>
      </c>
      <c r="AP635" t="s">
        <v>3738</v>
      </c>
      <c r="AQ635" t="s">
        <v>3695</v>
      </c>
      <c r="AR635" t="s">
        <v>3640</v>
      </c>
      <c r="AS635" t="s">
        <v>3641</v>
      </c>
      <c r="AT635" t="s">
        <v>3642</v>
      </c>
      <c r="AU635" t="s">
        <v>3643</v>
      </c>
      <c r="BE635" t="s">
        <v>3142</v>
      </c>
      <c r="BG635" t="s">
        <v>499</v>
      </c>
      <c r="BH635" s="2" t="s">
        <v>1358</v>
      </c>
      <c r="BI635" t="s">
        <v>2042</v>
      </c>
    </row>
    <row r="636" spans="1:61" customFormat="1" x14ac:dyDescent="0.25">
      <c r="A636" s="1">
        <v>675</v>
      </c>
      <c r="B636" s="7" t="s">
        <v>4757</v>
      </c>
      <c r="C636" s="7" t="str">
        <f t="shared" si="38"/>
        <v xml:space="preserve"> 65806
</v>
      </c>
      <c r="D636" s="7">
        <f>LOOKUP(99^99,--LEFT(MID(AD636,MIN(FIND({0,1,2,3,4,5,6,7,8,9},AD636&amp;"0123456789")),15),{1,2,3,4,5,6,7,8,9,10,11,12,13,14,15}))</f>
        <v>2022</v>
      </c>
      <c r="E636" s="7">
        <f t="shared" si="36"/>
        <v>1</v>
      </c>
      <c r="F636" s="7">
        <f>LOOKUP(99^99,--LEFT(MID(BG636,MIN(FIND({0,1,2,3,4,5,6,7,8,9},BG636&amp;"0123456789")),15),{1,2,3,4,5,6,7,8,9,10,11,12,13,14,15}))</f>
        <v>13900000</v>
      </c>
      <c r="G636" s="7">
        <f>LOOKUP(99^99,--LEFT(MID(Y636,MIN(FIND({0,1,2,3,4,5,6,7,8,9},Y636&amp;"0123456789")),15),{1,2,3,4,5,6,7,8,9,10,11,12,13,14,15}))</f>
        <v>6.7</v>
      </c>
      <c r="H636" s="7">
        <f>LOOKUP(99^99,--LEFT(MID(Z636,MIN(FIND({0,1,2,3,4,5,6,7,8,9},Z636&amp;"0123456789")),15),{1,2,3,4,5,6,7,8,9,10,11,12,13,14,15}))</f>
        <v>300</v>
      </c>
      <c r="I636" s="9" t="s">
        <v>2543</v>
      </c>
      <c r="J636" s="9" t="s">
        <v>4771</v>
      </c>
      <c r="K636" s="9" t="s">
        <v>2528</v>
      </c>
      <c r="L636" s="9"/>
      <c r="M636" s="11"/>
      <c r="N636" s="11"/>
      <c r="O636" s="11"/>
      <c r="P636" s="11"/>
      <c r="Q636" s="11"/>
      <c r="R636" s="11"/>
      <c r="S636" s="11"/>
      <c r="T636" s="11"/>
      <c r="U636" s="11"/>
      <c r="V636" s="11"/>
      <c r="W636" s="11"/>
      <c r="X636" t="s">
        <v>13</v>
      </c>
      <c r="Y636" t="s">
        <v>4800</v>
      </c>
      <c r="Z636" t="s">
        <v>2530</v>
      </c>
      <c r="AA636" t="s">
        <v>2543</v>
      </c>
      <c r="AB636" t="s">
        <v>4771</v>
      </c>
      <c r="AC636" t="s">
        <v>2528</v>
      </c>
      <c r="AD636" t="s">
        <v>111</v>
      </c>
      <c r="AE636" t="s">
        <v>3626</v>
      </c>
      <c r="AF636" t="s">
        <v>3701</v>
      </c>
      <c r="AG636" t="s">
        <v>3730</v>
      </c>
      <c r="AH636" t="s">
        <v>3629</v>
      </c>
      <c r="AI636" t="s">
        <v>3630</v>
      </c>
      <c r="AJ636" t="s">
        <v>3704</v>
      </c>
      <c r="AK636" t="s">
        <v>3652</v>
      </c>
      <c r="AL636" t="s">
        <v>3633</v>
      </c>
      <c r="AM636" t="s">
        <v>3653</v>
      </c>
      <c r="AN636" t="s">
        <v>3635</v>
      </c>
      <c r="AO636" t="s">
        <v>3669</v>
      </c>
      <c r="AP636" t="s">
        <v>3637</v>
      </c>
      <c r="AQ636" t="s">
        <v>3638</v>
      </c>
      <c r="AR636" t="s">
        <v>3707</v>
      </c>
      <c r="AS636" t="s">
        <v>3640</v>
      </c>
      <c r="AT636" t="s">
        <v>3641</v>
      </c>
      <c r="AU636" t="s">
        <v>4252</v>
      </c>
      <c r="AV636" t="s">
        <v>3643</v>
      </c>
      <c r="BE636" t="s">
        <v>3143</v>
      </c>
      <c r="BG636" t="s">
        <v>676</v>
      </c>
      <c r="BH636" s="2" t="s">
        <v>1359</v>
      </c>
      <c r="BI636" t="s">
        <v>2068</v>
      </c>
    </row>
    <row r="637" spans="1:61" customFormat="1" x14ac:dyDescent="0.25">
      <c r="A637" s="1">
        <v>676</v>
      </c>
      <c r="B637" s="7" t="s">
        <v>4757</v>
      </c>
      <c r="C637" s="7" t="str">
        <f t="shared" si="38"/>
        <v xml:space="preserve"> 5490-DC
</v>
      </c>
      <c r="D637" s="7">
        <f>LOOKUP(99^99,--LEFT(MID(AD637,MIN(FIND({0,1,2,3,4,5,6,7,8,9},AD637&amp;"0123456789")),15),{1,2,3,4,5,6,7,8,9,10,11,12,13,14,15}))</f>
        <v>2019</v>
      </c>
      <c r="E637" s="7">
        <f t="shared" si="36"/>
        <v>4</v>
      </c>
      <c r="F637" s="7">
        <f>LOOKUP(99^99,--LEFT(MID(BG637,MIN(FIND({0,1,2,3,4,5,6,7,8,9},BG637&amp;"0123456789")),15),{1,2,3,4,5,6,7,8,9,10,11,12,13,14,15}))</f>
        <v>5890000</v>
      </c>
      <c r="G637" s="7">
        <f>LOOKUP(99^99,--LEFT(MID(Y637,MIN(FIND({0,1,2,3,4,5,6,7,8,9},Y637&amp;"0123456789")),15),{1,2,3,4,5,6,7,8,9,10,11,12,13,14,15}))</f>
        <v>12</v>
      </c>
      <c r="H637" s="7">
        <f>LOOKUP(99^99,--LEFT(MID(Z637,MIN(FIND({0,1,2,3,4,5,6,7,8,9},Z637&amp;"0123456789")),15),{1,2,3,4,5,6,7,8,9,10,11,12,13,14,15}))</f>
        <v>401</v>
      </c>
      <c r="I637" s="9" t="s">
        <v>2526</v>
      </c>
      <c r="J637" s="9" t="s">
        <v>2527</v>
      </c>
      <c r="K637" s="9" t="s">
        <v>2528</v>
      </c>
      <c r="L637" s="9">
        <v>53421</v>
      </c>
      <c r="M637" s="11"/>
      <c r="N637" s="11"/>
      <c r="O637" s="11"/>
      <c r="P637" s="11"/>
      <c r="Q637" s="11"/>
      <c r="R637" s="11"/>
      <c r="S637" s="11"/>
      <c r="T637" s="11"/>
      <c r="U637" s="11">
        <f>IF(LOOKUP(99^99,--LEFT(MID(AR637,MIN(FIND({0,1,2,3,4,5,6,7,8,9},AR637&amp;"0123456789")),15),{1,2,3,4,5,6,7,8,9,10,11,12,13,14,15}))&gt;2000,LOOKUP(99^99,--LEFT(MID(AR637,MIN(FIND({0,1,2,3,4,5,6,7,8,9},AR637&amp;"0123456789")),15),{1,2,3,4,5,6,7,8,9,10,11,12,13,14,15})),0)</f>
        <v>53421</v>
      </c>
      <c r="V637" s="11"/>
      <c r="W637" s="11"/>
      <c r="X637" t="s">
        <v>9</v>
      </c>
      <c r="Y637" t="s">
        <v>4794</v>
      </c>
      <c r="Z637" t="s">
        <v>2529</v>
      </c>
      <c r="AA637" t="s">
        <v>2526</v>
      </c>
      <c r="AB637" t="s">
        <v>2527</v>
      </c>
      <c r="AC637" t="s">
        <v>2528</v>
      </c>
      <c r="AD637" t="s">
        <v>60</v>
      </c>
      <c r="AE637" t="s">
        <v>3626</v>
      </c>
      <c r="AF637" t="s">
        <v>3627</v>
      </c>
      <c r="AG637" t="s">
        <v>3693</v>
      </c>
      <c r="AH637" t="s">
        <v>3629</v>
      </c>
      <c r="AI637" t="s">
        <v>3694</v>
      </c>
      <c r="AJ637" t="s">
        <v>3631</v>
      </c>
      <c r="AK637" t="s">
        <v>3652</v>
      </c>
      <c r="AL637" t="s">
        <v>3633</v>
      </c>
      <c r="AM637" t="s">
        <v>3653</v>
      </c>
      <c r="AN637" t="s">
        <v>3915</v>
      </c>
      <c r="AO637" t="s">
        <v>3637</v>
      </c>
      <c r="AP637" t="s">
        <v>3648</v>
      </c>
      <c r="AQ637" t="s">
        <v>3649</v>
      </c>
      <c r="AR637" t="s">
        <v>3994</v>
      </c>
      <c r="AS637" t="s">
        <v>3641</v>
      </c>
      <c r="AT637" t="s">
        <v>3642</v>
      </c>
      <c r="AU637" t="s">
        <v>3643</v>
      </c>
      <c r="BE637" t="s">
        <v>3144</v>
      </c>
      <c r="BG637" t="s">
        <v>677</v>
      </c>
      <c r="BH637" s="2" t="s">
        <v>1360</v>
      </c>
      <c r="BI637" t="s">
        <v>2004</v>
      </c>
    </row>
    <row r="638" spans="1:61" customFormat="1" x14ac:dyDescent="0.25">
      <c r="A638" s="1">
        <v>677</v>
      </c>
      <c r="B638" s="7" t="s">
        <v>4757</v>
      </c>
      <c r="C638" s="7" t="str">
        <f t="shared" si="38"/>
        <v xml:space="preserve"> 5490-023-87(S5) NEO
</v>
      </c>
      <c r="D638" s="7">
        <f>LOOKUP(99^99,--LEFT(MID(AD638,MIN(FIND({0,1,2,3,4,5,6,7,8,9},AD638&amp;"0123456789")),15),{1,2,3,4,5,6,7,8,9,10,11,12,13,14,15}))</f>
        <v>2019</v>
      </c>
      <c r="E638" s="7">
        <f t="shared" si="36"/>
        <v>4</v>
      </c>
      <c r="F638" s="7">
        <f>LOOKUP(99^99,--LEFT(MID(BG638,MIN(FIND({0,1,2,3,4,5,6,7,8,9},BG638&amp;"0123456789")),15),{1,2,3,4,5,6,7,8,9,10,11,12,13,14,15}))</f>
        <v>4450000</v>
      </c>
      <c r="G638" s="7">
        <f>LOOKUP(99^99,--LEFT(MID(Y638,MIN(FIND({0,1,2,3,4,5,6,7,8,9},Y638&amp;"0123456789")),15),{1,2,3,4,5,6,7,8,9,10,11,12,13,14,15}))</f>
        <v>12</v>
      </c>
      <c r="H638" s="7">
        <f>LOOKUP(99^99,--LEFT(MID(Z638,MIN(FIND({0,1,2,3,4,5,6,7,8,9},Z638&amp;"0123456789")),15),{1,2,3,4,5,6,7,8,9,10,11,12,13,14,15}))</f>
        <v>401</v>
      </c>
      <c r="I638" s="9" t="s">
        <v>2526</v>
      </c>
      <c r="J638" s="9" t="s">
        <v>2527</v>
      </c>
      <c r="K638" s="9" t="s">
        <v>2528</v>
      </c>
      <c r="L638" s="9">
        <v>435380</v>
      </c>
      <c r="M638" s="11"/>
      <c r="N638" s="11"/>
      <c r="O638" s="11"/>
      <c r="P638" s="11"/>
      <c r="Q638" s="11"/>
      <c r="R638" s="11"/>
      <c r="S638" s="11"/>
      <c r="T638" s="11"/>
      <c r="U638" s="11"/>
      <c r="V638" s="11">
        <f>IF(LOOKUP(99^99,--LEFT(MID(AS638,MIN(FIND({0,1,2,3,4,5,6,7,8,9},AS638&amp;"0123456789")),15),{1,2,3,4,5,6,7,8,9,10,11,12,13,14,15}))&gt;2000,LOOKUP(99^99,--LEFT(MID(AS638,MIN(FIND({0,1,2,3,4,5,6,7,8,9},AS638&amp;"0123456789")),15),{1,2,3,4,5,6,7,8,9,10,11,12,13,14,15})),0)</f>
        <v>435380</v>
      </c>
      <c r="W638" s="11"/>
      <c r="X638" t="s">
        <v>4</v>
      </c>
      <c r="Y638" t="s">
        <v>4794</v>
      </c>
      <c r="Z638" t="s">
        <v>2529</v>
      </c>
      <c r="AA638" t="s">
        <v>2526</v>
      </c>
      <c r="AB638" t="s">
        <v>2527</v>
      </c>
      <c r="AC638" t="s">
        <v>2528</v>
      </c>
      <c r="AD638" t="s">
        <v>284</v>
      </c>
      <c r="AE638" t="s">
        <v>3626</v>
      </c>
      <c r="AF638" t="s">
        <v>3627</v>
      </c>
      <c r="AG638" t="s">
        <v>3651</v>
      </c>
      <c r="AH638" t="s">
        <v>3629</v>
      </c>
      <c r="AI638" t="s">
        <v>3694</v>
      </c>
      <c r="AJ638" t="s">
        <v>3631</v>
      </c>
      <c r="AK638" t="s">
        <v>3652</v>
      </c>
      <c r="AL638" t="s">
        <v>3633</v>
      </c>
      <c r="AM638" t="s">
        <v>3653</v>
      </c>
      <c r="AN638" t="s">
        <v>3838</v>
      </c>
      <c r="AO638" t="s">
        <v>3636</v>
      </c>
      <c r="AP638" t="s">
        <v>3637</v>
      </c>
      <c r="AQ638" t="s">
        <v>3648</v>
      </c>
      <c r="AR638" t="s">
        <v>3649</v>
      </c>
      <c r="AS638" t="s">
        <v>4253</v>
      </c>
      <c r="AT638" t="s">
        <v>3641</v>
      </c>
      <c r="AU638" t="s">
        <v>3642</v>
      </c>
      <c r="AV638" t="s">
        <v>3643</v>
      </c>
      <c r="BE638" t="s">
        <v>3145</v>
      </c>
      <c r="BG638" t="s">
        <v>678</v>
      </c>
      <c r="BH638" s="2" t="s">
        <v>1361</v>
      </c>
      <c r="BI638" t="s">
        <v>2233</v>
      </c>
    </row>
    <row r="639" spans="1:61" x14ac:dyDescent="0.25">
      <c r="A639" s="4">
        <v>678</v>
      </c>
      <c r="B639" s="13" t="s">
        <v>4757</v>
      </c>
      <c r="C639" s="13" t="str">
        <f t="shared" si="38"/>
        <v xml:space="preserve"> 5490-037-87
</v>
      </c>
      <c r="D639" s="13">
        <f>LOOKUP(99^99,--LEFT(MID(AD639,MIN(FIND({0,1,2,3,4,5,6,7,8,9},AD639&amp;"0123456789")),15),{1,2,3,4,5,6,7,8,9,10,11,12,13,14,15}))</f>
        <v>2022</v>
      </c>
      <c r="E639" s="13">
        <f t="shared" si="36"/>
        <v>1</v>
      </c>
      <c r="F639" s="13">
        <f>LOOKUP(99^99,--LEFT(MID(BG639,MIN(FIND({0,1,2,3,4,5,6,7,8,9},BG639&amp;"0123456789")),15),{1,2,3,4,5,6,7,8,9,10,11,12,13,14,15}))</f>
        <v>9300000</v>
      </c>
      <c r="G639" s="13">
        <f>LOOKUP(99^99,--LEFT(MID(Y639,MIN(FIND({0,1,2,3,4,5,6,7,8,9},Y639&amp;"0123456789")),15),{1,2,3,4,5,6,7,8,9,10,11,12,13,14,15}))</f>
        <v>11.8</v>
      </c>
      <c r="H639" s="13">
        <f>LOOKUP(99^99,--LEFT(MID(Z639,MIN(FIND({0,1,2,3,4,5,6,7,8,9},Z639&amp;"0123456789")),15),{1,2,3,4,5,6,7,8,9,10,11,12,13,14,15}))</f>
        <v>300</v>
      </c>
      <c r="I639" s="10" t="s">
        <v>2531</v>
      </c>
      <c r="J639" s="10" t="s">
        <v>2527</v>
      </c>
      <c r="K639" s="10" t="s">
        <v>2533</v>
      </c>
      <c r="L639" s="9"/>
      <c r="M639" s="11"/>
      <c r="N639" s="12"/>
      <c r="O639" s="12"/>
      <c r="P639" s="12"/>
      <c r="Q639" s="12"/>
      <c r="R639" s="12"/>
      <c r="S639" s="12"/>
      <c r="T639" s="12"/>
      <c r="U639" s="12"/>
      <c r="V639" s="12"/>
      <c r="W639" s="12"/>
      <c r="X639" s="5" t="s">
        <v>36</v>
      </c>
      <c r="Y639" s="5" t="s">
        <v>4795</v>
      </c>
      <c r="Z639" s="5" t="s">
        <v>2542</v>
      </c>
      <c r="AA639" s="5" t="s">
        <v>2531</v>
      </c>
      <c r="AB639" s="5" t="s">
        <v>2527</v>
      </c>
      <c r="AC639" s="5" t="s">
        <v>2533</v>
      </c>
      <c r="AD639" s="5" t="s">
        <v>149</v>
      </c>
      <c r="AE639" s="5" t="s">
        <v>3626</v>
      </c>
      <c r="AF639" s="5" t="s">
        <v>3627</v>
      </c>
      <c r="AG639" s="5" t="s">
        <v>4025</v>
      </c>
      <c r="AH639" s="5" t="s">
        <v>3629</v>
      </c>
      <c r="AI639" s="5" t="s">
        <v>3630</v>
      </c>
      <c r="AJ639" s="5" t="s">
        <v>3631</v>
      </c>
      <c r="AK639" s="5" t="s">
        <v>3652</v>
      </c>
      <c r="AL639" s="5" t="s">
        <v>3633</v>
      </c>
      <c r="AM639" s="5" t="s">
        <v>3634</v>
      </c>
      <c r="AN639" s="5" t="s">
        <v>3635</v>
      </c>
      <c r="AO639" s="5" t="s">
        <v>3669</v>
      </c>
      <c r="AP639" s="5" t="s">
        <v>3654</v>
      </c>
      <c r="AQ639" s="5" t="s">
        <v>3640</v>
      </c>
      <c r="AR639" s="5" t="s">
        <v>3641</v>
      </c>
      <c r="AS639" s="5" t="s">
        <v>4247</v>
      </c>
      <c r="AT639" s="5" t="s">
        <v>3643</v>
      </c>
      <c r="BE639" s="5" t="s">
        <v>3107</v>
      </c>
      <c r="BG639" s="5" t="s">
        <v>595</v>
      </c>
      <c r="BH639" s="6" t="s">
        <v>1354</v>
      </c>
      <c r="BI639" s="5" t="s">
        <v>2229</v>
      </c>
    </row>
    <row r="640" spans="1:61" customFormat="1" x14ac:dyDescent="0.25">
      <c r="A640" s="1">
        <v>679</v>
      </c>
      <c r="B640" s="7" t="s">
        <v>4757</v>
      </c>
      <c r="C640" s="7" t="str">
        <f t="shared" si="38"/>
        <v xml:space="preserve"> 5490-033-87 NEO 2
</v>
      </c>
      <c r="D640" s="7">
        <f>LOOKUP(99^99,--LEFT(MID(AD640,MIN(FIND({0,1,2,3,4,5,6,7,8,9},AD640&amp;"0123456789")),15),{1,2,3,4,5,6,7,8,9,10,11,12,13,14,15}))</f>
        <v>2020</v>
      </c>
      <c r="E640" s="7">
        <f t="shared" si="36"/>
        <v>3</v>
      </c>
      <c r="F640" s="7">
        <f>LOOKUP(99^99,--LEFT(MID(BG640,MIN(FIND({0,1,2,3,4,5,6,7,8,9},BG640&amp;"0123456789")),15),{1,2,3,4,5,6,7,8,9,10,11,12,13,14,15}))</f>
        <v>6950000</v>
      </c>
      <c r="G640" s="7">
        <f>LOOKUP(99^99,--LEFT(MID(Y640,MIN(FIND({0,1,2,3,4,5,6,7,8,9},Y640&amp;"0123456789")),15),{1,2,3,4,5,6,7,8,9,10,11,12,13,14,15}))</f>
        <v>12</v>
      </c>
      <c r="H640" s="7">
        <f>LOOKUP(99^99,--LEFT(MID(Z640,MIN(FIND({0,1,2,3,4,5,6,7,8,9},Z640&amp;"0123456789")),15),{1,2,3,4,5,6,7,8,9,10,11,12,13,14,15}))</f>
        <v>401</v>
      </c>
      <c r="I640" s="9" t="s">
        <v>2526</v>
      </c>
      <c r="J640" s="9" t="s">
        <v>2527</v>
      </c>
      <c r="K640" s="9" t="s">
        <v>2561</v>
      </c>
      <c r="L640" s="9">
        <v>241749</v>
      </c>
      <c r="M640" s="11"/>
      <c r="N640" s="11"/>
      <c r="O640" s="11"/>
      <c r="P640" s="11"/>
      <c r="Q640" s="11"/>
      <c r="R640" s="11"/>
      <c r="S640" s="11"/>
      <c r="T640" s="11"/>
      <c r="U640" s="11"/>
      <c r="V640" s="11">
        <f>IF(LOOKUP(99^99,--LEFT(MID(AS640,MIN(FIND({0,1,2,3,4,5,6,7,8,9},AS640&amp;"0123456789")),15),{1,2,3,4,5,6,7,8,9,10,11,12,13,14,15}))&gt;2000,LOOKUP(99^99,--LEFT(MID(AS640,MIN(FIND({0,1,2,3,4,5,6,7,8,9},AS640&amp;"0123456789")),15),{1,2,3,4,5,6,7,8,9,10,11,12,13,14,15})),0)</f>
        <v>241749</v>
      </c>
      <c r="W640" s="11"/>
      <c r="X640" t="s">
        <v>26</v>
      </c>
      <c r="Y640" t="s">
        <v>4794</v>
      </c>
      <c r="Z640" t="s">
        <v>2529</v>
      </c>
      <c r="AA640" t="s">
        <v>2526</v>
      </c>
      <c r="AB640" t="s">
        <v>2527</v>
      </c>
      <c r="AC640" t="s">
        <v>2561</v>
      </c>
      <c r="AD640" t="s">
        <v>154</v>
      </c>
      <c r="AE640" t="s">
        <v>3626</v>
      </c>
      <c r="AF640" t="s">
        <v>3627</v>
      </c>
      <c r="AG640" t="s">
        <v>3871</v>
      </c>
      <c r="AH640" t="s">
        <v>3629</v>
      </c>
      <c r="AI640" t="s">
        <v>3645</v>
      </c>
      <c r="AJ640" t="s">
        <v>3631</v>
      </c>
      <c r="AK640" t="s">
        <v>3652</v>
      </c>
      <c r="AL640" t="s">
        <v>3775</v>
      </c>
      <c r="AM640" t="s">
        <v>3635</v>
      </c>
      <c r="AN640" t="s">
        <v>3636</v>
      </c>
      <c r="AO640" t="s">
        <v>3637</v>
      </c>
      <c r="AP640" t="s">
        <v>3638</v>
      </c>
      <c r="AQ640" t="s">
        <v>3695</v>
      </c>
      <c r="AR640" t="s">
        <v>3649</v>
      </c>
      <c r="AS640" t="s">
        <v>4032</v>
      </c>
      <c r="AT640" t="s">
        <v>3641</v>
      </c>
      <c r="AU640" t="s">
        <v>3642</v>
      </c>
      <c r="AV640" t="s">
        <v>3643</v>
      </c>
      <c r="BE640" t="s">
        <v>3146</v>
      </c>
      <c r="BG640" t="s">
        <v>459</v>
      </c>
      <c r="BH640" s="2" t="s">
        <v>1102</v>
      </c>
      <c r="BI640" t="s">
        <v>2062</v>
      </c>
    </row>
    <row r="641" spans="1:61" customFormat="1" x14ac:dyDescent="0.25">
      <c r="A641" s="1">
        <v>680</v>
      </c>
      <c r="B641" s="7" t="s">
        <v>4757</v>
      </c>
      <c r="C641" s="7" t="str">
        <f t="shared" si="38"/>
        <v xml:space="preserve"> 65206-Т5
</v>
      </c>
      <c r="D641" s="7">
        <f>LOOKUP(99^99,--LEFT(MID(AD641,MIN(FIND({0,1,2,3,4,5,6,7,8,9},AD641&amp;"0123456789")),15),{1,2,3,4,5,6,7,8,9,10,11,12,13,14,15}))</f>
        <v>2018</v>
      </c>
      <c r="E641" s="7">
        <f t="shared" si="36"/>
        <v>5</v>
      </c>
      <c r="F641" s="7">
        <f>LOOKUP(99^99,--LEFT(MID(BG641,MIN(FIND({0,1,2,3,4,5,6,7,8,9},BG641&amp;"0123456789")),15),{1,2,3,4,5,6,7,8,9,10,11,12,13,14,15}))</f>
        <v>5980000</v>
      </c>
      <c r="G641" s="7">
        <f>LOOKUP(99^99,--LEFT(MID(Y641,MIN(FIND({0,1,2,3,4,5,6,7,8,9},Y641&amp;"0123456789")),15),{1,2,3,4,5,6,7,8,9,10,11,12,13,14,15}))</f>
        <v>12</v>
      </c>
      <c r="H641" s="7">
        <f>LOOKUP(99^99,--LEFT(MID(Z641,MIN(FIND({0,1,2,3,4,5,6,7,8,9},Z641&amp;"0123456789")),15),{1,2,3,4,5,6,7,8,9,10,11,12,13,14,15}))</f>
        <v>401</v>
      </c>
      <c r="I641" s="9" t="s">
        <v>2526</v>
      </c>
      <c r="J641" s="9" t="s">
        <v>2545</v>
      </c>
      <c r="K641" s="9" t="s">
        <v>2528</v>
      </c>
      <c r="L641" s="9">
        <v>211000</v>
      </c>
      <c r="M641" s="11"/>
      <c r="N641" s="11"/>
      <c r="O641" s="11"/>
      <c r="P641" s="11">
        <f>IF(LOOKUP(99^99,--LEFT(MID(AM641,MIN(FIND({0,1,2,3,4,5,6,7,8,9},AM641&amp;"0123456789")),15),{1,2,3,4,5,6,7,8,9,10,11,12,13,14,15}))&gt;2000,LOOKUP(99^99,--LEFT(MID(AM641,MIN(FIND({0,1,2,3,4,5,6,7,8,9},AM641&amp;"0123456789")),15),{1,2,3,4,5,6,7,8,9,10,11,12,13,14,15})),0)</f>
        <v>211000</v>
      </c>
      <c r="Q641" s="11"/>
      <c r="R641" s="11"/>
      <c r="S641" s="11"/>
      <c r="T641" s="11"/>
      <c r="U641" s="11"/>
      <c r="V641" s="11"/>
      <c r="W641" s="11"/>
      <c r="X641" t="s">
        <v>23</v>
      </c>
      <c r="Y641" t="s">
        <v>4794</v>
      </c>
      <c r="Z641" t="s">
        <v>2529</v>
      </c>
      <c r="AA641" t="s">
        <v>2526</v>
      </c>
      <c r="AB641" t="s">
        <v>2545</v>
      </c>
      <c r="AD641" t="s">
        <v>216</v>
      </c>
      <c r="AE641" t="s">
        <v>3626</v>
      </c>
      <c r="AF641" t="s">
        <v>3720</v>
      </c>
      <c r="AG641" t="s">
        <v>3816</v>
      </c>
      <c r="AH641" t="s">
        <v>3629</v>
      </c>
      <c r="AI641" t="s">
        <v>3658</v>
      </c>
      <c r="AJ641" t="s">
        <v>3704</v>
      </c>
      <c r="AK641" t="s">
        <v>4033</v>
      </c>
      <c r="AL641" t="s">
        <v>3649</v>
      </c>
      <c r="AM641" t="s">
        <v>4034</v>
      </c>
      <c r="AN641" t="s">
        <v>3641</v>
      </c>
      <c r="AO641" t="s">
        <v>3710</v>
      </c>
      <c r="AP641" t="s">
        <v>3643</v>
      </c>
      <c r="BE641" t="s">
        <v>3147</v>
      </c>
      <c r="BG641" t="s">
        <v>453</v>
      </c>
      <c r="BH641" s="2" t="s">
        <v>1103</v>
      </c>
      <c r="BI641" t="s">
        <v>2119</v>
      </c>
    </row>
    <row r="642" spans="1:61" customFormat="1" x14ac:dyDescent="0.25">
      <c r="A642" s="1">
        <v>681</v>
      </c>
      <c r="B642" s="7" t="s">
        <v>4757</v>
      </c>
      <c r="C642" s="7" t="str">
        <f t="shared" si="38"/>
        <v xml:space="preserve"> 5490
</v>
      </c>
      <c r="D642" s="7">
        <f>LOOKUP(99^99,--LEFT(MID(AD642,MIN(FIND({0,1,2,3,4,5,6,7,8,9},AD642&amp;"0123456789")),15),{1,2,3,4,5,6,7,8,9,10,11,12,13,14,15}))</f>
        <v>2022</v>
      </c>
      <c r="E642" s="7">
        <f t="shared" si="36"/>
        <v>1</v>
      </c>
      <c r="F642" s="7">
        <f>LOOKUP(99^99,--LEFT(MID(BG642,MIN(FIND({0,1,2,3,4,5,6,7,8,9},BG642&amp;"0123456789")),15),{1,2,3,4,5,6,7,8,9,10,11,12,13,14,15}))</f>
        <v>11990000</v>
      </c>
      <c r="G642" s="7">
        <f>LOOKUP(99^99,--LEFT(MID(Y642,MIN(FIND({0,1,2,3,4,5,6,7,8,9},Y642&amp;"0123456789")),15),{1,2,3,4,5,6,7,8,9,10,11,12,13,14,15}))</f>
        <v>12</v>
      </c>
      <c r="H642" s="7">
        <f>LOOKUP(99^99,--LEFT(MID(Z642,MIN(FIND({0,1,2,3,4,5,6,7,8,9},Z642&amp;"0123456789")),15),{1,2,3,4,5,6,7,8,9,10,11,12,13,14,15}))</f>
        <v>428</v>
      </c>
      <c r="I642" s="9" t="s">
        <v>2536</v>
      </c>
      <c r="J642" s="9" t="s">
        <v>2527</v>
      </c>
      <c r="K642" s="9" t="s">
        <v>2528</v>
      </c>
      <c r="L642" s="9"/>
      <c r="M642" s="11"/>
      <c r="N642" s="11"/>
      <c r="O642" s="11"/>
      <c r="P642" s="11"/>
      <c r="Q642" s="11"/>
      <c r="R642" s="11"/>
      <c r="S642" s="11"/>
      <c r="T642" s="11"/>
      <c r="U642" s="11"/>
      <c r="V642" s="11"/>
      <c r="W642" s="11"/>
      <c r="X642" t="s">
        <v>2</v>
      </c>
      <c r="Y642" t="s">
        <v>4794</v>
      </c>
      <c r="Z642" t="s">
        <v>2535</v>
      </c>
      <c r="AA642" t="s">
        <v>2536</v>
      </c>
      <c r="AB642" t="s">
        <v>2527</v>
      </c>
      <c r="AD642" t="s">
        <v>172</v>
      </c>
      <c r="AE642" t="s">
        <v>3626</v>
      </c>
      <c r="AF642" t="s">
        <v>3627</v>
      </c>
      <c r="AG642" t="s">
        <v>3628</v>
      </c>
      <c r="AH642" t="s">
        <v>3629</v>
      </c>
      <c r="AI642" t="s">
        <v>3630</v>
      </c>
      <c r="AJ642" t="s">
        <v>3631</v>
      </c>
      <c r="AK642" t="s">
        <v>3646</v>
      </c>
      <c r="AL642" t="s">
        <v>3634</v>
      </c>
      <c r="AM642" t="s">
        <v>3635</v>
      </c>
      <c r="AN642" t="s">
        <v>3636</v>
      </c>
      <c r="AO642" t="s">
        <v>3637</v>
      </c>
      <c r="AP642" t="s">
        <v>3648</v>
      </c>
      <c r="AQ642" t="s">
        <v>3640</v>
      </c>
      <c r="AR642" t="s">
        <v>3641</v>
      </c>
      <c r="AS642" t="s">
        <v>3642</v>
      </c>
      <c r="AT642" t="s">
        <v>3643</v>
      </c>
      <c r="BE642" t="s">
        <v>3148</v>
      </c>
      <c r="BG642" t="s">
        <v>574</v>
      </c>
      <c r="BH642" s="2" t="s">
        <v>1104</v>
      </c>
      <c r="BI642" t="s">
        <v>2080</v>
      </c>
    </row>
    <row r="643" spans="1:61" x14ac:dyDescent="0.25">
      <c r="A643" s="4">
        <v>682</v>
      </c>
      <c r="B643" s="13" t="s">
        <v>4757</v>
      </c>
      <c r="C643" s="13" t="str">
        <f t="shared" si="38"/>
        <v xml:space="preserve"> 65225
</v>
      </c>
      <c r="D643" s="13">
        <f>LOOKUP(99^99,--LEFT(MID(AD643,MIN(FIND({0,1,2,3,4,5,6,7,8,9},AD643&amp;"0123456789")),15),{1,2,3,4,5,6,7,8,9,10,11,12,13,14,15}))</f>
        <v>2022</v>
      </c>
      <c r="E643" s="13">
        <f t="shared" si="36"/>
        <v>1</v>
      </c>
      <c r="F643" s="13">
        <f>LOOKUP(99^99,--LEFT(MID(BG643,MIN(FIND({0,1,2,3,4,5,6,7,8,9},BG643&amp;"0123456789")),15),{1,2,3,4,5,6,7,8,9,10,11,12,13,14,15}))</f>
        <v>9540000</v>
      </c>
      <c r="G643" s="13">
        <f>LOOKUP(99^99,--LEFT(MID(Y643,MIN(FIND({0,1,2,3,4,5,6,7,8,9},Y643&amp;"0123456789")),15),{1,2,3,4,5,6,7,8,9,10,11,12,13,14,15}))</f>
        <v>12</v>
      </c>
      <c r="H643" s="13">
        <f>LOOKUP(99^99,--LEFT(MID(Z643,MIN(FIND({0,1,2,3,4,5,6,7,8,9},Z643&amp;"0123456789")),15),{1,2,3,4,5,6,7,8,9,10,11,12,13,14,15}))</f>
        <v>400</v>
      </c>
      <c r="I643" s="10" t="s">
        <v>2526</v>
      </c>
      <c r="J643" s="9" t="s">
        <v>2545</v>
      </c>
      <c r="K643" s="10" t="s">
        <v>2528</v>
      </c>
      <c r="L643" s="9"/>
      <c r="M643" s="11"/>
      <c r="N643" s="12"/>
      <c r="O643" s="12"/>
      <c r="P643" s="12"/>
      <c r="Q643" s="12"/>
      <c r="R643" s="12"/>
      <c r="S643" s="12"/>
      <c r="T643" s="12"/>
      <c r="U643" s="12"/>
      <c r="V643" s="12"/>
      <c r="W643" s="12"/>
      <c r="X643" s="5" t="s">
        <v>18</v>
      </c>
      <c r="Y643" s="5" t="s">
        <v>4794</v>
      </c>
      <c r="Z643" s="5" t="s">
        <v>2537</v>
      </c>
      <c r="AA643" s="5" t="s">
        <v>2526</v>
      </c>
      <c r="AB643" s="5" t="s">
        <v>2545</v>
      </c>
      <c r="AC643" s="5" t="s">
        <v>2528</v>
      </c>
      <c r="AD643" s="5" t="s">
        <v>111</v>
      </c>
      <c r="AE643" s="5" t="s">
        <v>3626</v>
      </c>
      <c r="AF643" s="5" t="s">
        <v>3757</v>
      </c>
      <c r="AG643" s="5" t="s">
        <v>3758</v>
      </c>
      <c r="AH643" s="5" t="s">
        <v>3629</v>
      </c>
      <c r="AI643" s="5" t="s">
        <v>3630</v>
      </c>
      <c r="AJ643" s="5" t="s">
        <v>3659</v>
      </c>
      <c r="AK643" s="5" t="s">
        <v>3759</v>
      </c>
      <c r="AL643" s="5" t="s">
        <v>3635</v>
      </c>
      <c r="AM643" s="5" t="s">
        <v>3899</v>
      </c>
      <c r="AN643" s="5" t="s">
        <v>3654</v>
      </c>
      <c r="AO643" s="5" t="s">
        <v>3640</v>
      </c>
      <c r="AP643" s="5" t="s">
        <v>3641</v>
      </c>
      <c r="AQ643" s="5" t="s">
        <v>4254</v>
      </c>
      <c r="AR643" s="5" t="s">
        <v>3643</v>
      </c>
      <c r="BE643" s="5" t="s">
        <v>3149</v>
      </c>
      <c r="BG643" s="5" t="s">
        <v>679</v>
      </c>
      <c r="BH643" s="6" t="s">
        <v>1362</v>
      </c>
      <c r="BI643" s="5" t="s">
        <v>2020</v>
      </c>
    </row>
    <row r="644" spans="1:61" customFormat="1" x14ac:dyDescent="0.25">
      <c r="A644" s="1">
        <v>683</v>
      </c>
      <c r="B644" s="7" t="s">
        <v>4757</v>
      </c>
      <c r="C644" s="7" t="str">
        <f t="shared" si="38"/>
        <v xml:space="preserve"> 5490-022-87(S5)
</v>
      </c>
      <c r="D644" s="7">
        <f>LOOKUP(99^99,--LEFT(MID(AD644,MIN(FIND({0,1,2,3,4,5,6,7,8,9},AD644&amp;"0123456789")),15),{1,2,3,4,5,6,7,8,9,10,11,12,13,14,15}))</f>
        <v>2017</v>
      </c>
      <c r="E644" s="7">
        <f t="shared" si="36"/>
        <v>6</v>
      </c>
      <c r="F644" s="7">
        <f>LOOKUP(99^99,--LEFT(MID(BG644,MIN(FIND({0,1,2,3,4,5,6,7,8,9},BG644&amp;"0123456789")),15),{1,2,3,4,5,6,7,8,9,10,11,12,13,14,15}))</f>
        <v>3150000</v>
      </c>
      <c r="G644" s="7">
        <f>LOOKUP(99^99,--LEFT(MID(Y644,MIN(FIND({0,1,2,3,4,5,6,7,8,9},Y644&amp;"0123456789")),15),{1,2,3,4,5,6,7,8,9,10,11,12,13,14,15}))</f>
        <v>12</v>
      </c>
      <c r="H644" s="7">
        <f>LOOKUP(99^99,--LEFT(MID(Z644,MIN(FIND({0,1,2,3,4,5,6,7,8,9},Z644&amp;"0123456789")),15),{1,2,3,4,5,6,7,8,9,10,11,12,13,14,15}))</f>
        <v>428</v>
      </c>
      <c r="I644" s="9" t="s">
        <v>2536</v>
      </c>
      <c r="J644" s="9" t="s">
        <v>2568</v>
      </c>
      <c r="K644" s="9" t="s">
        <v>2528</v>
      </c>
      <c r="L644" s="9">
        <v>439000</v>
      </c>
      <c r="M644" s="11"/>
      <c r="N644" s="11"/>
      <c r="O644" s="11"/>
      <c r="P644" s="11"/>
      <c r="Q644" s="11"/>
      <c r="R644" s="11"/>
      <c r="S644" s="11"/>
      <c r="T644" s="11"/>
      <c r="U644" s="11"/>
      <c r="V644" s="11"/>
      <c r="W644" s="11">
        <f>IF(LOOKUP(99^99,--LEFT(MID(AT644,MIN(FIND({0,1,2,3,4,5,6,7,8,9},AT644&amp;"0123456789")),15),{1,2,3,4,5,6,7,8,9,10,11,12,13,14,15}))&gt;2000,LOOKUP(99^99,--LEFT(MID(AT644,MIN(FIND({0,1,2,3,4,5,6,7,8,9},AT644&amp;"0123456789")),15),{1,2,3,4,5,6,7,8,9,10,11,12,13,14,15})),0)</f>
        <v>439000</v>
      </c>
      <c r="X644" t="s">
        <v>14</v>
      </c>
      <c r="Y644" t="s">
        <v>4794</v>
      </c>
      <c r="Z644" t="s">
        <v>2535</v>
      </c>
      <c r="AA644" t="s">
        <v>2536</v>
      </c>
      <c r="AB644" t="s">
        <v>2568</v>
      </c>
      <c r="AC644" t="s">
        <v>2528</v>
      </c>
      <c r="AD644" t="s">
        <v>285</v>
      </c>
      <c r="AE644" t="s">
        <v>3626</v>
      </c>
      <c r="AF644" t="s">
        <v>3627</v>
      </c>
      <c r="AG644" t="s">
        <v>3741</v>
      </c>
      <c r="AH644" t="s">
        <v>3629</v>
      </c>
      <c r="AI644" t="s">
        <v>3703</v>
      </c>
      <c r="AJ644" t="s">
        <v>3631</v>
      </c>
      <c r="AK644" t="s">
        <v>3652</v>
      </c>
      <c r="AL644" t="s">
        <v>3633</v>
      </c>
      <c r="AM644" t="s">
        <v>3653</v>
      </c>
      <c r="AN644" t="s">
        <v>3635</v>
      </c>
      <c r="AO644" t="s">
        <v>3636</v>
      </c>
      <c r="AP644" t="s">
        <v>3637</v>
      </c>
      <c r="AQ644" t="s">
        <v>3638</v>
      </c>
      <c r="AR644" t="s">
        <v>3754</v>
      </c>
      <c r="AS644" t="s">
        <v>3649</v>
      </c>
      <c r="AT644" t="s">
        <v>3903</v>
      </c>
      <c r="AU644" t="s">
        <v>3641</v>
      </c>
      <c r="AV644" t="s">
        <v>3642</v>
      </c>
      <c r="AW644" t="s">
        <v>3643</v>
      </c>
      <c r="BE644" t="s">
        <v>3150</v>
      </c>
      <c r="BG644" t="s">
        <v>466</v>
      </c>
      <c r="BH644" s="2" t="s">
        <v>1363</v>
      </c>
      <c r="BI644" t="s">
        <v>2234</v>
      </c>
    </row>
    <row r="645" spans="1:61" x14ac:dyDescent="0.25">
      <c r="A645" s="4">
        <v>684</v>
      </c>
      <c r="B645" s="13" t="s">
        <v>4757</v>
      </c>
      <c r="C645" s="13" t="str">
        <f t="shared" si="38"/>
        <v xml:space="preserve"> 5490-037-87
</v>
      </c>
      <c r="D645" s="13">
        <f>LOOKUP(99^99,--LEFT(MID(AD645,MIN(FIND({0,1,2,3,4,5,6,7,8,9},AD645&amp;"0123456789")),15),{1,2,3,4,5,6,7,8,9,10,11,12,13,14,15}))</f>
        <v>2022</v>
      </c>
      <c r="E645" s="13">
        <f t="shared" si="36"/>
        <v>1</v>
      </c>
      <c r="F645" s="13">
        <f>LOOKUP(99^99,--LEFT(MID(BG645,MIN(FIND({0,1,2,3,4,5,6,7,8,9},BG645&amp;"0123456789")),15),{1,2,3,4,5,6,7,8,9,10,11,12,13,14,15}))</f>
        <v>9300000</v>
      </c>
      <c r="G645" s="13">
        <f>LOOKUP(99^99,--LEFT(MID(Y645,MIN(FIND({0,1,2,3,4,5,6,7,8,9},Y645&amp;"0123456789")),15),{1,2,3,4,5,6,7,8,9,10,11,12,13,14,15}))</f>
        <v>11.9</v>
      </c>
      <c r="H645" s="13">
        <f>LOOKUP(99^99,--LEFT(MID(Z645,MIN(FIND({0,1,2,3,4,5,6,7,8,9},Z645&amp;"0123456789")),15),{1,2,3,4,5,6,7,8,9,10,11,12,13,14,15}))</f>
        <v>450</v>
      </c>
      <c r="I645" s="10" t="s">
        <v>2526</v>
      </c>
      <c r="J645" s="10" t="s">
        <v>2527</v>
      </c>
      <c r="K645" s="10" t="s">
        <v>2561</v>
      </c>
      <c r="L645" s="9"/>
      <c r="M645" s="11"/>
      <c r="N645" s="12"/>
      <c r="O645" s="12"/>
      <c r="P645" s="12"/>
      <c r="Q645" s="12"/>
      <c r="R645" s="12"/>
      <c r="S645" s="12"/>
      <c r="T645" s="12"/>
      <c r="U645" s="12"/>
      <c r="V645" s="12"/>
      <c r="W645" s="12"/>
      <c r="X645" s="5" t="s">
        <v>36</v>
      </c>
      <c r="Y645" s="5" t="s">
        <v>4796</v>
      </c>
      <c r="Z645" s="5" t="s">
        <v>2525</v>
      </c>
      <c r="AA645" s="5" t="s">
        <v>2526</v>
      </c>
      <c r="AB645" s="5" t="s">
        <v>2527</v>
      </c>
      <c r="AC645" s="5" t="s">
        <v>2561</v>
      </c>
      <c r="AD645" s="5" t="s">
        <v>149</v>
      </c>
      <c r="AE645" s="5" t="s">
        <v>3626</v>
      </c>
      <c r="AF645" s="5" t="s">
        <v>3627</v>
      </c>
      <c r="AG645" s="5" t="s">
        <v>4025</v>
      </c>
      <c r="AH645" s="5" t="s">
        <v>3629</v>
      </c>
      <c r="AI645" s="5" t="s">
        <v>3630</v>
      </c>
      <c r="AJ645" s="5" t="s">
        <v>3631</v>
      </c>
      <c r="AK645" s="5" t="s">
        <v>3652</v>
      </c>
      <c r="AL645" s="5" t="s">
        <v>3633</v>
      </c>
      <c r="AM645" s="5" t="s">
        <v>3634</v>
      </c>
      <c r="AN645" s="5" t="s">
        <v>3635</v>
      </c>
      <c r="AO645" s="5" t="s">
        <v>3636</v>
      </c>
      <c r="AP645" s="5" t="s">
        <v>3654</v>
      </c>
      <c r="AQ645" s="5" t="s">
        <v>3640</v>
      </c>
      <c r="AR645" s="5" t="s">
        <v>3641</v>
      </c>
      <c r="AS645" s="5" t="s">
        <v>4255</v>
      </c>
      <c r="AT645" s="5" t="s">
        <v>3643</v>
      </c>
      <c r="BE645" s="5" t="s">
        <v>3151</v>
      </c>
      <c r="BG645" s="5" t="s">
        <v>595</v>
      </c>
      <c r="BH645" s="6" t="s">
        <v>1364</v>
      </c>
      <c r="BI645" s="5" t="s">
        <v>2235</v>
      </c>
    </row>
    <row r="646" spans="1:61" customFormat="1" x14ac:dyDescent="0.25">
      <c r="A646" s="1">
        <v>685</v>
      </c>
      <c r="B646" s="7" t="s">
        <v>4757</v>
      </c>
      <c r="C646" s="7" t="str">
        <f t="shared" si="38"/>
        <v xml:space="preserve"> 5490-DC
</v>
      </c>
      <c r="D646" s="7">
        <f>LOOKUP(99^99,--LEFT(MID(AD646,MIN(FIND({0,1,2,3,4,5,6,7,8,9},AD646&amp;"0123456789")),15),{1,2,3,4,5,6,7,8,9,10,11,12,13,14,15}))</f>
        <v>2019</v>
      </c>
      <c r="E646" s="7">
        <f t="shared" si="36"/>
        <v>4</v>
      </c>
      <c r="F646" s="7">
        <f>LOOKUP(99^99,--LEFT(MID(BG646,MIN(FIND({0,1,2,3,4,5,6,7,8,9},BG646&amp;"0123456789")),15),{1,2,3,4,5,6,7,8,9,10,11,12,13,14,15}))</f>
        <v>6240000</v>
      </c>
      <c r="G646" s="7">
        <f>LOOKUP(99^99,--LEFT(MID(Y646,MIN(FIND({0,1,2,3,4,5,6,7,8,9},Y646&amp;"0123456789")),15),{1,2,3,4,5,6,7,8,9,10,11,12,13,14,15}))</f>
        <v>11.8</v>
      </c>
      <c r="H646" s="7">
        <f>LOOKUP(99^99,--LEFT(MID(Z646,MIN(FIND({0,1,2,3,4,5,6,7,8,9},Z646&amp;"0123456789")),15),{1,2,3,4,5,6,7,8,9,10,11,12,13,14,15}))</f>
        <v>300</v>
      </c>
      <c r="I646" s="9" t="s">
        <v>2531</v>
      </c>
      <c r="J646" s="9" t="s">
        <v>2527</v>
      </c>
      <c r="K646" s="9" t="s">
        <v>2528</v>
      </c>
      <c r="L646" s="9">
        <v>63596</v>
      </c>
      <c r="M646" s="11"/>
      <c r="N646" s="11">
        <f>IF(LOOKUP(99^99,--LEFT(MID(AK646,MIN(FIND({0,1,2,3,4,5,6,7,8,9},AK646&amp;"0123456789")),15),{1,2,3,4,5,6,7,8,9,10,11,12,13,14,15}))&gt;2000,LOOKUP(99^99,--LEFT(MID(AK646,MIN(FIND({0,1,2,3,4,5,6,7,8,9},AK646&amp;"0123456789")),15),{1,2,3,4,5,6,7,8,9,10,11,12,13,14,15})),0)</f>
        <v>63596</v>
      </c>
      <c r="O646" s="11"/>
      <c r="P646" s="11"/>
      <c r="Q646" s="11"/>
      <c r="R646" s="11"/>
      <c r="S646" s="11"/>
      <c r="T646" s="11"/>
      <c r="U646" s="11"/>
      <c r="V646" s="11"/>
      <c r="W646" s="11"/>
      <c r="X646" t="s">
        <v>9</v>
      </c>
      <c r="Y646" t="s">
        <v>4795</v>
      </c>
      <c r="Z646" t="s">
        <v>2530</v>
      </c>
      <c r="AA646" t="s">
        <v>2531</v>
      </c>
      <c r="AB646" t="s">
        <v>2527</v>
      </c>
      <c r="AC646" t="s">
        <v>2528</v>
      </c>
      <c r="AD646" t="s">
        <v>217</v>
      </c>
      <c r="AE646" t="s">
        <v>3626</v>
      </c>
      <c r="AF646" t="s">
        <v>3627</v>
      </c>
      <c r="AG646" t="s">
        <v>3693</v>
      </c>
      <c r="AH646" t="s">
        <v>3629</v>
      </c>
      <c r="AI646" t="s">
        <v>4035</v>
      </c>
      <c r="AJ646" t="s">
        <v>3649</v>
      </c>
      <c r="AK646" t="s">
        <v>4036</v>
      </c>
      <c r="AL646" t="s">
        <v>3641</v>
      </c>
      <c r="AM646" t="s">
        <v>3642</v>
      </c>
      <c r="AN646" t="s">
        <v>3643</v>
      </c>
      <c r="BE646" t="s">
        <v>3152</v>
      </c>
      <c r="BG646" t="s">
        <v>575</v>
      </c>
      <c r="BH646" s="2" t="s">
        <v>1105</v>
      </c>
      <c r="BI646" t="s">
        <v>2015</v>
      </c>
    </row>
    <row r="647" spans="1:61" customFormat="1" x14ac:dyDescent="0.25">
      <c r="A647" s="1">
        <v>687</v>
      </c>
      <c r="B647" s="7" t="s">
        <v>4757</v>
      </c>
      <c r="C647" s="7" t="str">
        <f t="shared" si="38"/>
        <v xml:space="preserve"> 65116
</v>
      </c>
      <c r="D647" s="7">
        <f>LOOKUP(99^99,--LEFT(MID(AD647,MIN(FIND({0,1,2,3,4,5,6,7,8,9},AD647&amp;"0123456789")),15),{1,2,3,4,5,6,7,8,9,10,11,12,13,14,15}))</f>
        <v>2022</v>
      </c>
      <c r="E647" s="7">
        <f t="shared" si="36"/>
        <v>1</v>
      </c>
      <c r="F647" s="7">
        <f>LOOKUP(99^99,--LEFT(MID(BG647,MIN(FIND({0,1,2,3,4,5,6,7,8,9},BG647&amp;"0123456789")),15),{1,2,3,4,5,6,7,8,9,10,11,12,13,14,15}))</f>
        <v>5280000</v>
      </c>
      <c r="G647" s="7">
        <f>LOOKUP(99^99,--LEFT(MID(Y647,MIN(FIND({0,1,2,3,4,5,6,7,8,9},Y647&amp;"0123456789")),15),{1,2,3,4,5,6,7,8,9,10,11,12,13,14,15}))</f>
        <v>12</v>
      </c>
      <c r="H647" s="7">
        <f>LOOKUP(99^99,--LEFT(MID(Z647,MIN(FIND({0,1,2,3,4,5,6,7,8,9},Z647&amp;"0123456789")),15),{1,2,3,4,5,6,7,8,9,10,11,12,13,14,15}))</f>
        <v>401</v>
      </c>
      <c r="I647" s="9" t="s">
        <v>2526</v>
      </c>
      <c r="J647" s="9" t="s">
        <v>2527</v>
      </c>
      <c r="K647" s="9" t="s">
        <v>2528</v>
      </c>
      <c r="L647" s="9"/>
      <c r="M647" s="11"/>
      <c r="N647" s="11"/>
      <c r="O647" s="11"/>
      <c r="P647" s="11"/>
      <c r="Q647" s="11"/>
      <c r="R647" s="11"/>
      <c r="S647" s="11"/>
      <c r="T647" s="11"/>
      <c r="U647" s="11"/>
      <c r="V647" s="11"/>
      <c r="W647" s="11"/>
      <c r="X647" t="s">
        <v>24</v>
      </c>
      <c r="Y647" t="s">
        <v>4794</v>
      </c>
      <c r="Z647" t="s">
        <v>2529</v>
      </c>
      <c r="AA647" t="s">
        <v>2526</v>
      </c>
      <c r="AB647" t="s">
        <v>2527</v>
      </c>
      <c r="AC647" t="s">
        <v>2528</v>
      </c>
      <c r="AD647" t="s">
        <v>172</v>
      </c>
      <c r="AE647" t="s">
        <v>3626</v>
      </c>
      <c r="AF647" t="s">
        <v>3828</v>
      </c>
      <c r="AG647" t="s">
        <v>3829</v>
      </c>
      <c r="AH647" t="s">
        <v>3629</v>
      </c>
      <c r="AI647" t="s">
        <v>3630</v>
      </c>
      <c r="AJ647" t="s">
        <v>3704</v>
      </c>
      <c r="AK647" t="s">
        <v>4051</v>
      </c>
      <c r="AL647" t="s">
        <v>3653</v>
      </c>
      <c r="AM647" t="s">
        <v>3635</v>
      </c>
      <c r="AN647" t="s">
        <v>3858</v>
      </c>
      <c r="AO647" t="s">
        <v>3654</v>
      </c>
      <c r="AP647" t="s">
        <v>3640</v>
      </c>
      <c r="AQ647" t="s">
        <v>4052</v>
      </c>
      <c r="AR647" t="s">
        <v>3808</v>
      </c>
      <c r="BE647" t="s">
        <v>3153</v>
      </c>
      <c r="BG647" t="s">
        <v>584</v>
      </c>
      <c r="BH647" s="2" t="s">
        <v>1120</v>
      </c>
      <c r="BI647" t="s">
        <v>2080</v>
      </c>
    </row>
    <row r="648" spans="1:61" customFormat="1" x14ac:dyDescent="0.25">
      <c r="A648" s="1">
        <v>688</v>
      </c>
      <c r="B648" s="7" t="s">
        <v>4757</v>
      </c>
      <c r="C648" s="7" t="str">
        <f t="shared" si="38"/>
        <v xml:space="preserve"> 5490-037-87
</v>
      </c>
      <c r="D648" s="7">
        <f>LOOKUP(99^99,--LEFT(MID(AD648,MIN(FIND({0,1,2,3,4,5,6,7,8,9},AD648&amp;"0123456789")),15),{1,2,3,4,5,6,7,8,9,10,11,12,13,14,15}))</f>
        <v>2022</v>
      </c>
      <c r="E648" s="7">
        <f t="shared" si="36"/>
        <v>1</v>
      </c>
      <c r="F648" s="7">
        <f>LOOKUP(99^99,--LEFT(MID(BG648,MIN(FIND({0,1,2,3,4,5,6,7,8,9},BG648&amp;"0123456789")),15),{1,2,3,4,5,6,7,8,9,10,11,12,13,14,15}))</f>
        <v>9200000</v>
      </c>
      <c r="G648" s="7">
        <f>LOOKUP(99^99,--LEFT(MID(Y648,MIN(FIND({0,1,2,3,4,5,6,7,8,9},Y648&amp;"0123456789")),15),{1,2,3,4,5,6,7,8,9,10,11,12,13,14,15}))</f>
        <v>12</v>
      </c>
      <c r="H648" s="7">
        <f>LOOKUP(99^99,--LEFT(MID(Z648,MIN(FIND({0,1,2,3,4,5,6,7,8,9},Z648&amp;"0123456789")),15),{1,2,3,4,5,6,7,8,9,10,11,12,13,14,15}))</f>
        <v>401</v>
      </c>
      <c r="I648" s="9" t="s">
        <v>2526</v>
      </c>
      <c r="J648" s="9" t="s">
        <v>2527</v>
      </c>
      <c r="K648" s="9" t="s">
        <v>2528</v>
      </c>
      <c r="L648" s="9"/>
      <c r="M648" s="11"/>
      <c r="N648" s="11"/>
      <c r="O648" s="11"/>
      <c r="P648" s="11"/>
      <c r="Q648" s="11"/>
      <c r="R648" s="11"/>
      <c r="S648" s="11"/>
      <c r="T648" s="11"/>
      <c r="U648" s="11"/>
      <c r="V648" s="11"/>
      <c r="W648" s="11"/>
      <c r="X648" t="s">
        <v>36</v>
      </c>
      <c r="Y648" t="s">
        <v>4794</v>
      </c>
      <c r="Z648" t="s">
        <v>2529</v>
      </c>
      <c r="AA648" t="s">
        <v>2526</v>
      </c>
      <c r="AB648" t="s">
        <v>2527</v>
      </c>
      <c r="AC648" t="s">
        <v>2528</v>
      </c>
      <c r="AD648" t="s">
        <v>140</v>
      </c>
      <c r="AE648" t="s">
        <v>3626</v>
      </c>
      <c r="AF648" t="s">
        <v>3627</v>
      </c>
      <c r="AG648" t="s">
        <v>4025</v>
      </c>
      <c r="AH648" t="s">
        <v>3629</v>
      </c>
      <c r="AI648" t="s">
        <v>3630</v>
      </c>
      <c r="AJ648" t="s">
        <v>3631</v>
      </c>
      <c r="AK648" t="s">
        <v>3652</v>
      </c>
      <c r="AL648" t="s">
        <v>3633</v>
      </c>
      <c r="AM648" t="s">
        <v>3634</v>
      </c>
      <c r="AN648" t="s">
        <v>3635</v>
      </c>
      <c r="AO648" t="s">
        <v>3687</v>
      </c>
      <c r="AP648" t="s">
        <v>3640</v>
      </c>
      <c r="AQ648" t="s">
        <v>3641</v>
      </c>
      <c r="AR648" t="s">
        <v>4256</v>
      </c>
      <c r="AS648" t="s">
        <v>3643</v>
      </c>
      <c r="BE648" t="s">
        <v>3154</v>
      </c>
      <c r="BG648" t="s">
        <v>437</v>
      </c>
      <c r="BH648" s="2" t="s">
        <v>1365</v>
      </c>
      <c r="BI648" t="s">
        <v>2236</v>
      </c>
    </row>
    <row r="649" spans="1:61" customFormat="1" x14ac:dyDescent="0.25">
      <c r="A649" s="1">
        <v>689</v>
      </c>
      <c r="B649" s="7" t="s">
        <v>4757</v>
      </c>
      <c r="C649" s="7" t="str">
        <f t="shared" si="38"/>
        <v xml:space="preserve"> 5490 NEO
</v>
      </c>
      <c r="D649" s="7">
        <f>LOOKUP(99^99,--LEFT(MID(AD649,MIN(FIND({0,1,2,3,4,5,6,7,8,9},AD649&amp;"0123456789")),15),{1,2,3,4,5,6,7,8,9,10,11,12,13,14,15}))</f>
        <v>2017</v>
      </c>
      <c r="E649" s="7">
        <f t="shared" si="36"/>
        <v>6</v>
      </c>
      <c r="F649" s="7">
        <f>LOOKUP(99^99,--LEFT(MID(BG649,MIN(FIND({0,1,2,3,4,5,6,7,8,9},BG649&amp;"0123456789")),15),{1,2,3,4,5,6,7,8,9,10,11,12,13,14,15}))</f>
        <v>3320000</v>
      </c>
      <c r="G649" s="7">
        <f>LOOKUP(99^99,--LEFT(MID(Y649,MIN(FIND({0,1,2,3,4,5,6,7,8,9},Y649&amp;"0123456789")),15),{1,2,3,4,5,6,7,8,9,10,11,12,13,14,15}))</f>
        <v>12</v>
      </c>
      <c r="H649" s="7">
        <f>LOOKUP(99^99,--LEFT(MID(Z649,MIN(FIND({0,1,2,3,4,5,6,7,8,9},Z649&amp;"0123456789")),15),{1,2,3,4,5,6,7,8,9,10,11,12,13,14,15}))</f>
        <v>401</v>
      </c>
      <c r="I649" s="9" t="s">
        <v>2526</v>
      </c>
      <c r="J649" s="9" t="s">
        <v>2527</v>
      </c>
      <c r="K649" s="9" t="s">
        <v>2528</v>
      </c>
      <c r="L649" s="9">
        <v>520000</v>
      </c>
      <c r="M649" s="11"/>
      <c r="N649" s="11"/>
      <c r="O649" s="11"/>
      <c r="P649" s="11"/>
      <c r="Q649" s="11">
        <f>IF(LOOKUP(99^99,--LEFT(MID(AN649,MIN(FIND({0,1,2,3,4,5,6,7,8,9},AN649&amp;"0123456789")),15),{1,2,3,4,5,6,7,8,9,10,11,12,13,14,15}))&gt;2000,LOOKUP(99^99,--LEFT(MID(AN649,MIN(FIND({0,1,2,3,4,5,6,7,8,9},AN649&amp;"0123456789")),15),{1,2,3,4,5,6,7,8,9,10,11,12,13,14,15})),0)</f>
        <v>520000</v>
      </c>
      <c r="R649" s="11"/>
      <c r="S649" s="11"/>
      <c r="T649" s="11"/>
      <c r="U649" s="11"/>
      <c r="V649" s="11"/>
      <c r="W649" s="11"/>
      <c r="X649" t="s">
        <v>6</v>
      </c>
      <c r="Y649" t="s">
        <v>4794</v>
      </c>
      <c r="Z649" t="s">
        <v>2529</v>
      </c>
      <c r="AA649" t="s">
        <v>2526</v>
      </c>
      <c r="AB649" t="s">
        <v>2527</v>
      </c>
      <c r="AC649" t="s">
        <v>2528</v>
      </c>
      <c r="AD649" t="s">
        <v>101</v>
      </c>
      <c r="AE649" t="s">
        <v>3626</v>
      </c>
      <c r="AF649" t="s">
        <v>3627</v>
      </c>
      <c r="AG649" t="s">
        <v>3671</v>
      </c>
      <c r="AH649" t="s">
        <v>3629</v>
      </c>
      <c r="AI649" t="s">
        <v>3703</v>
      </c>
      <c r="AJ649" t="s">
        <v>3631</v>
      </c>
      <c r="AK649" t="s">
        <v>3646</v>
      </c>
      <c r="AL649" t="s">
        <v>4027</v>
      </c>
      <c r="AM649" t="s">
        <v>3649</v>
      </c>
      <c r="AN649" t="s">
        <v>4257</v>
      </c>
      <c r="AO649" t="s">
        <v>3641</v>
      </c>
      <c r="AP649" t="s">
        <v>3642</v>
      </c>
      <c r="AQ649" t="s">
        <v>3643</v>
      </c>
      <c r="BE649" t="s">
        <v>2947</v>
      </c>
      <c r="BG649" t="s">
        <v>680</v>
      </c>
      <c r="BH649" s="2" t="s">
        <v>1366</v>
      </c>
      <c r="BI649" t="s">
        <v>1979</v>
      </c>
    </row>
    <row r="650" spans="1:61" x14ac:dyDescent="0.25">
      <c r="A650" s="4">
        <v>690</v>
      </c>
      <c r="B650" s="13" t="s">
        <v>4757</v>
      </c>
      <c r="C650" s="13" t="str">
        <f t="shared" si="38"/>
        <v xml:space="preserve"> 54901-004-92
</v>
      </c>
      <c r="D650" s="13">
        <f>LOOKUP(99^99,--LEFT(MID(AD650,MIN(FIND({0,1,2,3,4,5,6,7,8,9},AD650&amp;"0123456789")),15),{1,2,3,4,5,6,7,8,9,10,11,12,13,14,15}))</f>
        <v>2021</v>
      </c>
      <c r="E650" s="13">
        <f t="shared" si="36"/>
        <v>2</v>
      </c>
      <c r="F650" s="13">
        <f>LOOKUP(99^99,--LEFT(MID(BG650,MIN(FIND({0,1,2,3,4,5,6,7,8,9},BG650&amp;"0123456789")),15),{1,2,3,4,5,6,7,8,9,10,11,12,13,14,15}))</f>
        <v>12000000</v>
      </c>
      <c r="G650" s="13">
        <f>LOOKUP(99^99,--LEFT(MID(Y650,MIN(FIND({0,1,2,3,4,5,6,7,8,9},Y650&amp;"0123456789")),15),{1,2,3,4,5,6,7,8,9,10,11,12,13,14,15}))</f>
        <v>12</v>
      </c>
      <c r="H650" s="13">
        <f>LOOKUP(99^99,--LEFT(MID(Z650,MIN(FIND({0,1,2,3,4,5,6,7,8,9},Z650&amp;"0123456789")),15),{1,2,3,4,5,6,7,8,9,10,11,12,13,14,15}))</f>
        <v>401</v>
      </c>
      <c r="I650" s="10" t="s">
        <v>2526</v>
      </c>
      <c r="J650" s="10" t="s">
        <v>2527</v>
      </c>
      <c r="K650" s="10" t="s">
        <v>2528</v>
      </c>
      <c r="L650" s="9"/>
      <c r="M650" s="11"/>
      <c r="N650" s="12"/>
      <c r="O650" s="12"/>
      <c r="P650" s="12"/>
      <c r="Q650" s="12"/>
      <c r="R650" s="12"/>
      <c r="S650" s="12"/>
      <c r="T650" s="12"/>
      <c r="U650" s="12"/>
      <c r="V650" s="12"/>
      <c r="W650" s="12"/>
      <c r="X650" s="5" t="s">
        <v>20</v>
      </c>
      <c r="Y650" s="5" t="s">
        <v>4794</v>
      </c>
      <c r="Z650" s="5" t="s">
        <v>2529</v>
      </c>
      <c r="AA650" s="5" t="s">
        <v>2526</v>
      </c>
      <c r="AB650" s="5" t="s">
        <v>2527</v>
      </c>
      <c r="AC650" s="5" t="s">
        <v>2528</v>
      </c>
      <c r="AD650" s="5" t="s">
        <v>62</v>
      </c>
      <c r="AE650" s="5" t="s">
        <v>3626</v>
      </c>
      <c r="AF650" s="5" t="s">
        <v>3689</v>
      </c>
      <c r="AG650" s="5" t="s">
        <v>3767</v>
      </c>
      <c r="AH650" s="5" t="s">
        <v>3629</v>
      </c>
      <c r="AI650" s="5" t="s">
        <v>3680</v>
      </c>
      <c r="AJ650" s="5" t="s">
        <v>3631</v>
      </c>
      <c r="AK650" s="5" t="s">
        <v>4258</v>
      </c>
      <c r="AL650" s="5" t="s">
        <v>3687</v>
      </c>
      <c r="AM650" s="5" t="s">
        <v>3640</v>
      </c>
      <c r="AN650" s="5" t="s">
        <v>3641</v>
      </c>
      <c r="AO650" s="5" t="s">
        <v>4259</v>
      </c>
      <c r="AP650" s="5" t="s">
        <v>3643</v>
      </c>
      <c r="BE650" s="5" t="s">
        <v>3155</v>
      </c>
      <c r="BG650" s="5" t="s">
        <v>578</v>
      </c>
      <c r="BH650" s="6" t="s">
        <v>1367</v>
      </c>
      <c r="BI650" s="5" t="s">
        <v>2159</v>
      </c>
    </row>
    <row r="651" spans="1:61" customFormat="1" x14ac:dyDescent="0.25">
      <c r="A651" s="1">
        <v>691</v>
      </c>
      <c r="B651" s="7" t="s">
        <v>4757</v>
      </c>
      <c r="C651" s="7" t="s">
        <v>4782</v>
      </c>
      <c r="D651" s="7">
        <f>LOOKUP(99^99,--LEFT(MID(AD651,MIN(FIND({0,1,2,3,4,5,6,7,8,9},AD651&amp;"0123456789")),15),{1,2,3,4,5,6,7,8,9,10,11,12,13,14,15}))</f>
        <v>2021</v>
      </c>
      <c r="E651" s="7">
        <f t="shared" si="36"/>
        <v>2</v>
      </c>
      <c r="F651" s="7">
        <f>LOOKUP(99^99,--LEFT(MID(BG651,MIN(FIND({0,1,2,3,4,5,6,7,8,9},BG651&amp;"0123456789")),15),{1,2,3,4,5,6,7,8,9,10,11,12,13,14,15}))</f>
        <v>9500000</v>
      </c>
      <c r="G651" s="7">
        <f>LOOKUP(99^99,--LEFT(MID(Y651,MIN(FIND({0,1,2,3,4,5,6,7,8,9},Y651&amp;"0123456789")),15),{1,2,3,4,5,6,7,8,9,10,11,12,13,14,15}))</f>
        <v>11.9</v>
      </c>
      <c r="H651" s="7">
        <f>LOOKUP(99^99,--LEFT(MID(Z651,MIN(FIND({0,1,2,3,4,5,6,7,8,9},Z651&amp;"0123456789")),15),{1,2,3,4,5,6,7,8,9,10,11,12,13,14,15}))</f>
        <v>450</v>
      </c>
      <c r="I651" s="9" t="s">
        <v>2526</v>
      </c>
      <c r="J651" s="9" t="s">
        <v>2527</v>
      </c>
      <c r="K651" s="9" t="s">
        <v>2528</v>
      </c>
      <c r="L651" s="9"/>
      <c r="M651" s="11"/>
      <c r="N651" s="11"/>
      <c r="O651" s="11"/>
      <c r="P651" s="11"/>
      <c r="Q651" s="11"/>
      <c r="R651" s="11"/>
      <c r="S651" s="11"/>
      <c r="T651" s="11"/>
      <c r="U651" s="11"/>
      <c r="V651" s="11"/>
      <c r="W651" s="11"/>
      <c r="X651" t="s">
        <v>3</v>
      </c>
      <c r="Y651" t="s">
        <v>4796</v>
      </c>
      <c r="Z651" t="s">
        <v>2525</v>
      </c>
      <c r="AA651" t="s">
        <v>2526</v>
      </c>
      <c r="AB651" t="s">
        <v>2527</v>
      </c>
      <c r="AC651" t="s">
        <v>2528</v>
      </c>
      <c r="AD651" t="s">
        <v>108</v>
      </c>
      <c r="BE651" t="s">
        <v>3156</v>
      </c>
      <c r="BG651" t="s">
        <v>499</v>
      </c>
      <c r="BH651" s="2" t="s">
        <v>1368</v>
      </c>
      <c r="BI651">
        <v>9999</v>
      </c>
    </row>
    <row r="652" spans="1:61" x14ac:dyDescent="0.25">
      <c r="A652" s="4">
        <v>692</v>
      </c>
      <c r="B652" s="13" t="s">
        <v>4757</v>
      </c>
      <c r="C652" s="13" t="str">
        <f t="shared" ref="C652:C689" si="39">LEFT(AG652,FIND("Тип",AG652,FIND("Тип",AG652)+0)-1)</f>
        <v xml:space="preserve"> 5490-033-87 NEO 2
</v>
      </c>
      <c r="D652" s="13">
        <f>LOOKUP(99^99,--LEFT(MID(AD652,MIN(FIND({0,1,2,3,4,5,6,7,8,9},AD652&amp;"0123456789")),15),{1,2,3,4,5,6,7,8,9,10,11,12,13,14,15}))</f>
        <v>2020</v>
      </c>
      <c r="E652" s="13">
        <f t="shared" si="36"/>
        <v>3</v>
      </c>
      <c r="F652" s="13">
        <f>LOOKUP(99^99,--LEFT(MID(BG652,MIN(FIND({0,1,2,3,4,5,6,7,8,9},BG652&amp;"0123456789")),15),{1,2,3,4,5,6,7,8,9,10,11,12,13,14,15}))</f>
        <v>7450000</v>
      </c>
      <c r="G652" s="13">
        <f>LOOKUP(99^99,--LEFT(MID(Y652,MIN(FIND({0,1,2,3,4,5,6,7,8,9},Y652&amp;"0123456789")),15),{1,2,3,4,5,6,7,8,9,10,11,12,13,14,15}))</f>
        <v>12</v>
      </c>
      <c r="H652" s="13">
        <f>LOOKUP(99^99,--LEFT(MID(Z652,MIN(FIND({0,1,2,3,4,5,6,7,8,9},Z652&amp;"0123456789")),15),{1,2,3,4,5,6,7,8,9,10,11,12,13,14,15}))</f>
        <v>401</v>
      </c>
      <c r="I652" s="10" t="s">
        <v>2526</v>
      </c>
      <c r="J652" s="10" t="s">
        <v>2527</v>
      </c>
      <c r="K652" s="10" t="s">
        <v>2528</v>
      </c>
      <c r="L652" s="9">
        <v>164827</v>
      </c>
      <c r="M652" s="11"/>
      <c r="N652" s="12"/>
      <c r="O652" s="12"/>
      <c r="P652" s="12"/>
      <c r="Q652" s="12"/>
      <c r="R652" s="12">
        <f>IF(LOOKUP(99^99,--LEFT(MID(AO652,MIN(FIND({0,1,2,3,4,5,6,7,8,9},AO652&amp;"0123456789")),15),{1,2,3,4,5,6,7,8,9,10,11,12,13,14,15}))&gt;2000,LOOKUP(99^99,--LEFT(MID(AO652,MIN(FIND({0,1,2,3,4,5,6,7,8,9},AO652&amp;"0123456789")),15),{1,2,3,4,5,6,7,8,9,10,11,12,13,14,15})),0)</f>
        <v>164827</v>
      </c>
      <c r="S652" s="12"/>
      <c r="T652" s="12"/>
      <c r="U652" s="12"/>
      <c r="V652" s="12"/>
      <c r="W652" s="12"/>
      <c r="X652" s="5" t="s">
        <v>26</v>
      </c>
      <c r="Y652" s="5" t="s">
        <v>4794</v>
      </c>
      <c r="Z652" s="5" t="s">
        <v>2529</v>
      </c>
      <c r="AA652" s="5" t="s">
        <v>2526</v>
      </c>
      <c r="AB652" s="5" t="s">
        <v>2527</v>
      </c>
      <c r="AC652" s="5" t="s">
        <v>2528</v>
      </c>
      <c r="AD652" s="5" t="s">
        <v>144</v>
      </c>
      <c r="AE652" s="5" t="s">
        <v>3626</v>
      </c>
      <c r="AF652" s="5" t="s">
        <v>3627</v>
      </c>
      <c r="AG652" s="5" t="s">
        <v>3871</v>
      </c>
      <c r="AH652" s="5" t="s">
        <v>3629</v>
      </c>
      <c r="AI652" s="5" t="s">
        <v>3645</v>
      </c>
      <c r="AJ652" s="5" t="s">
        <v>3631</v>
      </c>
      <c r="AK652" s="5" t="s">
        <v>3652</v>
      </c>
      <c r="AL652" s="5" t="s">
        <v>3791</v>
      </c>
      <c r="AM652" s="5" t="s">
        <v>3687</v>
      </c>
      <c r="AN652" s="5" t="s">
        <v>3649</v>
      </c>
      <c r="AO652" s="5" t="s">
        <v>4260</v>
      </c>
      <c r="AP652" s="5" t="s">
        <v>3641</v>
      </c>
      <c r="AQ652" s="5" t="s">
        <v>3642</v>
      </c>
      <c r="AR652" s="5" t="s">
        <v>3643</v>
      </c>
      <c r="BE652" s="5" t="s">
        <v>3157</v>
      </c>
      <c r="BG652" s="5" t="s">
        <v>681</v>
      </c>
      <c r="BH652" s="6" t="s">
        <v>1369</v>
      </c>
      <c r="BI652" s="5" t="s">
        <v>2237</v>
      </c>
    </row>
    <row r="653" spans="1:61" x14ac:dyDescent="0.25">
      <c r="A653" s="4">
        <v>693</v>
      </c>
      <c r="B653" s="13" t="s">
        <v>4757</v>
      </c>
      <c r="C653" s="13" t="str">
        <f t="shared" si="39"/>
        <v xml:space="preserve"> 54901
</v>
      </c>
      <c r="D653" s="13">
        <f>LOOKUP(99^99,--LEFT(MID(AD653,MIN(FIND({0,1,2,3,4,5,6,7,8,9},AD653&amp;"0123456789")),15),{1,2,3,4,5,6,7,8,9,10,11,12,13,14,15}))</f>
        <v>2022</v>
      </c>
      <c r="E653" s="13">
        <f t="shared" si="36"/>
        <v>1</v>
      </c>
      <c r="F653" s="13">
        <f>LOOKUP(99^99,--LEFT(MID(BG653,MIN(FIND({0,1,2,3,4,5,6,7,8,9},BG653&amp;"0123456789")),15),{1,2,3,4,5,6,7,8,9,10,11,12,13,14,15}))</f>
        <v>12500000</v>
      </c>
      <c r="G653" s="13">
        <f>LOOKUP(99^99,--LEFT(MID(Y653,MIN(FIND({0,1,2,3,4,5,6,7,8,9},Y653&amp;"0123456789")),15),{1,2,3,4,5,6,7,8,9,10,11,12,13,14,15}))</f>
        <v>6.7</v>
      </c>
      <c r="H653" s="13">
        <f>LOOKUP(99^99,--LEFT(MID(Z653,MIN(FIND({0,1,2,3,4,5,6,7,8,9},Z653&amp;"0123456789")),15),{1,2,3,4,5,6,7,8,9,10,11,12,13,14,15}))</f>
        <v>300</v>
      </c>
      <c r="I653" s="10" t="s">
        <v>2536</v>
      </c>
      <c r="J653" s="10" t="s">
        <v>4771</v>
      </c>
      <c r="K653" s="10" t="s">
        <v>2528</v>
      </c>
      <c r="L653" s="9"/>
      <c r="M653" s="11"/>
      <c r="N653" s="12"/>
      <c r="O653" s="12"/>
      <c r="P653" s="12"/>
      <c r="Q653" s="12"/>
      <c r="R653" s="12"/>
      <c r="S653" s="12"/>
      <c r="T653" s="12"/>
      <c r="U653" s="12"/>
      <c r="V653" s="12"/>
      <c r="W653" s="12"/>
      <c r="X653" s="5" t="s">
        <v>8</v>
      </c>
      <c r="Y653" s="5" t="s">
        <v>4800</v>
      </c>
      <c r="Z653" s="5" t="s">
        <v>2530</v>
      </c>
      <c r="AA653" s="5" t="s">
        <v>2536</v>
      </c>
      <c r="AB653" s="5" t="s">
        <v>4771</v>
      </c>
      <c r="AC653" s="5" t="s">
        <v>2528</v>
      </c>
      <c r="AD653" s="5" t="s">
        <v>149</v>
      </c>
      <c r="AE653" s="5" t="s">
        <v>3626</v>
      </c>
      <c r="AF653" s="5" t="s">
        <v>3689</v>
      </c>
      <c r="AG653" s="5" t="s">
        <v>3690</v>
      </c>
      <c r="AH653" s="5" t="s">
        <v>3629</v>
      </c>
      <c r="AI653" s="5" t="s">
        <v>3630</v>
      </c>
      <c r="AJ653" s="5" t="s">
        <v>3631</v>
      </c>
      <c r="AK653" s="5" t="s">
        <v>3632</v>
      </c>
      <c r="AL653" s="5" t="s">
        <v>3633</v>
      </c>
      <c r="AM653" s="5" t="s">
        <v>3653</v>
      </c>
      <c r="AN653" s="5" t="s">
        <v>3635</v>
      </c>
      <c r="AO653" s="5" t="s">
        <v>3691</v>
      </c>
      <c r="AP653" s="5" t="s">
        <v>3880</v>
      </c>
      <c r="AQ653" s="5" t="s">
        <v>3640</v>
      </c>
      <c r="AR653" s="5" t="s">
        <v>3641</v>
      </c>
      <c r="AS653" s="5" t="s">
        <v>4261</v>
      </c>
      <c r="AT653" s="5" t="s">
        <v>3643</v>
      </c>
      <c r="BE653" s="5" t="s">
        <v>3158</v>
      </c>
      <c r="BG653" s="5" t="s">
        <v>506</v>
      </c>
      <c r="BH653" s="6" t="s">
        <v>1370</v>
      </c>
      <c r="BI653" s="5" t="s">
        <v>2238</v>
      </c>
    </row>
    <row r="654" spans="1:61" customFormat="1" x14ac:dyDescent="0.25">
      <c r="A654" s="1">
        <v>694</v>
      </c>
      <c r="B654" s="7" t="s">
        <v>4757</v>
      </c>
      <c r="C654" s="7" t="str">
        <f t="shared" si="39"/>
        <v xml:space="preserve"> 65116-7010-48
</v>
      </c>
      <c r="D654" s="7">
        <f>LOOKUP(99^99,--LEFT(MID(AD654,MIN(FIND({0,1,2,3,4,5,6,7,8,9},AD654&amp;"0123456789")),15),{1,2,3,4,5,6,7,8,9,10,11,12,13,14,15}))</f>
        <v>2022</v>
      </c>
      <c r="E654" s="7">
        <f t="shared" si="36"/>
        <v>1</v>
      </c>
      <c r="F654" s="7">
        <f>LOOKUP(99^99,--LEFT(MID(BG654,MIN(FIND({0,1,2,3,4,5,6,7,8,9},BG654&amp;"0123456789")),15),{1,2,3,4,5,6,7,8,9,10,11,12,13,14,15}))</f>
        <v>5500000</v>
      </c>
      <c r="G654" s="7">
        <f>LOOKUP(99^99,--LEFT(MID(Y654,MIN(FIND({0,1,2,3,4,5,6,7,8,9},Y654&amp;"0123456789")),15),{1,2,3,4,5,6,7,8,9,10,11,12,13,14,15}))</f>
        <v>6.7</v>
      </c>
      <c r="H654" s="7">
        <f>LOOKUP(99^99,--LEFT(MID(Z654,MIN(FIND({0,1,2,3,4,5,6,7,8,9},Z654&amp;"0123456789")),15),{1,2,3,4,5,6,7,8,9,10,11,12,13,14,15}))</f>
        <v>292</v>
      </c>
      <c r="I654" s="9" t="s">
        <v>2536</v>
      </c>
      <c r="J654" s="9" t="s">
        <v>2527</v>
      </c>
      <c r="K654" s="9" t="s">
        <v>2528</v>
      </c>
      <c r="L654" s="9"/>
      <c r="M654" s="11"/>
      <c r="N654" s="11"/>
      <c r="O654" s="11"/>
      <c r="P654" s="11"/>
      <c r="Q654" s="11"/>
      <c r="R654" s="11"/>
      <c r="S654" s="11"/>
      <c r="T654" s="11"/>
      <c r="U654" s="11"/>
      <c r="V654" s="11"/>
      <c r="W654" s="11"/>
      <c r="X654" t="s">
        <v>42</v>
      </c>
      <c r="Y654" t="s">
        <v>4800</v>
      </c>
      <c r="Z654" t="s">
        <v>2558</v>
      </c>
      <c r="AA654" t="s">
        <v>2536</v>
      </c>
      <c r="AB654" t="s">
        <v>2527</v>
      </c>
      <c r="AC654" t="s">
        <v>2528</v>
      </c>
      <c r="AD654" t="s">
        <v>140</v>
      </c>
      <c r="AE654" t="s">
        <v>3626</v>
      </c>
      <c r="AF654" t="s">
        <v>3828</v>
      </c>
      <c r="AG654" t="s">
        <v>4196</v>
      </c>
      <c r="AH654" t="s">
        <v>3629</v>
      </c>
      <c r="AI654" t="s">
        <v>4262</v>
      </c>
      <c r="AJ654" t="s">
        <v>3660</v>
      </c>
      <c r="AK654" t="s">
        <v>3633</v>
      </c>
      <c r="AL654" t="s">
        <v>3750</v>
      </c>
      <c r="AM654" t="s">
        <v>3933</v>
      </c>
      <c r="AN654" t="s">
        <v>3640</v>
      </c>
      <c r="AO654" t="s">
        <v>3641</v>
      </c>
      <c r="AP654" t="s">
        <v>4263</v>
      </c>
      <c r="AQ654" t="s">
        <v>3643</v>
      </c>
      <c r="BE654" t="s">
        <v>3159</v>
      </c>
      <c r="BG654" t="s">
        <v>394</v>
      </c>
      <c r="BH654" s="2" t="s">
        <v>1371</v>
      </c>
      <c r="BI654" t="s">
        <v>2239</v>
      </c>
    </row>
    <row r="655" spans="1:61" x14ac:dyDescent="0.25">
      <c r="A655" s="4">
        <v>695</v>
      </c>
      <c r="B655" s="13" t="s">
        <v>4757</v>
      </c>
      <c r="C655" s="13" t="str">
        <f t="shared" si="39"/>
        <v xml:space="preserve"> 5490-037-87
</v>
      </c>
      <c r="D655" s="13">
        <f>LOOKUP(99^99,--LEFT(MID(AD655,MIN(FIND({0,1,2,3,4,5,6,7,8,9},AD655&amp;"0123456789")),15),{1,2,3,4,5,6,7,8,9,10,11,12,13,14,15}))</f>
        <v>2022</v>
      </c>
      <c r="E655" s="13">
        <f t="shared" si="36"/>
        <v>1</v>
      </c>
      <c r="F655" s="13">
        <f>LOOKUP(99^99,--LEFT(MID(BG655,MIN(FIND({0,1,2,3,4,5,6,7,8,9},BG655&amp;"0123456789")),15),{1,2,3,4,5,6,7,8,9,10,11,12,13,14,15}))</f>
        <v>9300000</v>
      </c>
      <c r="G655" s="13">
        <f>LOOKUP(99^99,--LEFT(MID(Y655,MIN(FIND({0,1,2,3,4,5,6,7,8,9},Y655&amp;"0123456789")),15),{1,2,3,4,5,6,7,8,9,10,11,12,13,14,15}))</f>
        <v>12</v>
      </c>
      <c r="H655" s="13">
        <f>LOOKUP(99^99,--LEFT(MID(Z655,MIN(FIND({0,1,2,3,4,5,6,7,8,9},Z655&amp;"0123456789")),15),{1,2,3,4,5,6,7,8,9,10,11,12,13,14,15}))</f>
        <v>450</v>
      </c>
      <c r="I655" s="10" t="s">
        <v>2536</v>
      </c>
      <c r="J655" s="10" t="s">
        <v>2527</v>
      </c>
      <c r="K655" s="10" t="s">
        <v>2528</v>
      </c>
      <c r="L655" s="9"/>
      <c r="M655" s="11"/>
      <c r="N655" s="12"/>
      <c r="O655" s="12"/>
      <c r="P655" s="12"/>
      <c r="Q655" s="12"/>
      <c r="R655" s="12"/>
      <c r="S655" s="12"/>
      <c r="T655" s="12"/>
      <c r="U655" s="12"/>
      <c r="V655" s="12"/>
      <c r="W655" s="12"/>
      <c r="X655" s="5" t="s">
        <v>36</v>
      </c>
      <c r="Y655" s="5" t="s">
        <v>4794</v>
      </c>
      <c r="Z655" s="5" t="s">
        <v>2525</v>
      </c>
      <c r="AA655" s="5" t="s">
        <v>2536</v>
      </c>
      <c r="AB655" s="5" t="s">
        <v>2527</v>
      </c>
      <c r="AC655" s="5" t="s">
        <v>2528</v>
      </c>
      <c r="AD655" s="5" t="s">
        <v>149</v>
      </c>
      <c r="AE655" s="5" t="s">
        <v>3626</v>
      </c>
      <c r="AF655" s="5" t="s">
        <v>3627</v>
      </c>
      <c r="AG655" s="5" t="s">
        <v>4025</v>
      </c>
      <c r="AH655" s="5" t="s">
        <v>3629</v>
      </c>
      <c r="AI655" s="5" t="s">
        <v>3630</v>
      </c>
      <c r="AJ655" s="5" t="s">
        <v>3631</v>
      </c>
      <c r="AK655" s="5" t="s">
        <v>3652</v>
      </c>
      <c r="AL655" s="5" t="s">
        <v>3633</v>
      </c>
      <c r="AM655" s="5" t="s">
        <v>3634</v>
      </c>
      <c r="AN655" s="5" t="s">
        <v>3635</v>
      </c>
      <c r="AO655" s="5" t="s">
        <v>3636</v>
      </c>
      <c r="AP655" s="5" t="s">
        <v>3654</v>
      </c>
      <c r="AQ655" s="5" t="s">
        <v>3640</v>
      </c>
      <c r="AR655" s="5" t="s">
        <v>3641</v>
      </c>
      <c r="AS655" s="5" t="s">
        <v>4264</v>
      </c>
      <c r="AT655" s="5" t="s">
        <v>3643</v>
      </c>
      <c r="BE655" s="5" t="s">
        <v>3160</v>
      </c>
      <c r="BG655" s="5" t="s">
        <v>595</v>
      </c>
      <c r="BH655" s="6" t="s">
        <v>1372</v>
      </c>
      <c r="BI655" s="5" t="s">
        <v>2240</v>
      </c>
    </row>
    <row r="656" spans="1:61" customFormat="1" x14ac:dyDescent="0.25">
      <c r="A656" s="1">
        <v>696</v>
      </c>
      <c r="B656" s="7" t="s">
        <v>4757</v>
      </c>
      <c r="C656" s="7" t="str">
        <f t="shared" si="39"/>
        <v xml:space="preserve"> 5490-037-87
</v>
      </c>
      <c r="D656" s="7">
        <f>LOOKUP(99^99,--LEFT(MID(AD656,MIN(FIND({0,1,2,3,4,5,6,7,8,9},AD656&amp;"0123456789")),15),{1,2,3,4,5,6,7,8,9,10,11,12,13,14,15}))</f>
        <v>2022</v>
      </c>
      <c r="E656" s="7">
        <f t="shared" si="36"/>
        <v>1</v>
      </c>
      <c r="F656" s="7">
        <f>LOOKUP(99^99,--LEFT(MID(BG656,MIN(FIND({0,1,2,3,4,5,6,7,8,9},BG656&amp;"0123456789")),15),{1,2,3,4,5,6,7,8,9,10,11,12,13,14,15}))</f>
        <v>9300000</v>
      </c>
      <c r="G656" s="7">
        <f>LOOKUP(99^99,--LEFT(MID(Y656,MIN(FIND({0,1,2,3,4,5,6,7,8,9},Y656&amp;"0123456789")),15),{1,2,3,4,5,6,7,8,9,10,11,12,13,14,15}))</f>
        <v>12</v>
      </c>
      <c r="H656" s="7">
        <f>LOOKUP(99^99,--LEFT(MID(Z656,MIN(FIND({0,1,2,3,4,5,6,7,8,9},Z656&amp;"0123456789")),15),{1,2,3,4,5,6,7,8,9,10,11,12,13,14,15}))</f>
        <v>401</v>
      </c>
      <c r="I656" s="9" t="s">
        <v>2526</v>
      </c>
      <c r="J656" s="9" t="s">
        <v>2527</v>
      </c>
      <c r="K656" s="9" t="s">
        <v>2528</v>
      </c>
      <c r="L656" s="9"/>
      <c r="M656" s="11"/>
      <c r="N656" s="11"/>
      <c r="O656" s="11"/>
      <c r="P656" s="11"/>
      <c r="Q656" s="11"/>
      <c r="R656" s="11"/>
      <c r="S656" s="11"/>
      <c r="T656" s="11"/>
      <c r="U656" s="11"/>
      <c r="V656" s="11"/>
      <c r="W656" s="11"/>
      <c r="X656" t="s">
        <v>36</v>
      </c>
      <c r="Y656" t="s">
        <v>4794</v>
      </c>
      <c r="Z656" t="s">
        <v>2529</v>
      </c>
      <c r="AA656" t="s">
        <v>2526</v>
      </c>
      <c r="AB656" t="s">
        <v>2527</v>
      </c>
      <c r="AC656" t="s">
        <v>2528</v>
      </c>
      <c r="AD656" t="s">
        <v>149</v>
      </c>
      <c r="AE656" t="s">
        <v>3626</v>
      </c>
      <c r="AF656" t="s">
        <v>3627</v>
      </c>
      <c r="AG656" t="s">
        <v>4025</v>
      </c>
      <c r="AH656" t="s">
        <v>3629</v>
      </c>
      <c r="AI656" t="s">
        <v>3630</v>
      </c>
      <c r="AJ656" t="s">
        <v>3631</v>
      </c>
      <c r="AK656" t="s">
        <v>3652</v>
      </c>
      <c r="AL656" t="s">
        <v>3633</v>
      </c>
      <c r="AM656" t="s">
        <v>3634</v>
      </c>
      <c r="AN656" t="s">
        <v>3635</v>
      </c>
      <c r="AO656" t="s">
        <v>3687</v>
      </c>
      <c r="AP656" t="s">
        <v>3640</v>
      </c>
      <c r="AQ656" t="s">
        <v>3641</v>
      </c>
      <c r="AR656" t="s">
        <v>4265</v>
      </c>
      <c r="AS656" t="s">
        <v>3643</v>
      </c>
      <c r="BE656" t="s">
        <v>3161</v>
      </c>
      <c r="BG656" t="s">
        <v>595</v>
      </c>
      <c r="BH656" s="2" t="s">
        <v>1373</v>
      </c>
      <c r="BI656" t="s">
        <v>2241</v>
      </c>
    </row>
    <row r="657" spans="1:61" x14ac:dyDescent="0.25">
      <c r="A657" s="4">
        <v>697</v>
      </c>
      <c r="B657" s="13" t="s">
        <v>4757</v>
      </c>
      <c r="C657" s="13" t="str">
        <f t="shared" si="39"/>
        <v xml:space="preserve"> 43118
</v>
      </c>
      <c r="D657" s="13">
        <f>LOOKUP(99^99,--LEFT(MID(AD657,MIN(FIND({0,1,2,3,4,5,6,7,8,9},AD657&amp;"0123456789")),15),{1,2,3,4,5,6,7,8,9,10,11,12,13,14,15}))</f>
        <v>2015</v>
      </c>
      <c r="E657" s="13">
        <f t="shared" si="36"/>
        <v>8</v>
      </c>
      <c r="F657" s="13">
        <f>LOOKUP(99^99,--LEFT(MID(BG657,MIN(FIND({0,1,2,3,4,5,6,7,8,9},BG657&amp;"0123456789")),15),{1,2,3,4,5,6,7,8,9,10,11,12,13,14,15}))</f>
        <v>4850000</v>
      </c>
      <c r="G657" s="13">
        <f>LOOKUP(99^99,--LEFT(MID(Y657,MIN(FIND({0,1,2,3,4,5,6,7,8,9},Y657&amp;"0123456789")),15),{1,2,3,4,5,6,7,8,9,10,11,12,13,14,15}))</f>
        <v>12</v>
      </c>
      <c r="H657" s="13">
        <f>LOOKUP(99^99,--LEFT(MID(Z657,MIN(FIND({0,1,2,3,4,5,6,7,8,9},Z657&amp;"0123456789")),15),{1,2,3,4,5,6,7,8,9,10,11,12,13,14,15}))</f>
        <v>300</v>
      </c>
      <c r="I657" s="10" t="s">
        <v>2543</v>
      </c>
      <c r="J657" s="10" t="s">
        <v>4771</v>
      </c>
      <c r="K657" s="10" t="s">
        <v>2534</v>
      </c>
      <c r="L657" s="9">
        <v>183823</v>
      </c>
      <c r="M657" s="11"/>
      <c r="N657" s="12"/>
      <c r="O657" s="12"/>
      <c r="P657" s="12"/>
      <c r="Q657" s="12"/>
      <c r="R657" s="12"/>
      <c r="S657" s="12"/>
      <c r="T657" s="12"/>
      <c r="U657" s="12">
        <f>IF(LOOKUP(99^99,--LEFT(MID(AR657,MIN(FIND({0,1,2,3,4,5,6,7,8,9},AR657&amp;"0123456789")),15),{1,2,3,4,5,6,7,8,9,10,11,12,13,14,15}))&gt;2000,LOOKUP(99^99,--LEFT(MID(AR657,MIN(FIND({0,1,2,3,4,5,6,7,8,9},AR657&amp;"0123456789")),15),{1,2,3,4,5,6,7,8,9,10,11,12,13,14,15})),0)</f>
        <v>183823</v>
      </c>
      <c r="V657" s="12"/>
      <c r="W657" s="12"/>
      <c r="X657" s="5" t="s">
        <v>15</v>
      </c>
      <c r="Y657" s="5">
        <v>12</v>
      </c>
      <c r="Z657" s="5" t="s">
        <v>4763</v>
      </c>
      <c r="AA657" s="5" t="s">
        <v>2543</v>
      </c>
      <c r="AB657" s="5" t="s">
        <v>4771</v>
      </c>
      <c r="AC657" s="5" t="s">
        <v>2534</v>
      </c>
      <c r="AD657" s="5" t="s">
        <v>286</v>
      </c>
      <c r="AE657" s="5" t="s">
        <v>3626</v>
      </c>
      <c r="AF657" s="5" t="s">
        <v>3745</v>
      </c>
      <c r="AG657" s="5" t="s">
        <v>3746</v>
      </c>
      <c r="AH657" s="5" t="s">
        <v>3629</v>
      </c>
      <c r="AI657" s="5" t="s">
        <v>3667</v>
      </c>
      <c r="AJ657" s="5" t="s">
        <v>3659</v>
      </c>
      <c r="AK657" s="5" t="s">
        <v>3660</v>
      </c>
      <c r="AL657" s="5" t="s">
        <v>3673</v>
      </c>
      <c r="AM657" s="5" t="s">
        <v>3653</v>
      </c>
      <c r="AN657" s="5" t="s">
        <v>3674</v>
      </c>
      <c r="AO657" s="5" t="s">
        <v>3637</v>
      </c>
      <c r="AP657" s="5" t="s">
        <v>3714</v>
      </c>
      <c r="AQ657" s="5" t="s">
        <v>3649</v>
      </c>
      <c r="AR657" s="5" t="s">
        <v>4266</v>
      </c>
      <c r="AS657" s="5" t="s">
        <v>4267</v>
      </c>
      <c r="AT657" s="5" t="s">
        <v>3641</v>
      </c>
      <c r="AU657" s="5" t="s">
        <v>4114</v>
      </c>
      <c r="AV657" s="5" t="s">
        <v>4018</v>
      </c>
      <c r="AW657" s="5" t="s">
        <v>4019</v>
      </c>
      <c r="AX657" s="5" t="s">
        <v>3643</v>
      </c>
      <c r="BE657" s="5" t="s">
        <v>3162</v>
      </c>
      <c r="BG657" s="5" t="s">
        <v>682</v>
      </c>
      <c r="BH657" s="6" t="s">
        <v>1374</v>
      </c>
      <c r="BI657" s="5" t="s">
        <v>2242</v>
      </c>
    </row>
    <row r="658" spans="1:61" customFormat="1" x14ac:dyDescent="0.25">
      <c r="A658" s="1">
        <v>698</v>
      </c>
      <c r="B658" s="7" t="s">
        <v>4757</v>
      </c>
      <c r="C658" s="7" t="str">
        <f t="shared" si="39"/>
        <v xml:space="preserve"> 5490
</v>
      </c>
      <c r="D658" s="7">
        <f>LOOKUP(99^99,--LEFT(MID(AD658,MIN(FIND({0,1,2,3,4,5,6,7,8,9},AD658&amp;"0123456789")),15),{1,2,3,4,5,6,7,8,9,10,11,12,13,14,15}))</f>
        <v>2022</v>
      </c>
      <c r="E658" s="7">
        <f t="shared" si="36"/>
        <v>1</v>
      </c>
      <c r="F658" s="7">
        <f>LOOKUP(99^99,--LEFT(MID(BG658,MIN(FIND({0,1,2,3,4,5,6,7,8,9},BG658&amp;"0123456789")),15),{1,2,3,4,5,6,7,8,9,10,11,12,13,14,15}))</f>
        <v>10800000</v>
      </c>
      <c r="G658" s="7">
        <f>LOOKUP(99^99,--LEFT(MID(Y658,MIN(FIND({0,1,2,3,4,5,6,7,8,9},Y658&amp;"0123456789")),15),{1,2,3,4,5,6,7,8,9,10,11,12,13,14,15}))</f>
        <v>6.7</v>
      </c>
      <c r="H658" s="7">
        <f>LOOKUP(99^99,--LEFT(MID(Z658,MIN(FIND({0,1,2,3,4,5,6,7,8,9},Z658&amp;"0123456789")),15),{1,2,3,4,5,6,7,8,9,10,11,12,13,14,15}))</f>
        <v>280</v>
      </c>
      <c r="I658" s="9" t="s">
        <v>2536</v>
      </c>
      <c r="J658" s="9" t="s">
        <v>2527</v>
      </c>
      <c r="K658" s="9" t="s">
        <v>2528</v>
      </c>
      <c r="L658" s="9"/>
      <c r="M658" s="11"/>
      <c r="N658" s="11"/>
      <c r="O658" s="11"/>
      <c r="P658" s="11"/>
      <c r="Q658" s="11"/>
      <c r="R658" s="11"/>
      <c r="S658" s="11"/>
      <c r="T658" s="11"/>
      <c r="U658" s="11"/>
      <c r="V658" s="11"/>
      <c r="W658" s="11"/>
      <c r="X658" t="s">
        <v>2</v>
      </c>
      <c r="Y658" t="s">
        <v>4800</v>
      </c>
      <c r="Z658" t="s">
        <v>2548</v>
      </c>
      <c r="AA658" t="s">
        <v>2536</v>
      </c>
      <c r="AB658" t="s">
        <v>2527</v>
      </c>
      <c r="AD658" t="s">
        <v>127</v>
      </c>
      <c r="AE658" t="s">
        <v>3626</v>
      </c>
      <c r="AF658" t="s">
        <v>3627</v>
      </c>
      <c r="AG658" t="s">
        <v>3628</v>
      </c>
      <c r="AH658" t="s">
        <v>3629</v>
      </c>
      <c r="AI658" t="s">
        <v>3630</v>
      </c>
      <c r="AJ658" t="s">
        <v>3631</v>
      </c>
      <c r="AK658" t="s">
        <v>3646</v>
      </c>
      <c r="AL658" t="s">
        <v>3653</v>
      </c>
      <c r="AM658" t="s">
        <v>3635</v>
      </c>
      <c r="AN658" t="s">
        <v>3636</v>
      </c>
      <c r="AO658" t="s">
        <v>3654</v>
      </c>
      <c r="AP658" t="s">
        <v>3640</v>
      </c>
      <c r="AQ658" t="s">
        <v>3641</v>
      </c>
      <c r="AR658" t="s">
        <v>3642</v>
      </c>
      <c r="AS658" t="s">
        <v>3643</v>
      </c>
      <c r="BE658" t="s">
        <v>3163</v>
      </c>
      <c r="BG658" t="s">
        <v>447</v>
      </c>
      <c r="BH658" s="2" t="s">
        <v>1375</v>
      </c>
      <c r="BI658" t="s">
        <v>2038</v>
      </c>
    </row>
    <row r="659" spans="1:61" x14ac:dyDescent="0.25">
      <c r="A659" s="4">
        <v>699</v>
      </c>
      <c r="B659" s="13" t="s">
        <v>4757</v>
      </c>
      <c r="C659" s="13" t="str">
        <f t="shared" si="39"/>
        <v xml:space="preserve"> 5490 NEO
</v>
      </c>
      <c r="D659" s="13">
        <f>LOOKUP(99^99,--LEFT(MID(AD659,MIN(FIND({0,1,2,3,4,5,6,7,8,9},AD659&amp;"0123456789")),15),{1,2,3,4,5,6,7,8,9,10,11,12,13,14,15}))</f>
        <v>2018</v>
      </c>
      <c r="E659" s="13">
        <f t="shared" si="36"/>
        <v>5</v>
      </c>
      <c r="F659" s="13">
        <f>LOOKUP(99^99,--LEFT(MID(BG659,MIN(FIND({0,1,2,3,4,5,6,7,8,9},BG659&amp;"0123456789")),15),{1,2,3,4,5,6,7,8,9,10,11,12,13,14,15}))</f>
        <v>3550000</v>
      </c>
      <c r="G659" s="13">
        <f>LOOKUP(99^99,--LEFT(MID(Y659,MIN(FIND({0,1,2,3,4,5,6,7,8,9},Y659&amp;"0123456789")),15),{1,2,3,4,5,6,7,8,9,10,11,12,13,14,15}))</f>
        <v>6.7</v>
      </c>
      <c r="H659" s="13">
        <f>LOOKUP(99^99,--LEFT(MID(Z659,MIN(FIND({0,1,2,3,4,5,6,7,8,9},Z659&amp;"0123456789")),15),{1,2,3,4,5,6,7,8,9,10,11,12,13,14,15}))</f>
        <v>280</v>
      </c>
      <c r="I659" s="10" t="s">
        <v>2536</v>
      </c>
      <c r="J659" s="10" t="s">
        <v>2527</v>
      </c>
      <c r="K659" s="9" t="s">
        <v>2528</v>
      </c>
      <c r="L659" s="9">
        <v>379468</v>
      </c>
      <c r="M659" s="11"/>
      <c r="N659" s="12"/>
      <c r="O659" s="12"/>
      <c r="P659" s="12"/>
      <c r="Q659" s="12"/>
      <c r="R659" s="12"/>
      <c r="S659" s="12">
        <f>IF(LOOKUP(99^99,--LEFT(MID(AP659,MIN(FIND({0,1,2,3,4,5,6,7,8,9},AP659&amp;"0123456789")),15),{1,2,3,4,5,6,7,8,9,10,11,12,13,14,15}))&gt;2000,LOOKUP(99^99,--LEFT(MID(AP659,MIN(FIND({0,1,2,3,4,5,6,7,8,9},AP659&amp;"0123456789")),15),{1,2,3,4,5,6,7,8,9,10,11,12,13,14,15})),0)</f>
        <v>379468</v>
      </c>
      <c r="T659" s="12"/>
      <c r="U659" s="12"/>
      <c r="V659" s="12"/>
      <c r="W659" s="12"/>
      <c r="X659" s="5" t="s">
        <v>6</v>
      </c>
      <c r="Y659" s="5" t="s">
        <v>4800</v>
      </c>
      <c r="Z659" s="5" t="s">
        <v>2548</v>
      </c>
      <c r="AA659" s="5" t="s">
        <v>2536</v>
      </c>
      <c r="AB659" s="5" t="s">
        <v>2527</v>
      </c>
      <c r="AD659" s="5" t="s">
        <v>88</v>
      </c>
      <c r="AE659" s="5" t="s">
        <v>3626</v>
      </c>
      <c r="AF659" s="5" t="s">
        <v>3627</v>
      </c>
      <c r="AG659" s="5" t="s">
        <v>3671</v>
      </c>
      <c r="AH659" s="5" t="s">
        <v>3629</v>
      </c>
      <c r="AI659" s="5" t="s">
        <v>3658</v>
      </c>
      <c r="AJ659" s="5" t="s">
        <v>3631</v>
      </c>
      <c r="AK659" s="5" t="s">
        <v>3646</v>
      </c>
      <c r="AL659" s="5" t="s">
        <v>3653</v>
      </c>
      <c r="AM659" s="5" t="s">
        <v>3838</v>
      </c>
      <c r="AN659" s="5" t="s">
        <v>3687</v>
      </c>
      <c r="AO659" s="5" t="s">
        <v>3649</v>
      </c>
      <c r="AP659" s="5" t="s">
        <v>4268</v>
      </c>
      <c r="AQ659" s="5" t="s">
        <v>3641</v>
      </c>
      <c r="AR659" s="5" t="s">
        <v>3642</v>
      </c>
      <c r="AS659" s="5" t="s">
        <v>3643</v>
      </c>
      <c r="BE659" s="5" t="s">
        <v>3164</v>
      </c>
      <c r="BG659" s="5" t="s">
        <v>671</v>
      </c>
      <c r="BH659" s="6" t="s">
        <v>1376</v>
      </c>
      <c r="BI659" s="5" t="s">
        <v>2227</v>
      </c>
    </row>
    <row r="660" spans="1:61" x14ac:dyDescent="0.25">
      <c r="A660" s="4">
        <v>700</v>
      </c>
      <c r="B660" s="13" t="s">
        <v>4757</v>
      </c>
      <c r="C660" s="13" t="str">
        <f t="shared" si="39"/>
        <v xml:space="preserve"> 65206
</v>
      </c>
      <c r="D660" s="13">
        <f>LOOKUP(99^99,--LEFT(MID(AD660,MIN(FIND({0,1,2,3,4,5,6,7,8,9},AD660&amp;"0123456789")),15),{1,2,3,4,5,6,7,8,9,10,11,12,13,14,15}))</f>
        <v>2018</v>
      </c>
      <c r="E660" s="13">
        <f t="shared" si="36"/>
        <v>5</v>
      </c>
      <c r="F660" s="13">
        <f>LOOKUP(99^99,--LEFT(MID(BG660,MIN(FIND({0,1,2,3,4,5,6,7,8,9},BG660&amp;"0123456789")),15),{1,2,3,4,5,6,7,8,9,10,11,12,13,14,15}))</f>
        <v>6950000</v>
      </c>
      <c r="G660" s="13">
        <f>LOOKUP(99^99,--LEFT(MID(Y660,MIN(FIND({0,1,2,3,4,5,6,7,8,9},Y660&amp;"0123456789")),15),{1,2,3,4,5,6,7,8,9,10,11,12,13,14,15}))</f>
        <v>12</v>
      </c>
      <c r="H660" s="13">
        <f>LOOKUP(99^99,--LEFT(MID(Z660,MIN(FIND({0,1,2,3,4,5,6,7,8,9},Z660&amp;"0123456789")),15),{1,2,3,4,5,6,7,8,9,10,11,12,13,14,15}))</f>
        <v>428</v>
      </c>
      <c r="I660" s="10" t="s">
        <v>2536</v>
      </c>
      <c r="J660" s="10" t="s">
        <v>2527</v>
      </c>
      <c r="K660" s="9" t="s">
        <v>2528</v>
      </c>
      <c r="L660" s="9">
        <v>211117</v>
      </c>
      <c r="M660" s="11"/>
      <c r="N660" s="12"/>
      <c r="O660" s="12"/>
      <c r="P660" s="12"/>
      <c r="Q660" s="12"/>
      <c r="R660" s="12"/>
      <c r="S660" s="12">
        <f>IF(LOOKUP(99^99,--LEFT(MID(AP660,MIN(FIND({0,1,2,3,4,5,6,7,8,9},AP660&amp;"0123456789")),15),{1,2,3,4,5,6,7,8,9,10,11,12,13,14,15}))&gt;2000,LOOKUP(99^99,--LEFT(MID(AP660,MIN(FIND({0,1,2,3,4,5,6,7,8,9},AP660&amp;"0123456789")),15),{1,2,3,4,5,6,7,8,9,10,11,12,13,14,15})),0)</f>
        <v>211117</v>
      </c>
      <c r="T660" s="12"/>
      <c r="U660" s="12"/>
      <c r="V660" s="12"/>
      <c r="W660" s="12"/>
      <c r="X660" s="5" t="s">
        <v>19</v>
      </c>
      <c r="Y660" s="5" t="s">
        <v>4794</v>
      </c>
      <c r="Z660" s="5" t="s">
        <v>2535</v>
      </c>
      <c r="AA660" s="5" t="s">
        <v>2536</v>
      </c>
      <c r="AB660" s="5" t="s">
        <v>2527</v>
      </c>
      <c r="AD660" s="5" t="s">
        <v>63</v>
      </c>
      <c r="AE660" s="5" t="s">
        <v>3626</v>
      </c>
      <c r="AF660" s="5" t="s">
        <v>3720</v>
      </c>
      <c r="AG660" s="5" t="s">
        <v>3763</v>
      </c>
      <c r="AH660" s="5" t="s">
        <v>3629</v>
      </c>
      <c r="AI660" s="5" t="s">
        <v>3658</v>
      </c>
      <c r="AJ660" s="5" t="s">
        <v>3704</v>
      </c>
      <c r="AK660" s="5" t="s">
        <v>3860</v>
      </c>
      <c r="AL660" s="5" t="s">
        <v>3635</v>
      </c>
      <c r="AM660" s="5" t="s">
        <v>3636</v>
      </c>
      <c r="AN660" s="5" t="s">
        <v>3654</v>
      </c>
      <c r="AO660" s="5" t="s">
        <v>3649</v>
      </c>
      <c r="AP660" s="5" t="s">
        <v>4269</v>
      </c>
      <c r="AQ660" s="5" t="s">
        <v>3641</v>
      </c>
      <c r="AR660" s="5" t="s">
        <v>3710</v>
      </c>
      <c r="AS660" s="5" t="s">
        <v>3643</v>
      </c>
      <c r="BE660" s="5" t="s">
        <v>3165</v>
      </c>
      <c r="BG660" s="5" t="s">
        <v>459</v>
      </c>
      <c r="BH660" s="6" t="s">
        <v>1377</v>
      </c>
      <c r="BI660" s="5" t="s">
        <v>2032</v>
      </c>
    </row>
    <row r="661" spans="1:61" customFormat="1" x14ac:dyDescent="0.25">
      <c r="A661" s="1">
        <v>701</v>
      </c>
      <c r="B661" s="7" t="s">
        <v>4757</v>
      </c>
      <c r="C661" s="7" t="str">
        <f t="shared" si="39"/>
        <v xml:space="preserve"> 5490-DC
</v>
      </c>
      <c r="D661" s="7">
        <f>LOOKUP(99^99,--LEFT(MID(AD661,MIN(FIND({0,1,2,3,4,5,6,7,8,9},AD661&amp;"0123456789")),15),{1,2,3,4,5,6,7,8,9,10,11,12,13,14,15}))</f>
        <v>2019</v>
      </c>
      <c r="E661" s="7">
        <f t="shared" si="36"/>
        <v>4</v>
      </c>
      <c r="F661" s="7">
        <f>LOOKUP(99^99,--LEFT(MID(BG661,MIN(FIND({0,1,2,3,4,5,6,7,8,9},BG661&amp;"0123456789")),15),{1,2,3,4,5,6,7,8,9,10,11,12,13,14,15}))</f>
        <v>6400000</v>
      </c>
      <c r="G661" s="7">
        <f>LOOKUP(99^99,--LEFT(MID(Y661,MIN(FIND({0,1,2,3,4,5,6,7,8,9},Y661&amp;"0123456789")),15),{1,2,3,4,5,6,7,8,9,10,11,12,13,14,15}))</f>
        <v>7</v>
      </c>
      <c r="H661" s="7">
        <f>LOOKUP(99^99,--LEFT(MID(Z661,MIN(FIND({0,1,2,3,4,5,6,7,8,9},Z661&amp;"0123456789")),15),{1,2,3,4,5,6,7,8,9,10,11,12,13,14,15}))</f>
        <v>300</v>
      </c>
      <c r="I661" s="9" t="s">
        <v>2536</v>
      </c>
      <c r="J661" s="9" t="s">
        <v>2527</v>
      </c>
      <c r="K661" s="9" t="s">
        <v>2528</v>
      </c>
      <c r="L661" s="9">
        <v>61748</v>
      </c>
      <c r="M661" s="11"/>
      <c r="N661" s="11"/>
      <c r="O661" s="11"/>
      <c r="P661" s="11"/>
      <c r="Q661" s="11"/>
      <c r="R661" s="11"/>
      <c r="S661" s="11"/>
      <c r="T661" s="11"/>
      <c r="U661" s="11"/>
      <c r="V661" s="11">
        <f>IF(LOOKUP(99^99,--LEFT(MID(AS661,MIN(FIND({0,1,2,3,4,5,6,7,8,9},AS661&amp;"0123456789")),15),{1,2,3,4,5,6,7,8,9,10,11,12,13,14,15}))&gt;2000,LOOKUP(99^99,--LEFT(MID(AS661,MIN(FIND({0,1,2,3,4,5,6,7,8,9},AS661&amp;"0123456789")),15),{1,2,3,4,5,6,7,8,9,10,11,12,13,14,15})),0)</f>
        <v>61748</v>
      </c>
      <c r="W661" s="11"/>
      <c r="X661" t="s">
        <v>9</v>
      </c>
      <c r="Y661" t="s">
        <v>4808</v>
      </c>
      <c r="Z661" t="s">
        <v>2530</v>
      </c>
      <c r="AA661" t="s">
        <v>2536</v>
      </c>
      <c r="AB661" t="s">
        <v>2527</v>
      </c>
      <c r="AC661" t="s">
        <v>2528</v>
      </c>
      <c r="AD661" t="s">
        <v>60</v>
      </c>
      <c r="AE661" t="s">
        <v>3626</v>
      </c>
      <c r="AF661" t="s">
        <v>3627</v>
      </c>
      <c r="AG661" t="s">
        <v>3693</v>
      </c>
      <c r="AH661" t="s">
        <v>3629</v>
      </c>
      <c r="AI661" t="s">
        <v>3694</v>
      </c>
      <c r="AJ661" t="s">
        <v>3631</v>
      </c>
      <c r="AK661" t="s">
        <v>3713</v>
      </c>
      <c r="AL661" t="s">
        <v>3633</v>
      </c>
      <c r="AM661" t="s">
        <v>3653</v>
      </c>
      <c r="AN661" t="s">
        <v>3838</v>
      </c>
      <c r="AO661" t="s">
        <v>3636</v>
      </c>
      <c r="AP661" t="s">
        <v>3738</v>
      </c>
      <c r="AQ661" t="s">
        <v>3695</v>
      </c>
      <c r="AR661" t="s">
        <v>3649</v>
      </c>
      <c r="AS661" t="s">
        <v>4270</v>
      </c>
      <c r="AT661" t="s">
        <v>3641</v>
      </c>
      <c r="AU661" t="s">
        <v>3642</v>
      </c>
      <c r="AV661" t="s">
        <v>3643</v>
      </c>
      <c r="BE661" t="s">
        <v>3166</v>
      </c>
      <c r="BG661" t="s">
        <v>607</v>
      </c>
      <c r="BH661" s="2" t="s">
        <v>1378</v>
      </c>
      <c r="BI661" t="s">
        <v>2004</v>
      </c>
    </row>
    <row r="662" spans="1:61" x14ac:dyDescent="0.25">
      <c r="A662" s="4">
        <v>703</v>
      </c>
      <c r="B662" s="13" t="s">
        <v>4757</v>
      </c>
      <c r="C662" s="13" t="str">
        <f t="shared" si="39"/>
        <v xml:space="preserve"> 54901
</v>
      </c>
      <c r="D662" s="13">
        <f>LOOKUP(99^99,--LEFT(MID(AD662,MIN(FIND({0,1,2,3,4,5,6,7,8,9},AD662&amp;"0123456789")),15),{1,2,3,4,5,6,7,8,9,10,11,12,13,14,15}))</f>
        <v>2022</v>
      </c>
      <c r="E662" s="13">
        <f t="shared" si="36"/>
        <v>1</v>
      </c>
      <c r="F662" s="13">
        <f>LOOKUP(99^99,--LEFT(MID(BG662,MIN(FIND({0,1,2,3,4,5,6,7,8,9},BG662&amp;"0123456789")),15),{1,2,3,4,5,6,7,8,9,10,11,12,13,14,15}))</f>
        <v>12500000</v>
      </c>
      <c r="G662" s="13">
        <f>LOOKUP(99^99,--LEFT(MID(Y662,MIN(FIND({0,1,2,3,4,5,6,7,8,9},Y662&amp;"0123456789")),15),{1,2,3,4,5,6,7,8,9,10,11,12,13,14,15}))</f>
        <v>12</v>
      </c>
      <c r="H662" s="13">
        <f>LOOKUP(99^99,--LEFT(MID(Z662,MIN(FIND({0,1,2,3,4,5,6,7,8,9},Z662&amp;"0123456789")),15),{1,2,3,4,5,6,7,8,9,10,11,12,13,14,15}))</f>
        <v>428</v>
      </c>
      <c r="I662" s="10" t="s">
        <v>2536</v>
      </c>
      <c r="J662" s="10" t="s">
        <v>2527</v>
      </c>
      <c r="K662" s="10" t="s">
        <v>2528</v>
      </c>
      <c r="L662" s="9"/>
      <c r="M662" s="11"/>
      <c r="N662" s="12"/>
      <c r="O662" s="12"/>
      <c r="P662" s="12"/>
      <c r="Q662" s="12"/>
      <c r="R662" s="12"/>
      <c r="S662" s="12"/>
      <c r="T662" s="12"/>
      <c r="U662" s="12"/>
      <c r="V662" s="12"/>
      <c r="W662" s="12"/>
      <c r="X662" s="5" t="s">
        <v>8</v>
      </c>
      <c r="Y662" s="5" t="s">
        <v>4794</v>
      </c>
      <c r="Z662" s="5" t="s">
        <v>2535</v>
      </c>
      <c r="AA662" s="5" t="s">
        <v>2536</v>
      </c>
      <c r="AB662" s="5" t="s">
        <v>2527</v>
      </c>
      <c r="AC662" s="5" t="s">
        <v>2528</v>
      </c>
      <c r="AD662" s="5" t="s">
        <v>213</v>
      </c>
      <c r="AE662" s="5" t="s">
        <v>3626</v>
      </c>
      <c r="AF662" s="5" t="s">
        <v>3689</v>
      </c>
      <c r="AG662" s="5" t="s">
        <v>3690</v>
      </c>
      <c r="AH662" s="5" t="s">
        <v>3629</v>
      </c>
      <c r="AI662" s="5" t="s">
        <v>3630</v>
      </c>
      <c r="AJ662" s="5" t="s">
        <v>3631</v>
      </c>
      <c r="AK662" s="5" t="s">
        <v>3919</v>
      </c>
      <c r="AL662" s="5" t="s">
        <v>3635</v>
      </c>
      <c r="AM662" s="5" t="s">
        <v>3691</v>
      </c>
      <c r="AN662" s="5" t="s">
        <v>3692</v>
      </c>
      <c r="AO662" s="5" t="s">
        <v>3638</v>
      </c>
      <c r="AP662" s="5" t="s">
        <v>3695</v>
      </c>
      <c r="AQ662" s="5" t="s">
        <v>3640</v>
      </c>
      <c r="AR662" s="5" t="s">
        <v>3641</v>
      </c>
      <c r="AS662" s="5" t="s">
        <v>4271</v>
      </c>
      <c r="AT662" s="5" t="s">
        <v>3643</v>
      </c>
      <c r="BE662" s="5" t="s">
        <v>3167</v>
      </c>
      <c r="BG662" s="5" t="s">
        <v>469</v>
      </c>
      <c r="BH662" s="6" t="s">
        <v>1379</v>
      </c>
      <c r="BI662" s="5" t="s">
        <v>2126</v>
      </c>
    </row>
    <row r="663" spans="1:61" customFormat="1" x14ac:dyDescent="0.25">
      <c r="A663" s="1">
        <v>704</v>
      </c>
      <c r="B663" s="7" t="s">
        <v>4757</v>
      </c>
      <c r="C663" s="7" t="str">
        <f t="shared" si="39"/>
        <v xml:space="preserve"> 53504-7030-50
</v>
      </c>
      <c r="D663" s="7">
        <f>LOOKUP(99^99,--LEFT(MID(AD663,MIN(FIND({0,1,2,3,4,5,6,7,8,9},AD663&amp;"0123456789")),15),{1,2,3,4,5,6,7,8,9,10,11,12,13,14,15}))</f>
        <v>2022</v>
      </c>
      <c r="E663" s="7">
        <f t="shared" si="36"/>
        <v>1</v>
      </c>
      <c r="F663" s="7">
        <f>LOOKUP(99^99,--LEFT(MID(BG663,MIN(FIND({0,1,2,3,4,5,6,7,8,9},BG663&amp;"0123456789")),15),{1,2,3,4,5,6,7,8,9,10,11,12,13,14,15}))</f>
        <v>5500000</v>
      </c>
      <c r="G663" s="7">
        <f>LOOKUP(99^99,--LEFT(MID(Y663,MIN(FIND({0,1,2,3,4,5,6,7,8,9},Y663&amp;"0123456789")),15),{1,2,3,4,5,6,7,8,9,10,11,12,13,14,15}))</f>
        <v>12</v>
      </c>
      <c r="H663" s="7">
        <f>LOOKUP(99^99,--LEFT(MID(Z663,MIN(FIND({0,1,2,3,4,5,6,7,8,9},Z663&amp;"0123456789")),15),{1,2,3,4,5,6,7,8,9,10,11,12,13,14,15}))</f>
        <v>428</v>
      </c>
      <c r="I663" s="9" t="s">
        <v>2536</v>
      </c>
      <c r="J663" s="9" t="s">
        <v>2527</v>
      </c>
      <c r="K663" s="9" t="s">
        <v>2528</v>
      </c>
      <c r="L663" s="9"/>
      <c r="M663" s="11"/>
      <c r="N663" s="11"/>
      <c r="O663" s="11"/>
      <c r="P663" s="11"/>
      <c r="Q663" s="11"/>
      <c r="R663" s="11"/>
      <c r="S663" s="11"/>
      <c r="T663" s="11"/>
      <c r="U663" s="11"/>
      <c r="V663" s="11"/>
      <c r="W663" s="11"/>
      <c r="X663" t="s">
        <v>46</v>
      </c>
      <c r="Y663" t="s">
        <v>4794</v>
      </c>
      <c r="Z663" t="s">
        <v>2535</v>
      </c>
      <c r="AA663" t="s">
        <v>2536</v>
      </c>
      <c r="AB663" t="s">
        <v>2527</v>
      </c>
      <c r="AC663" t="s">
        <v>2528</v>
      </c>
      <c r="AD663" t="s">
        <v>140</v>
      </c>
      <c r="AE663" t="s">
        <v>3626</v>
      </c>
      <c r="AF663" t="s">
        <v>3656</v>
      </c>
      <c r="AG663" t="s">
        <v>4272</v>
      </c>
      <c r="AH663" t="s">
        <v>3629</v>
      </c>
      <c r="AI663" t="s">
        <v>3630</v>
      </c>
      <c r="AJ663" t="s">
        <v>3659</v>
      </c>
      <c r="AK663" t="s">
        <v>3660</v>
      </c>
      <c r="AL663" t="s">
        <v>3633</v>
      </c>
      <c r="AM663" t="s">
        <v>3653</v>
      </c>
      <c r="AN663" t="s">
        <v>3635</v>
      </c>
      <c r="AO663" t="s">
        <v>3678</v>
      </c>
      <c r="AP663" t="s">
        <v>3640</v>
      </c>
      <c r="AQ663" t="s">
        <v>3641</v>
      </c>
      <c r="AR663" t="s">
        <v>4273</v>
      </c>
      <c r="AS663" t="s">
        <v>3643</v>
      </c>
      <c r="BE663" t="s">
        <v>3168</v>
      </c>
      <c r="BG663" t="s">
        <v>394</v>
      </c>
      <c r="BH663" s="2" t="s">
        <v>1380</v>
      </c>
      <c r="BI663" t="s">
        <v>2243</v>
      </c>
    </row>
    <row r="664" spans="1:61" x14ac:dyDescent="0.25">
      <c r="A664" s="4">
        <v>705</v>
      </c>
      <c r="B664" s="13" t="s">
        <v>4757</v>
      </c>
      <c r="C664" s="13" t="str">
        <f t="shared" si="39"/>
        <v xml:space="preserve"> 54901
</v>
      </c>
      <c r="D664" s="13">
        <f>LOOKUP(99^99,--LEFT(MID(AD664,MIN(FIND({0,1,2,3,4,5,6,7,8,9},AD664&amp;"0123456789")),15),{1,2,3,4,5,6,7,8,9,10,11,12,13,14,15}))</f>
        <v>2022</v>
      </c>
      <c r="E664" s="13">
        <f t="shared" ref="E664:E720" si="40">2022-D664+1</f>
        <v>1</v>
      </c>
      <c r="F664" s="13">
        <f>LOOKUP(99^99,--LEFT(MID(BG664,MIN(FIND({0,1,2,3,4,5,6,7,8,9},BG664&amp;"0123456789")),15),{1,2,3,4,5,6,7,8,9,10,11,12,13,14,15}))</f>
        <v>12000000</v>
      </c>
      <c r="G664" s="13">
        <f>LOOKUP(99^99,--LEFT(MID(Y664,MIN(FIND({0,1,2,3,4,5,6,7,8,9},Y664&amp;"0123456789")),15),{1,2,3,4,5,6,7,8,9,10,11,12,13,14,15}))</f>
        <v>11.8</v>
      </c>
      <c r="H664" s="13">
        <f>LOOKUP(99^99,--LEFT(MID(Z664,MIN(FIND({0,1,2,3,4,5,6,7,8,9},Z664&amp;"0123456789")),15),{1,2,3,4,5,6,7,8,9,10,11,12,13,14,15}))</f>
        <v>400</v>
      </c>
      <c r="I664" s="10" t="s">
        <v>2531</v>
      </c>
      <c r="J664" s="10" t="s">
        <v>2527</v>
      </c>
      <c r="K664" s="10" t="s">
        <v>2528</v>
      </c>
      <c r="L664" s="9"/>
      <c r="M664" s="11"/>
      <c r="N664" s="12"/>
      <c r="O664" s="12"/>
      <c r="P664" s="12"/>
      <c r="Q664" s="12"/>
      <c r="R664" s="12"/>
      <c r="S664" s="12"/>
      <c r="T664" s="12"/>
      <c r="U664" s="12"/>
      <c r="V664" s="12"/>
      <c r="W664" s="12"/>
      <c r="X664" s="5" t="s">
        <v>8</v>
      </c>
      <c r="Y664" s="5" t="s">
        <v>4795</v>
      </c>
      <c r="Z664" s="5" t="s">
        <v>2537</v>
      </c>
      <c r="AA664" s="5" t="s">
        <v>2531</v>
      </c>
      <c r="AB664" s="5" t="s">
        <v>2527</v>
      </c>
      <c r="AC664" s="5" t="s">
        <v>2528</v>
      </c>
      <c r="AD664" s="5" t="s">
        <v>149</v>
      </c>
      <c r="AE664" s="5" t="s">
        <v>3626</v>
      </c>
      <c r="AF664" s="5" t="s">
        <v>3689</v>
      </c>
      <c r="AG664" s="5" t="s">
        <v>3690</v>
      </c>
      <c r="AH664" s="5" t="s">
        <v>3629</v>
      </c>
      <c r="AI664" s="5" t="s">
        <v>3630</v>
      </c>
      <c r="AJ664" s="5" t="s">
        <v>3631</v>
      </c>
      <c r="AK664" s="5" t="s">
        <v>3632</v>
      </c>
      <c r="AL664" s="5" t="s">
        <v>3633</v>
      </c>
      <c r="AM664" s="5" t="s">
        <v>3653</v>
      </c>
      <c r="AN664" s="5" t="s">
        <v>3635</v>
      </c>
      <c r="AO664" s="5" t="s">
        <v>3691</v>
      </c>
      <c r="AP664" s="5" t="s">
        <v>3880</v>
      </c>
      <c r="AQ664" s="5" t="s">
        <v>3640</v>
      </c>
      <c r="AR664" s="5" t="s">
        <v>3641</v>
      </c>
      <c r="AS664" s="5" t="s">
        <v>4274</v>
      </c>
      <c r="AT664" s="5" t="s">
        <v>3643</v>
      </c>
      <c r="BE664" s="5" t="s">
        <v>3169</v>
      </c>
      <c r="BG664" s="5" t="s">
        <v>578</v>
      </c>
      <c r="BH664" s="6" t="s">
        <v>1381</v>
      </c>
      <c r="BI664" s="5" t="s">
        <v>2152</v>
      </c>
    </row>
    <row r="665" spans="1:61" customFormat="1" x14ac:dyDescent="0.25">
      <c r="A665" s="1">
        <v>706</v>
      </c>
      <c r="B665" s="7" t="s">
        <v>4757</v>
      </c>
      <c r="C665" s="7" t="str">
        <f t="shared" si="39"/>
        <v xml:space="preserve"> 5490
</v>
      </c>
      <c r="D665" s="7">
        <f>LOOKUP(99^99,--LEFT(MID(AD665,MIN(FIND({0,1,2,3,4,5,6,7,8,9},AD665&amp;"0123456789")),15),{1,2,3,4,5,6,7,8,9,10,11,12,13,14,15}))</f>
        <v>2021</v>
      </c>
      <c r="E665" s="7">
        <f t="shared" si="40"/>
        <v>2</v>
      </c>
      <c r="F665" s="7">
        <f>LOOKUP(99^99,--LEFT(MID(BG665,MIN(FIND({0,1,2,3,4,5,6,7,8,9},BG665&amp;"0123456789")),15),{1,2,3,4,5,6,7,8,9,10,11,12,13,14,15}))</f>
        <v>7300000</v>
      </c>
      <c r="G665" s="7">
        <f>LOOKUP(99^99,--LEFT(MID(Y665,MIN(FIND({0,1,2,3,4,5,6,7,8,9},Y665&amp;"0123456789")),15),{1,2,3,4,5,6,7,8,9,10,11,12,13,14,15}))</f>
        <v>12</v>
      </c>
      <c r="H665" s="7">
        <f>LOOKUP(99^99,--LEFT(MID(Z665,MIN(FIND({0,1,2,3,4,5,6,7,8,9},Z665&amp;"0123456789")),15),{1,2,3,4,5,6,7,8,9,10,11,12,13,14,15}))</f>
        <v>428</v>
      </c>
      <c r="I665" s="9" t="s">
        <v>2536</v>
      </c>
      <c r="J665" s="9" t="s">
        <v>2527</v>
      </c>
      <c r="K665" s="9" t="s">
        <v>2528</v>
      </c>
      <c r="L665" s="9">
        <v>78000</v>
      </c>
      <c r="M665" s="11"/>
      <c r="N665" s="11"/>
      <c r="O665" s="11"/>
      <c r="P665" s="11"/>
      <c r="Q665" s="11"/>
      <c r="R665" s="11"/>
      <c r="S665" s="11"/>
      <c r="T665" s="11"/>
      <c r="U665" s="11">
        <f>IF(LOOKUP(99^99,--LEFT(MID(AR665,MIN(FIND({0,1,2,3,4,5,6,7,8,9},AR665&amp;"0123456789")),15),{1,2,3,4,5,6,7,8,9,10,11,12,13,14,15}))&gt;2000,LOOKUP(99^99,--LEFT(MID(AR665,MIN(FIND({0,1,2,3,4,5,6,7,8,9},AR665&amp;"0123456789")),15),{1,2,3,4,5,6,7,8,9,10,11,12,13,14,15})),0)</f>
        <v>78000</v>
      </c>
      <c r="V665" s="11"/>
      <c r="W665" s="11"/>
      <c r="X665" t="s">
        <v>2</v>
      </c>
      <c r="Y665" t="s">
        <v>4794</v>
      </c>
      <c r="Z665" t="s">
        <v>2535</v>
      </c>
      <c r="AA665" t="s">
        <v>2536</v>
      </c>
      <c r="AB665" t="s">
        <v>2527</v>
      </c>
      <c r="AC665" t="s">
        <v>2528</v>
      </c>
      <c r="AD665" t="s">
        <v>287</v>
      </c>
      <c r="AE665" t="s">
        <v>3626</v>
      </c>
      <c r="AF665" t="s">
        <v>3627</v>
      </c>
      <c r="AG665" t="s">
        <v>3628</v>
      </c>
      <c r="AH665" t="s">
        <v>3629</v>
      </c>
      <c r="AI665" t="s">
        <v>3680</v>
      </c>
      <c r="AJ665" t="s">
        <v>3631</v>
      </c>
      <c r="AK665" t="s">
        <v>3652</v>
      </c>
      <c r="AL665" t="s">
        <v>3633</v>
      </c>
      <c r="AM665" t="s">
        <v>3653</v>
      </c>
      <c r="AN665" t="s">
        <v>3635</v>
      </c>
      <c r="AO665" t="s">
        <v>3636</v>
      </c>
      <c r="AP665" t="s">
        <v>3654</v>
      </c>
      <c r="AQ665" t="s">
        <v>3649</v>
      </c>
      <c r="AR665" t="s">
        <v>4275</v>
      </c>
      <c r="AS665" t="s">
        <v>3641</v>
      </c>
      <c r="AT665" t="s">
        <v>3642</v>
      </c>
      <c r="AU665" t="s">
        <v>3643</v>
      </c>
      <c r="BE665" t="s">
        <v>3170</v>
      </c>
      <c r="BG665" t="s">
        <v>683</v>
      </c>
      <c r="BH665" s="2" t="s">
        <v>1382</v>
      </c>
      <c r="BI665" t="s">
        <v>2244</v>
      </c>
    </row>
    <row r="666" spans="1:61" customFormat="1" x14ac:dyDescent="0.25">
      <c r="A666" s="1">
        <v>708</v>
      </c>
      <c r="B666" s="7" t="s">
        <v>4757</v>
      </c>
      <c r="C666" s="7" t="str">
        <f t="shared" si="39"/>
        <v xml:space="preserve"> 5490
</v>
      </c>
      <c r="D666" s="7">
        <f>LOOKUP(99^99,--LEFT(MID(AD666,MIN(FIND({0,1,2,3,4,5,6,7,8,9},AD666&amp;"0123456789")),15),{1,2,3,4,5,6,7,8,9,10,11,12,13,14,15}))</f>
        <v>2017</v>
      </c>
      <c r="E666" s="7">
        <f t="shared" si="40"/>
        <v>6</v>
      </c>
      <c r="F666" s="7">
        <f>LOOKUP(99^99,--LEFT(MID(BG666,MIN(FIND({0,1,2,3,4,5,6,7,8,9},BG666&amp;"0123456789")),15),{1,2,3,4,5,6,7,8,9,10,11,12,13,14,15}))</f>
        <v>3550000</v>
      </c>
      <c r="G666" s="7">
        <f>LOOKUP(99^99,--LEFT(MID(Y666,MIN(FIND({0,1,2,3,4,5,6,7,8,9},Y666&amp;"0123456789")),15),{1,2,3,4,5,6,7,8,9,10,11,12,13,14,15}))</f>
        <v>11.9</v>
      </c>
      <c r="H666" s="7">
        <f>LOOKUP(99^99,--LEFT(MID(Z666,MIN(FIND({0,1,2,3,4,5,6,7,8,9},Z666&amp;"0123456789")),15),{1,2,3,4,5,6,7,8,9,10,11,12,13,14,15}))</f>
        <v>450</v>
      </c>
      <c r="I666" s="9" t="s">
        <v>2526</v>
      </c>
      <c r="J666" s="9" t="s">
        <v>2527</v>
      </c>
      <c r="K666" s="9" t="s">
        <v>2561</v>
      </c>
      <c r="L666" s="9">
        <v>553000</v>
      </c>
      <c r="M666" s="11"/>
      <c r="N666" s="11"/>
      <c r="O666" s="11"/>
      <c r="P666" s="11"/>
      <c r="Q666" s="11"/>
      <c r="R666" s="11"/>
      <c r="S666" s="11"/>
      <c r="T666" s="11"/>
      <c r="U666" s="11"/>
      <c r="V666" s="11"/>
      <c r="W666" s="11">
        <f>IF(LOOKUP(99^99,--LEFT(MID(AT666,MIN(FIND({0,1,2,3,4,5,6,7,8,9},AT666&amp;"0123456789")),15),{1,2,3,4,5,6,7,8,9,10,11,12,13,14,15}))&gt;2000,LOOKUP(99^99,--LEFT(MID(AT666,MIN(FIND({0,1,2,3,4,5,6,7,8,9},AT666&amp;"0123456789")),15),{1,2,3,4,5,6,7,8,9,10,11,12,13,14,15})),0)</f>
        <v>553000</v>
      </c>
      <c r="X666" t="s">
        <v>2</v>
      </c>
      <c r="Y666" t="s">
        <v>4796</v>
      </c>
      <c r="Z666" t="s">
        <v>2525</v>
      </c>
      <c r="AA666" t="s">
        <v>2526</v>
      </c>
      <c r="AB666" t="s">
        <v>2527</v>
      </c>
      <c r="AC666" t="s">
        <v>2561</v>
      </c>
      <c r="AD666" t="s">
        <v>76</v>
      </c>
      <c r="AE666" t="s">
        <v>3626</v>
      </c>
      <c r="AF666" t="s">
        <v>3627</v>
      </c>
      <c r="AG666" t="s">
        <v>3628</v>
      </c>
      <c r="AH666" t="s">
        <v>3629</v>
      </c>
      <c r="AI666" t="s">
        <v>3703</v>
      </c>
      <c r="AJ666" t="s">
        <v>3631</v>
      </c>
      <c r="AK666" t="s">
        <v>3652</v>
      </c>
      <c r="AL666" t="s">
        <v>3633</v>
      </c>
      <c r="AM666" t="s">
        <v>3653</v>
      </c>
      <c r="AN666" t="s">
        <v>3635</v>
      </c>
      <c r="AO666" t="s">
        <v>3636</v>
      </c>
      <c r="AP666" t="s">
        <v>3692</v>
      </c>
      <c r="AQ666" t="s">
        <v>3638</v>
      </c>
      <c r="AR666" t="s">
        <v>3695</v>
      </c>
      <c r="AS666" t="s">
        <v>3649</v>
      </c>
      <c r="AT666" t="s">
        <v>4277</v>
      </c>
      <c r="AU666" t="s">
        <v>3641</v>
      </c>
      <c r="AV666" t="s">
        <v>3642</v>
      </c>
      <c r="AW666" t="s">
        <v>3643</v>
      </c>
      <c r="BE666" t="s">
        <v>3171</v>
      </c>
      <c r="BG666" t="s">
        <v>671</v>
      </c>
      <c r="BH666" s="2" t="s">
        <v>1383</v>
      </c>
      <c r="BI666" t="s">
        <v>2245</v>
      </c>
    </row>
    <row r="667" spans="1:61" x14ac:dyDescent="0.25">
      <c r="A667" s="4">
        <v>709</v>
      </c>
      <c r="B667" s="13" t="s">
        <v>4757</v>
      </c>
      <c r="C667" s="13" t="str">
        <f t="shared" si="39"/>
        <v xml:space="preserve"> 5490-037-87
</v>
      </c>
      <c r="D667" s="13">
        <f>LOOKUP(99^99,--LEFT(MID(AD667,MIN(FIND({0,1,2,3,4,5,6,7,8,9},AD667&amp;"0123456789")),15),{1,2,3,4,5,6,7,8,9,10,11,12,13,14,15}))</f>
        <v>2022</v>
      </c>
      <c r="E667" s="13">
        <f t="shared" si="40"/>
        <v>1</v>
      </c>
      <c r="F667" s="13">
        <f>LOOKUP(99^99,--LEFT(MID(BG667,MIN(FIND({0,1,2,3,4,5,6,7,8,9},BG667&amp;"0123456789")),15),{1,2,3,4,5,6,7,8,9,10,11,12,13,14,15}))</f>
        <v>9300000</v>
      </c>
      <c r="G667" s="13">
        <f>LOOKUP(99^99,--LEFT(MID(Y667,MIN(FIND({0,1,2,3,4,5,6,7,8,9},Y667&amp;"0123456789")),15),{1,2,3,4,5,6,7,8,9,10,11,12,13,14,15}))</f>
        <v>12</v>
      </c>
      <c r="H667" s="13">
        <f>LOOKUP(99^99,--LEFT(MID(Z667,MIN(FIND({0,1,2,3,4,5,6,7,8,9},Z667&amp;"0123456789")),15),{1,2,3,4,5,6,7,8,9,10,11,12,13,14,15}))</f>
        <v>401</v>
      </c>
      <c r="I667" s="10" t="s">
        <v>2526</v>
      </c>
      <c r="J667" s="10" t="s">
        <v>4771</v>
      </c>
      <c r="K667" s="10" t="s">
        <v>2528</v>
      </c>
      <c r="L667" s="9"/>
      <c r="M667" s="11"/>
      <c r="N667" s="12"/>
      <c r="O667" s="12"/>
      <c r="P667" s="12"/>
      <c r="Q667" s="12"/>
      <c r="R667" s="12"/>
      <c r="S667" s="12"/>
      <c r="T667" s="12"/>
      <c r="U667" s="12"/>
      <c r="V667" s="12"/>
      <c r="W667" s="12"/>
      <c r="X667" s="5" t="s">
        <v>36</v>
      </c>
      <c r="Y667" s="5" t="s">
        <v>4794</v>
      </c>
      <c r="Z667" s="5" t="s">
        <v>2529</v>
      </c>
      <c r="AA667" s="5" t="s">
        <v>2526</v>
      </c>
      <c r="AB667" s="5" t="s">
        <v>4771</v>
      </c>
      <c r="AC667" s="5" t="s">
        <v>2528</v>
      </c>
      <c r="AD667" s="5" t="s">
        <v>149</v>
      </c>
      <c r="AE667" s="5" t="s">
        <v>3626</v>
      </c>
      <c r="AF667" s="5" t="s">
        <v>3627</v>
      </c>
      <c r="AG667" s="5" t="s">
        <v>4025</v>
      </c>
      <c r="AH667" s="5" t="s">
        <v>3629</v>
      </c>
      <c r="AI667" s="5" t="s">
        <v>3630</v>
      </c>
      <c r="AJ667" s="5" t="s">
        <v>3631</v>
      </c>
      <c r="AK667" s="5" t="s">
        <v>3652</v>
      </c>
      <c r="AL667" s="5" t="s">
        <v>3633</v>
      </c>
      <c r="AM667" s="5" t="s">
        <v>3634</v>
      </c>
      <c r="AN667" s="5" t="s">
        <v>3635</v>
      </c>
      <c r="AO667" s="5" t="s">
        <v>3636</v>
      </c>
      <c r="AP667" s="5" t="s">
        <v>3654</v>
      </c>
      <c r="AQ667" s="5" t="s">
        <v>3640</v>
      </c>
      <c r="AR667" s="5" t="s">
        <v>3641</v>
      </c>
      <c r="AS667" s="5" t="s">
        <v>4278</v>
      </c>
      <c r="AT667" s="5" t="s">
        <v>3643</v>
      </c>
      <c r="BE667" s="5" t="s">
        <v>3172</v>
      </c>
      <c r="BG667" s="5" t="s">
        <v>595</v>
      </c>
      <c r="BH667" s="6" t="s">
        <v>1384</v>
      </c>
      <c r="BI667" s="5" t="s">
        <v>2246</v>
      </c>
    </row>
    <row r="668" spans="1:61" customFormat="1" x14ac:dyDescent="0.25">
      <c r="A668" s="1">
        <v>710</v>
      </c>
      <c r="B668" s="7" t="s">
        <v>4757</v>
      </c>
      <c r="C668" s="7" t="str">
        <f t="shared" si="39"/>
        <v xml:space="preserve"> 5490-033-87 NEO 2
</v>
      </c>
      <c r="D668" s="7">
        <f>LOOKUP(99^99,--LEFT(MID(AD668,MIN(FIND({0,1,2,3,4,5,6,7,8,9},AD668&amp;"0123456789")),15),{1,2,3,4,5,6,7,8,9,10,11,12,13,14,15}))</f>
        <v>2020</v>
      </c>
      <c r="E668" s="7">
        <f t="shared" si="40"/>
        <v>3</v>
      </c>
      <c r="F668" s="7">
        <f>LOOKUP(99^99,--LEFT(MID(BG668,MIN(FIND({0,1,2,3,4,5,6,7,8,9},BG668&amp;"0123456789")),15),{1,2,3,4,5,6,7,8,9,10,11,12,13,14,15}))</f>
        <v>6790000</v>
      </c>
      <c r="G668" s="7">
        <f>LOOKUP(99^99,--LEFT(MID(Y668,MIN(FIND({0,1,2,3,4,5,6,7,8,9},Y668&amp;"0123456789")),15),{1,2,3,4,5,6,7,8,9,10,11,12,13,14,15}))</f>
        <v>11.8</v>
      </c>
      <c r="H668" s="7">
        <f>LOOKUP(99^99,--LEFT(MID(Z668,MIN(FIND({0,1,2,3,4,5,6,7,8,9},Z668&amp;"0123456789")),15),{1,2,3,4,5,6,7,8,9,10,11,12,13,14,15}))</f>
        <v>400</v>
      </c>
      <c r="I668" s="9" t="s">
        <v>2531</v>
      </c>
      <c r="J668" s="9" t="s">
        <v>2527</v>
      </c>
      <c r="K668" s="9" t="s">
        <v>2528</v>
      </c>
      <c r="L668" s="9">
        <v>241749</v>
      </c>
      <c r="M668" s="11"/>
      <c r="N668" s="11"/>
      <c r="O668" s="11"/>
      <c r="P668" s="11"/>
      <c r="Q668" s="11"/>
      <c r="R668" s="11"/>
      <c r="S668" s="11"/>
      <c r="T668" s="11"/>
      <c r="U668" s="11"/>
      <c r="V668" s="11">
        <f>IF(LOOKUP(99^99,--LEFT(MID(AS668,MIN(FIND({0,1,2,3,4,5,6,7,8,9},AS668&amp;"0123456789")),15),{1,2,3,4,5,6,7,8,9,10,11,12,13,14,15}))&gt;2000,LOOKUP(99^99,--LEFT(MID(AS668,MIN(FIND({0,1,2,3,4,5,6,7,8,9},AS668&amp;"0123456789")),15),{1,2,3,4,5,6,7,8,9,10,11,12,13,14,15})),0)</f>
        <v>241749</v>
      </c>
      <c r="W668" s="11"/>
      <c r="X668" t="s">
        <v>26</v>
      </c>
      <c r="Y668" t="s">
        <v>4795</v>
      </c>
      <c r="Z668" t="s">
        <v>2537</v>
      </c>
      <c r="AA668" t="s">
        <v>2531</v>
      </c>
      <c r="AB668" t="s">
        <v>2527</v>
      </c>
      <c r="AC668" t="s">
        <v>2528</v>
      </c>
      <c r="AD668" t="s">
        <v>141</v>
      </c>
      <c r="AE668" t="s">
        <v>3626</v>
      </c>
      <c r="AF668" t="s">
        <v>3627</v>
      </c>
      <c r="AG668" t="s">
        <v>3871</v>
      </c>
      <c r="AH668" t="s">
        <v>3629</v>
      </c>
      <c r="AI668" t="s">
        <v>3645</v>
      </c>
      <c r="AJ668" t="s">
        <v>3631</v>
      </c>
      <c r="AK668" t="s">
        <v>3652</v>
      </c>
      <c r="AL668" t="s">
        <v>3633</v>
      </c>
      <c r="AM668" t="s">
        <v>3634</v>
      </c>
      <c r="AN668" t="s">
        <v>3635</v>
      </c>
      <c r="AO668" t="s">
        <v>3636</v>
      </c>
      <c r="AP668" t="s">
        <v>3637</v>
      </c>
      <c r="AQ668" t="s">
        <v>3648</v>
      </c>
      <c r="AR668" t="s">
        <v>3649</v>
      </c>
      <c r="AS668" t="s">
        <v>4032</v>
      </c>
      <c r="AT668" t="s">
        <v>3641</v>
      </c>
      <c r="AU668" t="s">
        <v>3642</v>
      </c>
      <c r="AV668" t="s">
        <v>3643</v>
      </c>
      <c r="BE668" t="s">
        <v>3173</v>
      </c>
      <c r="BG668" t="s">
        <v>643</v>
      </c>
      <c r="BH668" s="2" t="s">
        <v>1385</v>
      </c>
      <c r="BI668" t="s">
        <v>2004</v>
      </c>
    </row>
    <row r="669" spans="1:61" customFormat="1" x14ac:dyDescent="0.25">
      <c r="A669" s="1">
        <v>711</v>
      </c>
      <c r="B669" s="7" t="s">
        <v>4757</v>
      </c>
      <c r="C669" s="7" t="str">
        <f t="shared" si="39"/>
        <v xml:space="preserve"> 54901
</v>
      </c>
      <c r="D669" s="7">
        <f>LOOKUP(99^99,--LEFT(MID(AD669,MIN(FIND({0,1,2,3,4,5,6,7,8,9},AD669&amp;"0123456789")),15),{1,2,3,4,5,6,7,8,9,10,11,12,13,14,15}))</f>
        <v>2022</v>
      </c>
      <c r="E669" s="7">
        <f t="shared" si="40"/>
        <v>1</v>
      </c>
      <c r="F669" s="7">
        <f>LOOKUP(99^99,--LEFT(MID(BG669,MIN(FIND({0,1,2,3,4,5,6,7,8,9},BG669&amp;"0123456789")),15),{1,2,3,4,5,6,7,8,9,10,11,12,13,14,15}))</f>
        <v>12500000</v>
      </c>
      <c r="G669" s="7">
        <f>LOOKUP(99^99,--LEFT(MID(Y669,MIN(FIND({0,1,2,3,4,5,6,7,8,9},Y669&amp;"0123456789")),15),{1,2,3,4,5,6,7,8,9,10,11,12,13,14,15}))</f>
        <v>6.7</v>
      </c>
      <c r="H669" s="7">
        <f>LOOKUP(99^99,--LEFT(MID(Z669,MIN(FIND({0,1,2,3,4,5,6,7,8,9},Z669&amp;"0123456789")),15),{1,2,3,4,5,6,7,8,9,10,11,12,13,14,15}))</f>
        <v>300</v>
      </c>
      <c r="I669" s="9" t="s">
        <v>2536</v>
      </c>
      <c r="J669" s="9" t="s">
        <v>2527</v>
      </c>
      <c r="K669" s="9" t="s">
        <v>2528</v>
      </c>
      <c r="L669" s="9"/>
      <c r="M669" s="11"/>
      <c r="N669" s="11"/>
      <c r="O669" s="11"/>
      <c r="P669" s="11"/>
      <c r="Q669" s="11"/>
      <c r="R669" s="11"/>
      <c r="S669" s="11"/>
      <c r="T669" s="11"/>
      <c r="U669" s="11"/>
      <c r="V669" s="11"/>
      <c r="W669" s="11"/>
      <c r="X669" t="s">
        <v>8</v>
      </c>
      <c r="Y669" t="s">
        <v>4800</v>
      </c>
      <c r="Z669" t="s">
        <v>2530</v>
      </c>
      <c r="AA669" t="s">
        <v>2536</v>
      </c>
      <c r="AB669" t="s">
        <v>2527</v>
      </c>
      <c r="AC669" t="s">
        <v>2528</v>
      </c>
      <c r="AD669" t="s">
        <v>111</v>
      </c>
      <c r="AE669" t="s">
        <v>3626</v>
      </c>
      <c r="AF669" t="s">
        <v>3689</v>
      </c>
      <c r="AG669" t="s">
        <v>3690</v>
      </c>
      <c r="AH669" t="s">
        <v>3629</v>
      </c>
      <c r="AI669" t="s">
        <v>3630</v>
      </c>
      <c r="AJ669" t="s">
        <v>3631</v>
      </c>
      <c r="AK669" t="s">
        <v>3632</v>
      </c>
      <c r="AL669" t="s">
        <v>3633</v>
      </c>
      <c r="AM669" t="s">
        <v>3653</v>
      </c>
      <c r="AN669" t="s">
        <v>3635</v>
      </c>
      <c r="AO669" t="s">
        <v>3691</v>
      </c>
      <c r="AP669" t="s">
        <v>3692</v>
      </c>
      <c r="AQ669" t="s">
        <v>3638</v>
      </c>
      <c r="AR669" t="s">
        <v>3695</v>
      </c>
      <c r="AS669" t="s">
        <v>3640</v>
      </c>
      <c r="AT669" t="s">
        <v>3641</v>
      </c>
      <c r="AU669" t="s">
        <v>4279</v>
      </c>
      <c r="AV669" t="s">
        <v>3643</v>
      </c>
      <c r="BE669" t="s">
        <v>3174</v>
      </c>
      <c r="BG669" t="s">
        <v>469</v>
      </c>
      <c r="BH669" s="2" t="s">
        <v>1386</v>
      </c>
      <c r="BI669" t="s">
        <v>2068</v>
      </c>
    </row>
    <row r="670" spans="1:61" x14ac:dyDescent="0.25">
      <c r="A670" s="4">
        <v>712</v>
      </c>
      <c r="B670" s="13" t="s">
        <v>4757</v>
      </c>
      <c r="C670" s="13" t="str">
        <f t="shared" si="39"/>
        <v xml:space="preserve"> 5490-037-87
</v>
      </c>
      <c r="D670" s="13">
        <f>LOOKUP(99^99,--LEFT(MID(AD670,MIN(FIND({0,1,2,3,4,5,6,7,8,9},AD670&amp;"0123456789")),15),{1,2,3,4,5,6,7,8,9,10,11,12,13,14,15}))</f>
        <v>2022</v>
      </c>
      <c r="E670" s="13">
        <f t="shared" si="40"/>
        <v>1</v>
      </c>
      <c r="F670" s="13">
        <f>LOOKUP(99^99,--LEFT(MID(BG670,MIN(FIND({0,1,2,3,4,5,6,7,8,9},BG670&amp;"0123456789")),15),{1,2,3,4,5,6,7,8,9,10,11,12,13,14,15}))</f>
        <v>9300000</v>
      </c>
      <c r="G670" s="13">
        <f>LOOKUP(99^99,--LEFT(MID(Y670,MIN(FIND({0,1,2,3,4,5,6,7,8,9},Y670&amp;"0123456789")),15),{1,2,3,4,5,6,7,8,9,10,11,12,13,14,15}))</f>
        <v>12</v>
      </c>
      <c r="H670" s="13">
        <f>LOOKUP(99^99,--LEFT(MID(Z670,MIN(FIND({0,1,2,3,4,5,6,7,8,9},Z670&amp;"0123456789")),15),{1,2,3,4,5,6,7,8,9,10,11,12,13,14,15}))</f>
        <v>450</v>
      </c>
      <c r="I670" s="10" t="s">
        <v>2539</v>
      </c>
      <c r="J670" s="10" t="s">
        <v>2527</v>
      </c>
      <c r="K670" s="10" t="s">
        <v>2528</v>
      </c>
      <c r="L670" s="9"/>
      <c r="M670" s="11"/>
      <c r="N670" s="12"/>
      <c r="O670" s="12"/>
      <c r="P670" s="12"/>
      <c r="Q670" s="12"/>
      <c r="R670" s="12"/>
      <c r="S670" s="12"/>
      <c r="T670" s="12"/>
      <c r="U670" s="12"/>
      <c r="V670" s="12"/>
      <c r="W670" s="12"/>
      <c r="X670" s="5" t="s">
        <v>36</v>
      </c>
      <c r="Y670" s="5" t="s">
        <v>4794</v>
      </c>
      <c r="Z670" s="5" t="s">
        <v>2540</v>
      </c>
      <c r="AA670" s="5" t="s">
        <v>2539</v>
      </c>
      <c r="AB670" s="5" t="s">
        <v>2527</v>
      </c>
      <c r="AC670" s="5" t="s">
        <v>2528</v>
      </c>
      <c r="AD670" s="5" t="s">
        <v>140</v>
      </c>
      <c r="AE670" s="5" t="s">
        <v>3626</v>
      </c>
      <c r="AF670" s="5" t="s">
        <v>3627</v>
      </c>
      <c r="AG670" s="5" t="s">
        <v>4025</v>
      </c>
      <c r="AH670" s="5" t="s">
        <v>3629</v>
      </c>
      <c r="AI670" s="5" t="s">
        <v>3630</v>
      </c>
      <c r="AJ670" s="5" t="s">
        <v>3631</v>
      </c>
      <c r="AK670" s="5" t="s">
        <v>3652</v>
      </c>
      <c r="AL670" s="5" t="s">
        <v>3633</v>
      </c>
      <c r="AM670" s="5" t="s">
        <v>3634</v>
      </c>
      <c r="AN670" s="5" t="s">
        <v>3635</v>
      </c>
      <c r="AO670" s="5" t="s">
        <v>3636</v>
      </c>
      <c r="AP670" s="5" t="s">
        <v>3654</v>
      </c>
      <c r="AQ670" s="5" t="s">
        <v>3640</v>
      </c>
      <c r="AR670" s="5" t="s">
        <v>3641</v>
      </c>
      <c r="AS670" s="5" t="s">
        <v>4280</v>
      </c>
      <c r="AT670" s="5" t="s">
        <v>3643</v>
      </c>
      <c r="BE670" s="5" t="s">
        <v>3175</v>
      </c>
      <c r="BG670" s="5" t="s">
        <v>595</v>
      </c>
      <c r="BH670" s="6" t="s">
        <v>1387</v>
      </c>
      <c r="BI670" s="5" t="s">
        <v>2184</v>
      </c>
    </row>
    <row r="671" spans="1:61" x14ac:dyDescent="0.25">
      <c r="A671" s="4">
        <v>713</v>
      </c>
      <c r="B671" s="13" t="s">
        <v>4757</v>
      </c>
      <c r="C671" s="13" t="str">
        <f t="shared" si="39"/>
        <v xml:space="preserve"> 65116-7010-48
</v>
      </c>
      <c r="D671" s="13">
        <f>LOOKUP(99^99,--LEFT(MID(AD671,MIN(FIND({0,1,2,3,4,5,6,7,8,9},AD671&amp;"0123456789")),15),{1,2,3,4,5,6,7,8,9,10,11,12,13,14,15}))</f>
        <v>2022</v>
      </c>
      <c r="E671" s="13">
        <f t="shared" si="40"/>
        <v>1</v>
      </c>
      <c r="F671" s="13">
        <f>LOOKUP(99^99,--LEFT(MID(BG671,MIN(FIND({0,1,2,3,4,5,6,7,8,9},BG671&amp;"0123456789")),15),{1,2,3,4,5,6,7,8,9,10,11,12,13,14,15}))</f>
        <v>5500000</v>
      </c>
      <c r="G671" s="13">
        <f>LOOKUP(99^99,--LEFT(MID(Y671,MIN(FIND({0,1,2,3,4,5,6,7,8,9},Y671&amp;"0123456789")),15),{1,2,3,4,5,6,7,8,9,10,11,12,13,14,15}))</f>
        <v>12</v>
      </c>
      <c r="H671" s="13">
        <f>LOOKUP(99^99,--LEFT(MID(Z671,MIN(FIND({0,1,2,3,4,5,6,7,8,9},Z671&amp;"0123456789")),15),{1,2,3,4,5,6,7,8,9,10,11,12,13,14,15}))</f>
        <v>401</v>
      </c>
      <c r="I671" s="10" t="s">
        <v>2526</v>
      </c>
      <c r="J671" s="10" t="s">
        <v>2527</v>
      </c>
      <c r="K671" s="10" t="s">
        <v>2528</v>
      </c>
      <c r="L671" s="9"/>
      <c r="M671" s="11"/>
      <c r="N671" s="12"/>
      <c r="O671" s="12"/>
      <c r="P671" s="12"/>
      <c r="Q671" s="12"/>
      <c r="R671" s="12"/>
      <c r="S671" s="12"/>
      <c r="T671" s="12"/>
      <c r="U671" s="12"/>
      <c r="V671" s="12"/>
      <c r="W671" s="12"/>
      <c r="X671" s="5" t="s">
        <v>42</v>
      </c>
      <c r="Y671" s="5" t="s">
        <v>4794</v>
      </c>
      <c r="Z671" s="5" t="s">
        <v>2529</v>
      </c>
      <c r="AA671" s="5" t="s">
        <v>2526</v>
      </c>
      <c r="AB671" s="5" t="s">
        <v>2527</v>
      </c>
      <c r="AC671" s="5" t="s">
        <v>2528</v>
      </c>
      <c r="AD671" s="5" t="s">
        <v>149</v>
      </c>
      <c r="AE671" s="5" t="s">
        <v>3626</v>
      </c>
      <c r="AF671" s="5" t="s">
        <v>3828</v>
      </c>
      <c r="AG671" s="5" t="s">
        <v>4196</v>
      </c>
      <c r="AH671" s="5" t="s">
        <v>3629</v>
      </c>
      <c r="AI671" s="5" t="s">
        <v>3630</v>
      </c>
      <c r="AJ671" s="5" t="s">
        <v>3704</v>
      </c>
      <c r="AK671" s="5" t="s">
        <v>3660</v>
      </c>
      <c r="AL671" s="5" t="s">
        <v>3633</v>
      </c>
      <c r="AM671" s="5" t="s">
        <v>3750</v>
      </c>
      <c r="AN671" s="5" t="s">
        <v>3933</v>
      </c>
      <c r="AO671" s="5" t="s">
        <v>3640</v>
      </c>
      <c r="AP671" s="5" t="s">
        <v>3641</v>
      </c>
      <c r="AQ671" s="5" t="s">
        <v>4281</v>
      </c>
      <c r="AR671" s="5" t="s">
        <v>3643</v>
      </c>
      <c r="BE671" s="5" t="s">
        <v>3176</v>
      </c>
      <c r="BG671" s="5" t="s">
        <v>394</v>
      </c>
      <c r="BH671" s="6" t="s">
        <v>1388</v>
      </c>
      <c r="BI671" s="5" t="s">
        <v>2247</v>
      </c>
    </row>
    <row r="672" spans="1:61" customFormat="1" x14ac:dyDescent="0.25">
      <c r="A672" s="1">
        <v>715</v>
      </c>
      <c r="B672" s="7" t="s">
        <v>4757</v>
      </c>
      <c r="C672" s="7" t="str">
        <f t="shared" si="39"/>
        <v xml:space="preserve"> 65656
</v>
      </c>
      <c r="D672" s="7">
        <f>LOOKUP(99^99,--LEFT(MID(AD672,MIN(FIND({0,1,2,3,4,5,6,7,8,9},AD672&amp;"0123456789")),15),{1,2,3,4,5,6,7,8,9,10,11,12,13,14,15}))</f>
        <v>2022</v>
      </c>
      <c r="E672" s="7">
        <f t="shared" si="40"/>
        <v>1</v>
      </c>
      <c r="F672" s="7">
        <f>LOOKUP(99^99,--LEFT(MID(BG672,MIN(FIND({0,1,2,3,4,5,6,7,8,9},BG672&amp;"0123456789")),15),{1,2,3,4,5,6,7,8,9,10,11,12,13,14,15}))</f>
        <v>15559795</v>
      </c>
      <c r="G672" s="7">
        <f>LOOKUP(99^99,--LEFT(MID(Y672,MIN(FIND({0,1,2,3,4,5,6,7,8,9},Y672&amp;"0123456789")),15),{1,2,3,4,5,6,7,8,9,10,11,12,13,14,15}))</f>
        <v>12</v>
      </c>
      <c r="H672" s="7">
        <f>LOOKUP(99^99,--LEFT(MID(Z672,MIN(FIND({0,1,2,3,4,5,6,7,8,9},Z672&amp;"0123456789")),15),{1,2,3,4,5,6,7,8,9,10,11,12,13,14,15}))</f>
        <v>401</v>
      </c>
      <c r="I672" s="9" t="s">
        <v>2526</v>
      </c>
      <c r="J672" s="9" t="s">
        <v>2527</v>
      </c>
      <c r="K672" s="9" t="s">
        <v>2528</v>
      </c>
      <c r="L672" s="9"/>
      <c r="M672" s="11"/>
      <c r="N672" s="11"/>
      <c r="O672" s="11"/>
      <c r="P672" s="11"/>
      <c r="Q672" s="11"/>
      <c r="R672" s="11"/>
      <c r="S672" s="11"/>
      <c r="T672" s="11"/>
      <c r="U672" s="11"/>
      <c r="V672" s="11"/>
      <c r="W672" s="11"/>
      <c r="X672" t="s">
        <v>28</v>
      </c>
      <c r="Y672" t="s">
        <v>4794</v>
      </c>
      <c r="Z672" t="s">
        <v>2529</v>
      </c>
      <c r="AA672" t="s">
        <v>2526</v>
      </c>
      <c r="AB672" t="s">
        <v>2527</v>
      </c>
      <c r="AC672" t="s">
        <v>2528</v>
      </c>
      <c r="AD672" t="s">
        <v>213</v>
      </c>
      <c r="AE672" t="s">
        <v>3626</v>
      </c>
      <c r="AF672" t="s">
        <v>3905</v>
      </c>
      <c r="AG672" t="s">
        <v>3906</v>
      </c>
      <c r="AH672" t="s">
        <v>3629</v>
      </c>
      <c r="AI672" t="s">
        <v>3630</v>
      </c>
      <c r="AJ672" t="s">
        <v>3704</v>
      </c>
      <c r="AK672" t="s">
        <v>3632</v>
      </c>
      <c r="AL672" t="s">
        <v>3633</v>
      </c>
      <c r="AM672" t="s">
        <v>3634</v>
      </c>
      <c r="AN672" t="s">
        <v>3635</v>
      </c>
      <c r="AO672" t="s">
        <v>3636</v>
      </c>
      <c r="AP672" t="s">
        <v>3637</v>
      </c>
      <c r="AQ672" t="s">
        <v>3638</v>
      </c>
      <c r="AR672" t="s">
        <v>3707</v>
      </c>
      <c r="AS672" t="s">
        <v>3640</v>
      </c>
      <c r="AT672" t="s">
        <v>3641</v>
      </c>
      <c r="AU672" t="s">
        <v>4283</v>
      </c>
      <c r="AV672" t="s">
        <v>3643</v>
      </c>
      <c r="BE672" t="s">
        <v>3177</v>
      </c>
      <c r="BG672" t="s">
        <v>684</v>
      </c>
      <c r="BH672" s="2" t="s">
        <v>1389</v>
      </c>
      <c r="BI672" t="s">
        <v>2126</v>
      </c>
    </row>
    <row r="673" spans="1:61" customFormat="1" x14ac:dyDescent="0.25">
      <c r="A673" s="1">
        <v>716</v>
      </c>
      <c r="B673" s="7" t="s">
        <v>4757</v>
      </c>
      <c r="C673" s="7" t="str">
        <f t="shared" si="39"/>
        <v xml:space="preserve"> 5490-023-87(S5) NEO
</v>
      </c>
      <c r="D673" s="7">
        <f>LOOKUP(99^99,--LEFT(MID(AD673,MIN(FIND({0,1,2,3,4,5,6,7,8,9},AD673&amp;"0123456789")),15),{1,2,3,4,5,6,7,8,9,10,11,12,13,14,15}))</f>
        <v>2018</v>
      </c>
      <c r="E673" s="7">
        <f t="shared" si="40"/>
        <v>5</v>
      </c>
      <c r="F673" s="7">
        <f>LOOKUP(99^99,--LEFT(MID(BG673,MIN(FIND({0,1,2,3,4,5,6,7,8,9},BG673&amp;"0123456789")),15),{1,2,3,4,5,6,7,8,9,10,11,12,13,14,15}))</f>
        <v>2950000</v>
      </c>
      <c r="G673" s="7">
        <f>LOOKUP(99^99,--LEFT(MID(Y673,MIN(FIND({0,1,2,3,4,5,6,7,8,9},Y673&amp;"0123456789")),15),{1,2,3,4,5,6,7,8,9,10,11,12,13,14,15}))</f>
        <v>6.7</v>
      </c>
      <c r="H673" s="7">
        <f>LOOKUP(99^99,--LEFT(MID(Z673,MIN(FIND({0,1,2,3,4,5,6,7,8,9},Z673&amp;"0123456789")),15),{1,2,3,4,5,6,7,8,9,10,11,12,13,14,15}))</f>
        <v>292</v>
      </c>
      <c r="I673" s="9" t="s">
        <v>2536</v>
      </c>
      <c r="J673" s="9" t="s">
        <v>4771</v>
      </c>
      <c r="K673" s="9" t="s">
        <v>2528</v>
      </c>
      <c r="L673" s="9">
        <v>550000</v>
      </c>
      <c r="M673" s="11"/>
      <c r="N673" s="11"/>
      <c r="O673" s="11"/>
      <c r="P673" s="11"/>
      <c r="Q673" s="11"/>
      <c r="R673" s="11"/>
      <c r="S673" s="11"/>
      <c r="T673" s="11"/>
      <c r="U673" s="11"/>
      <c r="V673" s="11">
        <f>IF(LOOKUP(99^99,--LEFT(MID(AS673,MIN(FIND({0,1,2,3,4,5,6,7,8,9},AS673&amp;"0123456789")),15),{1,2,3,4,5,6,7,8,9,10,11,12,13,14,15}))&gt;2000,LOOKUP(99^99,--LEFT(MID(AS673,MIN(FIND({0,1,2,3,4,5,6,7,8,9},AS673&amp;"0123456789")),15),{1,2,3,4,5,6,7,8,9,10,11,12,13,14,15})),0)</f>
        <v>550000</v>
      </c>
      <c r="W673" s="11"/>
      <c r="X673" t="s">
        <v>4</v>
      </c>
      <c r="Y673" t="s">
        <v>4800</v>
      </c>
      <c r="Z673" t="s">
        <v>2563</v>
      </c>
      <c r="AA673" t="s">
        <v>2536</v>
      </c>
      <c r="AB673" t="s">
        <v>4771</v>
      </c>
      <c r="AC673" t="s">
        <v>2528</v>
      </c>
      <c r="AD673" t="s">
        <v>250</v>
      </c>
      <c r="AE673" t="s">
        <v>3626</v>
      </c>
      <c r="AF673" t="s">
        <v>3627</v>
      </c>
      <c r="AG673" t="s">
        <v>3651</v>
      </c>
      <c r="AH673" t="s">
        <v>3629</v>
      </c>
      <c r="AI673" t="s">
        <v>3658</v>
      </c>
      <c r="AJ673" t="s">
        <v>3631</v>
      </c>
      <c r="AK673" t="s">
        <v>3652</v>
      </c>
      <c r="AL673" t="s">
        <v>3633</v>
      </c>
      <c r="AM673" t="s">
        <v>3653</v>
      </c>
      <c r="AN673" t="s">
        <v>3635</v>
      </c>
      <c r="AO673" t="s">
        <v>3636</v>
      </c>
      <c r="AP673" t="s">
        <v>3637</v>
      </c>
      <c r="AQ673" t="s">
        <v>3648</v>
      </c>
      <c r="AR673" t="s">
        <v>3649</v>
      </c>
      <c r="AS673" t="s">
        <v>4246</v>
      </c>
      <c r="AT673" t="s">
        <v>3641</v>
      </c>
      <c r="AU673" t="s">
        <v>3642</v>
      </c>
      <c r="AV673" t="s">
        <v>3643</v>
      </c>
      <c r="BE673" t="s">
        <v>3178</v>
      </c>
      <c r="BG673" t="s">
        <v>431</v>
      </c>
      <c r="BH673" s="2" t="s">
        <v>1390</v>
      </c>
      <c r="BI673" t="s">
        <v>2248</v>
      </c>
    </row>
    <row r="674" spans="1:61" customFormat="1" x14ac:dyDescent="0.25">
      <c r="A674" s="1">
        <v>717</v>
      </c>
      <c r="B674" s="7" t="s">
        <v>4757</v>
      </c>
      <c r="C674" s="7" t="str">
        <f t="shared" si="39"/>
        <v xml:space="preserve"> 65116
</v>
      </c>
      <c r="D674" s="7">
        <f>LOOKUP(99^99,--LEFT(MID(AD674,MIN(FIND({0,1,2,3,4,5,6,7,8,9},AD674&amp;"0123456789")),15),{1,2,3,4,5,6,7,8,9,10,11,12,13,14,15}))</f>
        <v>2022</v>
      </c>
      <c r="E674" s="7">
        <f t="shared" si="40"/>
        <v>1</v>
      </c>
      <c r="F674" s="7">
        <f>LOOKUP(99^99,--LEFT(MID(BG674,MIN(FIND({0,1,2,3,4,5,6,7,8,9},BG674&amp;"0123456789")),15),{1,2,3,4,5,6,7,8,9,10,11,12,13,14,15}))</f>
        <v>5060000</v>
      </c>
      <c r="G674" s="7">
        <f>LOOKUP(99^99,--LEFT(MID(Y674,MIN(FIND({0,1,2,3,4,5,6,7,8,9},Y674&amp;"0123456789")),15),{1,2,3,4,5,6,7,8,9,10,11,12,13,14,15}))</f>
        <v>12</v>
      </c>
      <c r="H674" s="7">
        <f>LOOKUP(99^99,--LEFT(MID(Z674,MIN(FIND({0,1,2,3,4,5,6,7,8,9},Z674&amp;"0123456789")),15),{1,2,3,4,5,6,7,8,9,10,11,12,13,14,15}))</f>
        <v>401</v>
      </c>
      <c r="I674" s="9" t="s">
        <v>2526</v>
      </c>
      <c r="J674" s="9" t="s">
        <v>2527</v>
      </c>
      <c r="K674" s="9" t="s">
        <v>2528</v>
      </c>
      <c r="L674" s="9"/>
      <c r="M674" s="11"/>
      <c r="N674" s="11"/>
      <c r="O674" s="11"/>
      <c r="P674" s="11"/>
      <c r="Q674" s="11"/>
      <c r="R674" s="11"/>
      <c r="S674" s="11"/>
      <c r="T674" s="11"/>
      <c r="U674" s="11"/>
      <c r="V674" s="11"/>
      <c r="W674" s="11"/>
      <c r="X674" t="s">
        <v>24</v>
      </c>
      <c r="Y674" t="s">
        <v>4794</v>
      </c>
      <c r="Z674" t="s">
        <v>2529</v>
      </c>
      <c r="AA674" t="s">
        <v>2526</v>
      </c>
      <c r="AB674" t="s">
        <v>2527</v>
      </c>
      <c r="AD674" t="s">
        <v>149</v>
      </c>
      <c r="AE674" t="s">
        <v>3626</v>
      </c>
      <c r="AF674" t="s">
        <v>3828</v>
      </c>
      <c r="AG674" t="s">
        <v>3829</v>
      </c>
      <c r="AH674" t="s">
        <v>3629</v>
      </c>
      <c r="AI674" t="s">
        <v>3630</v>
      </c>
      <c r="AJ674" t="s">
        <v>4060</v>
      </c>
      <c r="AK674" t="s">
        <v>3640</v>
      </c>
      <c r="AL674" t="s">
        <v>3641</v>
      </c>
      <c r="AM674" t="s">
        <v>3710</v>
      </c>
      <c r="AN674" t="s">
        <v>3643</v>
      </c>
      <c r="BE674" t="s">
        <v>3179</v>
      </c>
      <c r="BG674" t="s">
        <v>685</v>
      </c>
      <c r="BH674" s="2" t="s">
        <v>1391</v>
      </c>
      <c r="BI674" t="s">
        <v>2185</v>
      </c>
    </row>
    <row r="675" spans="1:61" customFormat="1" x14ac:dyDescent="0.25">
      <c r="A675" s="1">
        <v>718</v>
      </c>
      <c r="B675" s="7" t="s">
        <v>4757</v>
      </c>
      <c r="C675" s="7" t="str">
        <f t="shared" si="39"/>
        <v xml:space="preserve"> 65116
</v>
      </c>
      <c r="D675" s="7">
        <f>LOOKUP(99^99,--LEFT(MID(AD675,MIN(FIND({0,1,2,3,4,5,6,7,8,9},AD675&amp;"0123456789")),15),{1,2,3,4,5,6,7,8,9,10,11,12,13,14,15}))</f>
        <v>2022</v>
      </c>
      <c r="E675" s="7">
        <f t="shared" si="40"/>
        <v>1</v>
      </c>
      <c r="F675" s="7">
        <f>LOOKUP(99^99,--LEFT(MID(BG675,MIN(FIND({0,1,2,3,4,5,6,7,8,9},BG675&amp;"0123456789")),15),{1,2,3,4,5,6,7,8,9,10,11,12,13,14,15}))</f>
        <v>5610000</v>
      </c>
      <c r="G675" s="7">
        <f>LOOKUP(99^99,--LEFT(MID(Y675,MIN(FIND({0,1,2,3,4,5,6,7,8,9},Y675&amp;"0123456789")),15),{1,2,3,4,5,6,7,8,9,10,11,12,13,14,15}))</f>
        <v>11.8</v>
      </c>
      <c r="H675" s="7">
        <f>LOOKUP(99^99,--LEFT(MID(Z675,MIN(FIND({0,1,2,3,4,5,6,7,8,9},Z675&amp;"0123456789")),15),{1,2,3,4,5,6,7,8,9,10,11,12,13,14,15}))</f>
        <v>300</v>
      </c>
      <c r="I675" s="9" t="s">
        <v>2531</v>
      </c>
      <c r="J675" s="9" t="s">
        <v>2527</v>
      </c>
      <c r="K675" s="9" t="s">
        <v>2528</v>
      </c>
      <c r="L675" s="9"/>
      <c r="M675" s="11"/>
      <c r="N675" s="11"/>
      <c r="O675" s="11"/>
      <c r="P675" s="11"/>
      <c r="Q675" s="11"/>
      <c r="R675" s="11"/>
      <c r="S675" s="11"/>
      <c r="T675" s="11"/>
      <c r="U675" s="11"/>
      <c r="V675" s="11"/>
      <c r="W675" s="11"/>
      <c r="X675" t="s">
        <v>24</v>
      </c>
      <c r="Y675" t="s">
        <v>4795</v>
      </c>
      <c r="Z675" t="s">
        <v>2530</v>
      </c>
      <c r="AA675" t="s">
        <v>2531</v>
      </c>
      <c r="AB675" t="s">
        <v>2527</v>
      </c>
      <c r="AC675" t="s">
        <v>2528</v>
      </c>
      <c r="AD675" t="s">
        <v>213</v>
      </c>
      <c r="AE675" t="s">
        <v>3626</v>
      </c>
      <c r="AF675" t="s">
        <v>3828</v>
      </c>
      <c r="AG675" t="s">
        <v>3829</v>
      </c>
      <c r="AH675" t="s">
        <v>3629</v>
      </c>
      <c r="AI675" t="s">
        <v>3630</v>
      </c>
      <c r="AJ675" t="s">
        <v>3704</v>
      </c>
      <c r="AK675" t="s">
        <v>3857</v>
      </c>
      <c r="AL675" t="s">
        <v>3635</v>
      </c>
      <c r="AM675" t="s">
        <v>3858</v>
      </c>
      <c r="AN675" t="s">
        <v>3654</v>
      </c>
      <c r="AO675" t="s">
        <v>3640</v>
      </c>
      <c r="AP675" t="s">
        <v>3641</v>
      </c>
      <c r="AQ675" t="s">
        <v>4284</v>
      </c>
      <c r="AR675" t="s">
        <v>3643</v>
      </c>
      <c r="BE675" t="s">
        <v>3180</v>
      </c>
      <c r="BG675" t="s">
        <v>686</v>
      </c>
      <c r="BH675" s="2" t="s">
        <v>1392</v>
      </c>
      <c r="BI675" t="s">
        <v>2126</v>
      </c>
    </row>
    <row r="676" spans="1:61" customFormat="1" x14ac:dyDescent="0.25">
      <c r="A676" s="1">
        <v>719</v>
      </c>
      <c r="B676" s="7" t="s">
        <v>4757</v>
      </c>
      <c r="C676" s="7" t="str">
        <f t="shared" si="39"/>
        <v xml:space="preserve"> 65116
</v>
      </c>
      <c r="D676" s="7">
        <f>LOOKUP(99^99,--LEFT(MID(AD676,MIN(FIND({0,1,2,3,4,5,6,7,8,9},AD676&amp;"0123456789")),15),{1,2,3,4,5,6,7,8,9,10,11,12,13,14,15}))</f>
        <v>2015</v>
      </c>
      <c r="E676" s="7">
        <f t="shared" si="40"/>
        <v>8</v>
      </c>
      <c r="F676" s="7">
        <f>LOOKUP(99^99,--LEFT(MID(BG676,MIN(FIND({0,1,2,3,4,5,6,7,8,9},BG676&amp;"0123456789")),15),{1,2,3,4,5,6,7,8,9,10,11,12,13,14,15}))</f>
        <v>1850000</v>
      </c>
      <c r="G676" s="7">
        <f>LOOKUP(99^99,--LEFT(MID(Y676,MIN(FIND({0,1,2,3,4,5,6,7,8,9},Y676&amp;"0123456789")),15),{1,2,3,4,5,6,7,8,9,10,11,12,13,14,15}))</f>
        <v>12</v>
      </c>
      <c r="H676" s="7">
        <f>LOOKUP(99^99,--LEFT(MID(Z676,MIN(FIND({0,1,2,3,4,5,6,7,8,9},Z676&amp;"0123456789")),15),{1,2,3,4,5,6,7,8,9,10,11,12,13,14,15}))</f>
        <v>401</v>
      </c>
      <c r="I676" s="9" t="s">
        <v>2526</v>
      </c>
      <c r="J676" s="9" t="s">
        <v>2527</v>
      </c>
      <c r="K676" s="9" t="s">
        <v>2528</v>
      </c>
      <c r="L676" s="9">
        <v>120300</v>
      </c>
      <c r="M676" s="11"/>
      <c r="N676" s="11"/>
      <c r="O676" s="11"/>
      <c r="P676" s="11"/>
      <c r="Q676" s="11"/>
      <c r="R676" s="11"/>
      <c r="S676" s="11"/>
      <c r="T676" s="11"/>
      <c r="U676" s="11">
        <f>IF(LOOKUP(99^99,--LEFT(MID(AR676,MIN(FIND({0,1,2,3,4,5,6,7,8,9},AR676&amp;"0123456789")),15),{1,2,3,4,5,6,7,8,9,10,11,12,13,14,15}))&gt;2000,LOOKUP(99^99,--LEFT(MID(AR676,MIN(FIND({0,1,2,3,4,5,6,7,8,9},AR676&amp;"0123456789")),15),{1,2,3,4,5,6,7,8,9,10,11,12,13,14,15})),0)</f>
        <v>120300</v>
      </c>
      <c r="V676" s="11"/>
      <c r="W676" s="11"/>
      <c r="X676" t="s">
        <v>24</v>
      </c>
      <c r="Y676" t="s">
        <v>4794</v>
      </c>
      <c r="Z676" t="s">
        <v>2529</v>
      </c>
      <c r="AA676" t="s">
        <v>2526</v>
      </c>
      <c r="AB676" t="s">
        <v>2527</v>
      </c>
      <c r="AC676" t="s">
        <v>2528</v>
      </c>
      <c r="AD676" t="s">
        <v>288</v>
      </c>
      <c r="AE676" t="s">
        <v>3626</v>
      </c>
      <c r="AF676" t="s">
        <v>3828</v>
      </c>
      <c r="AG676" t="s">
        <v>3829</v>
      </c>
      <c r="AH676" t="s">
        <v>3629</v>
      </c>
      <c r="AI676" t="s">
        <v>3667</v>
      </c>
      <c r="AJ676" t="s">
        <v>3704</v>
      </c>
      <c r="AK676" t="s">
        <v>4051</v>
      </c>
      <c r="AL676" t="s">
        <v>3653</v>
      </c>
      <c r="AM676" t="s">
        <v>3635</v>
      </c>
      <c r="AN676" t="s">
        <v>3858</v>
      </c>
      <c r="AO676" t="s">
        <v>3738</v>
      </c>
      <c r="AP676" t="s">
        <v>3868</v>
      </c>
      <c r="AQ676" t="s">
        <v>3649</v>
      </c>
      <c r="AR676" t="s">
        <v>4285</v>
      </c>
      <c r="AS676" t="s">
        <v>3641</v>
      </c>
      <c r="AT676" t="s">
        <v>3710</v>
      </c>
      <c r="AU676" t="s">
        <v>3643</v>
      </c>
      <c r="BE676" t="s">
        <v>3181</v>
      </c>
      <c r="BG676" t="s">
        <v>687</v>
      </c>
      <c r="BH676" s="2" t="s">
        <v>1393</v>
      </c>
      <c r="BI676" t="s">
        <v>2249</v>
      </c>
    </row>
    <row r="677" spans="1:61" customFormat="1" x14ac:dyDescent="0.25">
      <c r="A677" s="1">
        <v>720</v>
      </c>
      <c r="B677" s="7" t="s">
        <v>4757</v>
      </c>
      <c r="C677" s="7" t="str">
        <f t="shared" si="39"/>
        <v xml:space="preserve"> 65206
</v>
      </c>
      <c r="D677" s="7">
        <f>LOOKUP(99^99,--LEFT(MID(AD677,MIN(FIND({0,1,2,3,4,5,6,7,8,9},AD677&amp;"0123456789")),15),{1,2,3,4,5,6,7,8,9,10,11,12,13,14,15}))</f>
        <v>2022</v>
      </c>
      <c r="E677" s="7">
        <f t="shared" si="40"/>
        <v>1</v>
      </c>
      <c r="F677" s="7">
        <f>LOOKUP(99^99,--LEFT(MID(BG677,MIN(FIND({0,1,2,3,4,5,6,7,8,9},BG677&amp;"0123456789")),15),{1,2,3,4,5,6,7,8,9,10,11,12,13,14,15}))</f>
        <v>10900000</v>
      </c>
      <c r="G677" s="7">
        <f>LOOKUP(99^99,--LEFT(MID(Y677,MIN(FIND({0,1,2,3,4,5,6,7,8,9},Y677&amp;"0123456789")),15),{1,2,3,4,5,6,7,8,9,10,11,12,13,14,15}))</f>
        <v>12</v>
      </c>
      <c r="H677" s="7">
        <f>LOOKUP(99^99,--LEFT(MID(Z677,MIN(FIND({0,1,2,3,4,5,6,7,8,9},Z677&amp;"0123456789")),15),{1,2,3,4,5,6,7,8,9,10,11,12,13,14,15}))</f>
        <v>401</v>
      </c>
      <c r="I677" s="9" t="s">
        <v>2526</v>
      </c>
      <c r="J677" s="9" t="s">
        <v>2527</v>
      </c>
      <c r="K677" s="9" t="s">
        <v>2528</v>
      </c>
      <c r="L677" s="9"/>
      <c r="M677" s="11"/>
      <c r="N677" s="11"/>
      <c r="O677" s="11"/>
      <c r="P677" s="11"/>
      <c r="Q677" s="11"/>
      <c r="R677" s="11"/>
      <c r="S677" s="11"/>
      <c r="T677" s="11"/>
      <c r="U677" s="11"/>
      <c r="V677" s="11"/>
      <c r="W677" s="11"/>
      <c r="X677" t="s">
        <v>19</v>
      </c>
      <c r="Y677" t="s">
        <v>4794</v>
      </c>
      <c r="Z677" t="s">
        <v>2529</v>
      </c>
      <c r="AA677" t="s">
        <v>2526</v>
      </c>
      <c r="AB677" t="s">
        <v>2527</v>
      </c>
      <c r="AC677" t="s">
        <v>2528</v>
      </c>
      <c r="AD677" t="s">
        <v>111</v>
      </c>
      <c r="AE677" t="s">
        <v>3626</v>
      </c>
      <c r="AF677" t="s">
        <v>3720</v>
      </c>
      <c r="AG677" t="s">
        <v>3763</v>
      </c>
      <c r="AH677" t="s">
        <v>3629</v>
      </c>
      <c r="AI677" t="s">
        <v>3630</v>
      </c>
      <c r="AJ677" t="s">
        <v>3704</v>
      </c>
      <c r="AK677" t="s">
        <v>3860</v>
      </c>
      <c r="AL677" t="s">
        <v>3635</v>
      </c>
      <c r="AM677" t="s">
        <v>3636</v>
      </c>
      <c r="AN677" t="s">
        <v>3654</v>
      </c>
      <c r="AO677" t="s">
        <v>3640</v>
      </c>
      <c r="AP677" t="s">
        <v>3641</v>
      </c>
      <c r="AQ677" t="s">
        <v>4286</v>
      </c>
      <c r="AR677" t="s">
        <v>3643</v>
      </c>
      <c r="BE677" t="s">
        <v>3182</v>
      </c>
      <c r="BG677" t="s">
        <v>560</v>
      </c>
      <c r="BH677" s="2" t="s">
        <v>1394</v>
      </c>
      <c r="BI677" t="s">
        <v>2068</v>
      </c>
    </row>
    <row r="678" spans="1:61" customFormat="1" x14ac:dyDescent="0.25">
      <c r="A678" s="1">
        <v>721</v>
      </c>
      <c r="B678" s="7" t="s">
        <v>4757</v>
      </c>
      <c r="C678" s="7" t="str">
        <f t="shared" si="39"/>
        <v xml:space="preserve"> 65116
</v>
      </c>
      <c r="D678" s="7">
        <f>LOOKUP(99^99,--LEFT(MID(AD678,MIN(FIND({0,1,2,3,4,5,6,7,8,9},AD678&amp;"0123456789")),15),{1,2,3,4,5,6,7,8,9,10,11,12,13,14,15}))</f>
        <v>2022</v>
      </c>
      <c r="E678" s="7">
        <f t="shared" si="40"/>
        <v>1</v>
      </c>
      <c r="F678" s="7">
        <f>LOOKUP(99^99,--LEFT(MID(BG678,MIN(FIND({0,1,2,3,4,5,6,7,8,9},BG678&amp;"0123456789")),15),{1,2,3,4,5,6,7,8,9,10,11,12,13,14,15}))</f>
        <v>5560000</v>
      </c>
      <c r="G678" s="7">
        <f>LOOKUP(99^99,--LEFT(MID(Y678,MIN(FIND({0,1,2,3,4,5,6,7,8,9},Y678&amp;"0123456789")),15),{1,2,3,4,5,6,7,8,9,10,11,12,13,14,15}))</f>
        <v>12</v>
      </c>
      <c r="H678" s="7">
        <f>LOOKUP(99^99,--LEFT(MID(Z678,MIN(FIND({0,1,2,3,4,5,6,7,8,9},Z678&amp;"0123456789")),15),{1,2,3,4,5,6,7,8,9,10,11,12,13,14,15}))</f>
        <v>401</v>
      </c>
      <c r="I678" s="9" t="s">
        <v>2526</v>
      </c>
      <c r="J678" s="9" t="s">
        <v>2527</v>
      </c>
      <c r="K678" s="9" t="s">
        <v>2528</v>
      </c>
      <c r="L678" s="9"/>
      <c r="M678" s="11"/>
      <c r="N678" s="11"/>
      <c r="O678" s="11"/>
      <c r="P678" s="11"/>
      <c r="Q678" s="11"/>
      <c r="R678" s="11"/>
      <c r="S678" s="11"/>
      <c r="T678" s="11"/>
      <c r="U678" s="11"/>
      <c r="V678" s="11"/>
      <c r="W678" s="11"/>
      <c r="X678" t="s">
        <v>24</v>
      </c>
      <c r="Y678" t="s">
        <v>4794</v>
      </c>
      <c r="Z678" t="s">
        <v>2532</v>
      </c>
      <c r="AA678" t="s">
        <v>2526</v>
      </c>
      <c r="AB678" t="s">
        <v>2527</v>
      </c>
      <c r="AC678" t="s">
        <v>2528</v>
      </c>
      <c r="AD678" t="s">
        <v>111</v>
      </c>
      <c r="AE678" t="s">
        <v>3626</v>
      </c>
      <c r="AF678" t="s">
        <v>3828</v>
      </c>
      <c r="AG678" t="s">
        <v>3829</v>
      </c>
      <c r="AH678" t="s">
        <v>3629</v>
      </c>
      <c r="AI678" t="s">
        <v>3630</v>
      </c>
      <c r="AJ678" t="s">
        <v>3704</v>
      </c>
      <c r="AK678" t="s">
        <v>3660</v>
      </c>
      <c r="AL678" t="s">
        <v>3633</v>
      </c>
      <c r="AM678" t="s">
        <v>3653</v>
      </c>
      <c r="AN678" t="s">
        <v>3635</v>
      </c>
      <c r="AO678" t="s">
        <v>4287</v>
      </c>
      <c r="AP678" t="s">
        <v>3637</v>
      </c>
      <c r="AQ678" t="s">
        <v>3662</v>
      </c>
      <c r="AR678" t="s">
        <v>3639</v>
      </c>
      <c r="AS678" t="s">
        <v>3640</v>
      </c>
      <c r="AT678" t="s">
        <v>3641</v>
      </c>
      <c r="AU678" t="s">
        <v>3955</v>
      </c>
      <c r="AV678" t="s">
        <v>3643</v>
      </c>
      <c r="BE678" t="s">
        <v>3183</v>
      </c>
      <c r="BG678" t="s">
        <v>688</v>
      </c>
      <c r="BH678" s="2" t="s">
        <v>1395</v>
      </c>
      <c r="BI678" t="s">
        <v>2020</v>
      </c>
    </row>
    <row r="679" spans="1:61" customFormat="1" x14ac:dyDescent="0.25">
      <c r="A679" s="1">
        <v>723</v>
      </c>
      <c r="B679" s="7" t="s">
        <v>4757</v>
      </c>
      <c r="C679" s="7" t="str">
        <f t="shared" si="39"/>
        <v xml:space="preserve"> 65206
</v>
      </c>
      <c r="D679" s="7">
        <f>LOOKUP(99^99,--LEFT(MID(AD679,MIN(FIND({0,1,2,3,4,5,6,7,8,9},AD679&amp;"0123456789")),15),{1,2,3,4,5,6,7,8,9,10,11,12,13,14,15}))</f>
        <v>2022</v>
      </c>
      <c r="E679" s="7">
        <f t="shared" si="40"/>
        <v>1</v>
      </c>
      <c r="F679" s="7">
        <f>LOOKUP(99^99,--LEFT(MID(BG679,MIN(FIND({0,1,2,3,4,5,6,7,8,9},BG679&amp;"0123456789")),15),{1,2,3,4,5,6,7,8,9,10,11,12,13,14,15}))</f>
        <v>10800800</v>
      </c>
      <c r="G679" s="7">
        <f>LOOKUP(99^99,--LEFT(MID(Y679,MIN(FIND({0,1,2,3,4,5,6,7,8,9},Y679&amp;"0123456789")),15),{1,2,3,4,5,6,7,8,9,10,11,12,13,14,15}))</f>
        <v>12</v>
      </c>
      <c r="H679" s="7">
        <f>LOOKUP(99^99,--LEFT(MID(Z679,MIN(FIND({0,1,2,3,4,5,6,7,8,9},Z679&amp;"0123456789")),15),{1,2,3,4,5,6,7,8,9,10,11,12,13,14,15}))</f>
        <v>401</v>
      </c>
      <c r="I679" s="9" t="s">
        <v>2526</v>
      </c>
      <c r="J679" s="9" t="s">
        <v>4771</v>
      </c>
      <c r="K679" s="9" t="s">
        <v>2528</v>
      </c>
      <c r="L679" s="9"/>
      <c r="M679" s="11"/>
      <c r="N679" s="11"/>
      <c r="O679" s="11"/>
      <c r="P679" s="11"/>
      <c r="Q679" s="11"/>
      <c r="R679" s="11"/>
      <c r="S679" s="11"/>
      <c r="T679" s="11"/>
      <c r="U679" s="11"/>
      <c r="V679" s="11"/>
      <c r="W679" s="11"/>
      <c r="X679" t="s">
        <v>19</v>
      </c>
      <c r="Y679" t="s">
        <v>4794</v>
      </c>
      <c r="Z679" t="s">
        <v>2529</v>
      </c>
      <c r="AA679" t="s">
        <v>2526</v>
      </c>
      <c r="AB679" t="s">
        <v>4771</v>
      </c>
      <c r="AC679" t="s">
        <v>2528</v>
      </c>
      <c r="AD679" t="s">
        <v>213</v>
      </c>
      <c r="AE679" t="s">
        <v>3626</v>
      </c>
      <c r="AF679" t="s">
        <v>3720</v>
      </c>
      <c r="AG679" t="s">
        <v>3763</v>
      </c>
      <c r="AH679" t="s">
        <v>3629</v>
      </c>
      <c r="AI679" t="s">
        <v>3630</v>
      </c>
      <c r="AJ679" t="s">
        <v>3704</v>
      </c>
      <c r="AK679" t="s">
        <v>3705</v>
      </c>
      <c r="AL679" t="s">
        <v>3633</v>
      </c>
      <c r="AM679" t="s">
        <v>3634</v>
      </c>
      <c r="AN679" t="s">
        <v>3635</v>
      </c>
      <c r="AO679" t="s">
        <v>3636</v>
      </c>
      <c r="AP679" t="s">
        <v>3637</v>
      </c>
      <c r="AQ679" t="s">
        <v>3638</v>
      </c>
      <c r="AR679" t="s">
        <v>3695</v>
      </c>
      <c r="AS679" t="s">
        <v>3640</v>
      </c>
      <c r="AT679" t="s">
        <v>3641</v>
      </c>
      <c r="AU679" t="s">
        <v>4288</v>
      </c>
      <c r="AV679" t="s">
        <v>3643</v>
      </c>
      <c r="BE679" t="s">
        <v>3184</v>
      </c>
      <c r="BG679" t="s">
        <v>689</v>
      </c>
      <c r="BH679" s="2" t="s">
        <v>1396</v>
      </c>
      <c r="BI679" t="s">
        <v>2126</v>
      </c>
    </row>
    <row r="680" spans="1:61" customFormat="1" x14ac:dyDescent="0.25">
      <c r="A680" s="1">
        <v>724</v>
      </c>
      <c r="B680" s="7" t="s">
        <v>4757</v>
      </c>
      <c r="C680" s="7" t="str">
        <f t="shared" si="39"/>
        <v xml:space="preserve"> 65806
</v>
      </c>
      <c r="D680" s="7">
        <f>LOOKUP(99^99,--LEFT(MID(AD680,MIN(FIND({0,1,2,3,4,5,6,7,8,9},AD680&amp;"0123456789")),15),{1,2,3,4,5,6,7,8,9,10,11,12,13,14,15}))</f>
        <v>2018</v>
      </c>
      <c r="E680" s="7">
        <f t="shared" si="40"/>
        <v>5</v>
      </c>
      <c r="F680" s="7">
        <f>LOOKUP(99^99,--LEFT(MID(BG680,MIN(FIND({0,1,2,3,4,5,6,7,8,9},BG680&amp;"0123456789")),15),{1,2,3,4,5,6,7,8,9,10,11,12,13,14,15}))</f>
        <v>6200000</v>
      </c>
      <c r="G680" s="7">
        <f>LOOKUP(99^99,--LEFT(MID(Y680,MIN(FIND({0,1,2,3,4,5,6,7,8,9},Y680&amp;"0123456789")),15),{1,2,3,4,5,6,7,8,9,10,11,12,13,14,15}))</f>
        <v>11.8</v>
      </c>
      <c r="H680" s="7">
        <f>LOOKUP(99^99,--LEFT(MID(Z680,MIN(FIND({0,1,2,3,4,5,6,7,8,9},Z680&amp;"0123456789")),15),{1,2,3,4,5,6,7,8,9,10,11,12,13,14,15}))</f>
        <v>300</v>
      </c>
      <c r="I680" s="9" t="s">
        <v>2531</v>
      </c>
      <c r="J680" s="9" t="s">
        <v>2527</v>
      </c>
      <c r="K680" s="9" t="s">
        <v>2528</v>
      </c>
      <c r="L680" s="9">
        <v>232066</v>
      </c>
      <c r="M680" s="11"/>
      <c r="N680" s="11"/>
      <c r="O680" s="11"/>
      <c r="P680" s="11"/>
      <c r="Q680" s="11"/>
      <c r="R680" s="11"/>
      <c r="S680" s="11"/>
      <c r="T680" s="11"/>
      <c r="U680" s="11">
        <f>IF(LOOKUP(99^99,--LEFT(MID(AR680,MIN(FIND({0,1,2,3,4,5,6,7,8,9},AR680&amp;"0123456789")),15),{1,2,3,4,5,6,7,8,9,10,11,12,13,14,15}))&gt;2000,LOOKUP(99^99,--LEFT(MID(AR680,MIN(FIND({0,1,2,3,4,5,6,7,8,9},AR680&amp;"0123456789")),15),{1,2,3,4,5,6,7,8,9,10,11,12,13,14,15})),0)</f>
        <v>232066</v>
      </c>
      <c r="V680" s="11"/>
      <c r="W680" s="11"/>
      <c r="X680" t="s">
        <v>13</v>
      </c>
      <c r="Y680" t="s">
        <v>4795</v>
      </c>
      <c r="Z680" t="s">
        <v>2530</v>
      </c>
      <c r="AA680" t="s">
        <v>2531</v>
      </c>
      <c r="AB680" t="s">
        <v>2527</v>
      </c>
      <c r="AC680" t="s">
        <v>2528</v>
      </c>
      <c r="AD680" t="s">
        <v>289</v>
      </c>
      <c r="AE680" t="s">
        <v>3626</v>
      </c>
      <c r="AF680" t="s">
        <v>3701</v>
      </c>
      <c r="AG680" t="s">
        <v>3730</v>
      </c>
      <c r="AH680" t="s">
        <v>3629</v>
      </c>
      <c r="AI680" t="s">
        <v>3658</v>
      </c>
      <c r="AJ680" t="s">
        <v>3704</v>
      </c>
      <c r="AK680" t="s">
        <v>3705</v>
      </c>
      <c r="AL680" t="s">
        <v>3633</v>
      </c>
      <c r="AM680" t="s">
        <v>3653</v>
      </c>
      <c r="AN680" t="s">
        <v>3635</v>
      </c>
      <c r="AO680" t="s">
        <v>3636</v>
      </c>
      <c r="AP680" t="s">
        <v>3654</v>
      </c>
      <c r="AQ680" t="s">
        <v>3649</v>
      </c>
      <c r="AR680" t="s">
        <v>4289</v>
      </c>
      <c r="AS680" t="s">
        <v>3641</v>
      </c>
      <c r="AT680" t="s">
        <v>3710</v>
      </c>
      <c r="AU680" t="s">
        <v>3643</v>
      </c>
      <c r="BE680" t="s">
        <v>3185</v>
      </c>
      <c r="BG680" t="s">
        <v>690</v>
      </c>
      <c r="BH680" s="2" t="s">
        <v>1397</v>
      </c>
      <c r="BI680" t="s">
        <v>2250</v>
      </c>
    </row>
    <row r="681" spans="1:61" x14ac:dyDescent="0.25">
      <c r="A681" s="4">
        <v>725</v>
      </c>
      <c r="B681" s="13" t="s">
        <v>4757</v>
      </c>
      <c r="C681" s="13" t="str">
        <f t="shared" si="39"/>
        <v xml:space="preserve"> 65225
</v>
      </c>
      <c r="D681" s="13">
        <f>LOOKUP(99^99,--LEFT(MID(AD681,MIN(FIND({0,1,2,3,4,5,6,7,8,9},AD681&amp;"0123456789")),15),{1,2,3,4,5,6,7,8,9,10,11,12,13,14,15}))</f>
        <v>2022</v>
      </c>
      <c r="E681" s="13">
        <f t="shared" si="40"/>
        <v>1</v>
      </c>
      <c r="F681" s="13">
        <f>LOOKUP(99^99,--LEFT(MID(BG681,MIN(FIND({0,1,2,3,4,5,6,7,8,9},BG681&amp;"0123456789")),15),{1,2,3,4,5,6,7,8,9,10,11,12,13,14,15}))</f>
        <v>10250000</v>
      </c>
      <c r="G681" s="13">
        <f>LOOKUP(99^99,--LEFT(MID(Y681,MIN(FIND({0,1,2,3,4,5,6,7,8,9},Y681&amp;"0123456789")),15),{1,2,3,4,5,6,7,8,9,10,11,12,13,14,15}))</f>
        <v>12</v>
      </c>
      <c r="H681" s="13">
        <f>LOOKUP(99^99,--LEFT(MID(Z681,MIN(FIND({0,1,2,3,4,5,6,7,8,9},Z681&amp;"0123456789")),15),{1,2,3,4,5,6,7,8,9,10,11,12,13,14,15}))</f>
        <v>401</v>
      </c>
      <c r="I681" s="10" t="s">
        <v>2526</v>
      </c>
      <c r="J681" s="10" t="s">
        <v>2527</v>
      </c>
      <c r="K681" s="10" t="s">
        <v>2561</v>
      </c>
      <c r="L681" s="9"/>
      <c r="M681" s="11"/>
      <c r="N681" s="12"/>
      <c r="O681" s="12"/>
      <c r="P681" s="12"/>
      <c r="Q681" s="12"/>
      <c r="R681" s="12"/>
      <c r="S681" s="12"/>
      <c r="T681" s="12"/>
      <c r="U681" s="12"/>
      <c r="V681" s="12"/>
      <c r="W681" s="12"/>
      <c r="X681" s="5" t="s">
        <v>18</v>
      </c>
      <c r="Y681" s="5" t="s">
        <v>4794</v>
      </c>
      <c r="Z681" s="5" t="s">
        <v>2529</v>
      </c>
      <c r="AA681" s="5" t="s">
        <v>2526</v>
      </c>
      <c r="AB681" s="5" t="s">
        <v>2527</v>
      </c>
      <c r="AC681" s="5" t="s">
        <v>2561</v>
      </c>
      <c r="AD681" s="5" t="s">
        <v>149</v>
      </c>
      <c r="AE681" s="5" t="s">
        <v>3626</v>
      </c>
      <c r="AF681" s="5" t="s">
        <v>3757</v>
      </c>
      <c r="AG681" s="5" t="s">
        <v>3758</v>
      </c>
      <c r="AH681" s="5" t="s">
        <v>3629</v>
      </c>
      <c r="AI681" s="5" t="s">
        <v>3630</v>
      </c>
      <c r="AJ681" s="5" t="s">
        <v>3659</v>
      </c>
      <c r="AK681" s="5" t="s">
        <v>3713</v>
      </c>
      <c r="AL681" s="5" t="s">
        <v>3633</v>
      </c>
      <c r="AM681" s="5" t="s">
        <v>3653</v>
      </c>
      <c r="AN681" s="5" t="s">
        <v>3635</v>
      </c>
      <c r="AO681" s="5" t="s">
        <v>3669</v>
      </c>
      <c r="AP681" s="5" t="s">
        <v>3654</v>
      </c>
      <c r="AQ681" s="5" t="s">
        <v>3640</v>
      </c>
      <c r="AR681" s="5" t="s">
        <v>3641</v>
      </c>
      <c r="AS681" s="5" t="s">
        <v>4290</v>
      </c>
      <c r="AT681" s="5" t="s">
        <v>3643</v>
      </c>
      <c r="BE681" s="5" t="s">
        <v>3186</v>
      </c>
      <c r="BG681" s="5" t="s">
        <v>638</v>
      </c>
      <c r="BH681" s="6" t="s">
        <v>1398</v>
      </c>
      <c r="BI681" s="5" t="s">
        <v>2251</v>
      </c>
    </row>
    <row r="682" spans="1:61" customFormat="1" x14ac:dyDescent="0.25">
      <c r="A682" s="1">
        <v>726</v>
      </c>
      <c r="B682" s="7" t="s">
        <v>4757</v>
      </c>
      <c r="C682" s="7" t="str">
        <f t="shared" si="39"/>
        <v xml:space="preserve"> 65206
</v>
      </c>
      <c r="D682" s="7">
        <f>LOOKUP(99^99,--LEFT(MID(AD682,MIN(FIND({0,1,2,3,4,5,6,7,8,9},AD682&amp;"0123456789")),15),{1,2,3,4,5,6,7,8,9,10,11,12,13,14,15}))</f>
        <v>2022</v>
      </c>
      <c r="E682" s="7">
        <f t="shared" si="40"/>
        <v>1</v>
      </c>
      <c r="F682" s="7">
        <f>LOOKUP(99^99,--LEFT(MID(BG682,MIN(FIND({0,1,2,3,4,5,6,7,8,9},BG682&amp;"0123456789")),15),{1,2,3,4,5,6,7,8,9,10,11,12,13,14,15}))</f>
        <v>15500000</v>
      </c>
      <c r="G682" s="7">
        <f>LOOKUP(99^99,--LEFT(MID(Y682,MIN(FIND({0,1,2,3,4,5,6,7,8,9},Y682&amp;"0123456789")),15),{1,2,3,4,5,6,7,8,9,10,11,12,13,14,15}))</f>
        <v>11.8</v>
      </c>
      <c r="H682" s="7">
        <f>LOOKUP(99^99,--LEFT(MID(Z682,MIN(FIND({0,1,2,3,4,5,6,7,8,9},Z682&amp;"0123456789")),15),{1,2,3,4,5,6,7,8,9,10,11,12,13,14,15}))</f>
        <v>400</v>
      </c>
      <c r="I682" s="9" t="s">
        <v>2531</v>
      </c>
      <c r="J682" s="9" t="s">
        <v>2527</v>
      </c>
      <c r="K682" s="9" t="s">
        <v>2528</v>
      </c>
      <c r="L682" s="9"/>
      <c r="M682" s="11"/>
      <c r="N682" s="11"/>
      <c r="O682" s="11"/>
      <c r="P682" s="11"/>
      <c r="Q682" s="11"/>
      <c r="R682" s="11"/>
      <c r="S682" s="11"/>
      <c r="T682" s="11"/>
      <c r="U682" s="11"/>
      <c r="V682" s="11"/>
      <c r="W682" s="11"/>
      <c r="X682" t="s">
        <v>19</v>
      </c>
      <c r="Y682" t="s">
        <v>4795</v>
      </c>
      <c r="Z682" t="s">
        <v>2537</v>
      </c>
      <c r="AA682" t="s">
        <v>2531</v>
      </c>
      <c r="AB682" t="s">
        <v>2527</v>
      </c>
      <c r="AC682" t="s">
        <v>2528</v>
      </c>
      <c r="AD682" t="s">
        <v>111</v>
      </c>
      <c r="AE682" t="s">
        <v>3626</v>
      </c>
      <c r="AF682" t="s">
        <v>3720</v>
      </c>
      <c r="AG682" t="s">
        <v>3763</v>
      </c>
      <c r="AH682" t="s">
        <v>3629</v>
      </c>
      <c r="AI682" t="s">
        <v>3630</v>
      </c>
      <c r="AJ682" t="s">
        <v>3704</v>
      </c>
      <c r="AK682" t="s">
        <v>3705</v>
      </c>
      <c r="AL682" t="s">
        <v>3633</v>
      </c>
      <c r="AM682" t="s">
        <v>3653</v>
      </c>
      <c r="AN682" t="s">
        <v>3635</v>
      </c>
      <c r="AO682" t="s">
        <v>3636</v>
      </c>
      <c r="AP682" t="s">
        <v>3637</v>
      </c>
      <c r="AQ682" t="s">
        <v>3638</v>
      </c>
      <c r="AR682" t="s">
        <v>3639</v>
      </c>
      <c r="AS682" t="s">
        <v>3640</v>
      </c>
      <c r="AT682" t="s">
        <v>3641</v>
      </c>
      <c r="AU682" t="s">
        <v>4291</v>
      </c>
      <c r="AV682" t="s">
        <v>3643</v>
      </c>
      <c r="BE682" t="s">
        <v>3187</v>
      </c>
      <c r="BG682" t="s">
        <v>691</v>
      </c>
      <c r="BH682" s="2" t="s">
        <v>1399</v>
      </c>
      <c r="BI682" t="s">
        <v>2068</v>
      </c>
    </row>
    <row r="683" spans="1:61" customFormat="1" x14ac:dyDescent="0.25">
      <c r="A683" s="1">
        <v>727</v>
      </c>
      <c r="B683" s="7" t="s">
        <v>4757</v>
      </c>
      <c r="C683" s="7" t="str">
        <f t="shared" si="39"/>
        <v xml:space="preserve"> 54901
</v>
      </c>
      <c r="D683" s="7">
        <f>LOOKUP(99^99,--LEFT(MID(AD683,MIN(FIND({0,1,2,3,4,5,6,7,8,9},AD683&amp;"0123456789")),15),{1,2,3,4,5,6,7,8,9,10,11,12,13,14,15}))</f>
        <v>2022</v>
      </c>
      <c r="E683" s="7">
        <f t="shared" si="40"/>
        <v>1</v>
      </c>
      <c r="F683" s="7">
        <f>LOOKUP(99^99,--LEFT(MID(BG683,MIN(FIND({0,1,2,3,4,5,6,7,8,9},BG683&amp;"0123456789")),15),{1,2,3,4,5,6,7,8,9,10,11,12,13,14,15}))</f>
        <v>12500050</v>
      </c>
      <c r="G683" s="7">
        <f>LOOKUP(99^99,--LEFT(MID(Y683,MIN(FIND({0,1,2,3,4,5,6,7,8,9},Y683&amp;"0123456789")),15),{1,2,3,4,5,6,7,8,9,10,11,12,13,14,15}))</f>
        <v>10.8</v>
      </c>
      <c r="H683" s="7">
        <f>LOOKUP(99^99,--LEFT(MID(Z683,MIN(FIND({0,1,2,3,4,5,6,7,8,9},Z683&amp;"0123456789")),15),{1,2,3,4,5,6,7,8,9,10,11,12,13,14,15}))</f>
        <v>260</v>
      </c>
      <c r="I683" s="9" t="s">
        <v>2536</v>
      </c>
      <c r="J683" s="9" t="s">
        <v>2527</v>
      </c>
      <c r="K683" s="9" t="s">
        <v>2552</v>
      </c>
      <c r="L683" s="9"/>
      <c r="M683" s="11"/>
      <c r="N683" s="11"/>
      <c r="O683" s="11"/>
      <c r="P683" s="11"/>
      <c r="Q683" s="11"/>
      <c r="R683" s="11"/>
      <c r="S683" s="11"/>
      <c r="T683" s="11"/>
      <c r="U683" s="11"/>
      <c r="V683" s="11"/>
      <c r="W683" s="11"/>
      <c r="X683" t="s">
        <v>8</v>
      </c>
      <c r="Y683" t="s">
        <v>4798</v>
      </c>
      <c r="Z683" t="s">
        <v>2549</v>
      </c>
      <c r="AA683" t="s">
        <v>2536</v>
      </c>
      <c r="AB683" t="s">
        <v>2527</v>
      </c>
      <c r="AC683" t="s">
        <v>2552</v>
      </c>
      <c r="AD683" t="s">
        <v>213</v>
      </c>
      <c r="AE683" t="s">
        <v>3626</v>
      </c>
      <c r="AF683" t="s">
        <v>3689</v>
      </c>
      <c r="AG683" t="s">
        <v>3690</v>
      </c>
      <c r="AH683" t="s">
        <v>3629</v>
      </c>
      <c r="AI683" t="s">
        <v>3630</v>
      </c>
      <c r="AJ683" t="s">
        <v>3631</v>
      </c>
      <c r="AK683" t="s">
        <v>3919</v>
      </c>
      <c r="AL683" t="s">
        <v>3635</v>
      </c>
      <c r="AM683" t="s">
        <v>3691</v>
      </c>
      <c r="AN683" t="s">
        <v>3880</v>
      </c>
      <c r="AO683" t="s">
        <v>3640</v>
      </c>
      <c r="AP683" t="s">
        <v>3641</v>
      </c>
      <c r="AQ683" t="s">
        <v>4292</v>
      </c>
      <c r="AR683" t="s">
        <v>3643</v>
      </c>
      <c r="BE683" t="s">
        <v>3188</v>
      </c>
      <c r="BG683" t="s">
        <v>692</v>
      </c>
      <c r="BH683" s="2" t="s">
        <v>1400</v>
      </c>
      <c r="BI683" t="s">
        <v>2126</v>
      </c>
    </row>
    <row r="684" spans="1:61" customFormat="1" x14ac:dyDescent="0.25">
      <c r="A684" s="1">
        <v>728</v>
      </c>
      <c r="B684" s="7" t="s">
        <v>4757</v>
      </c>
      <c r="C684" s="7" t="str">
        <f t="shared" si="39"/>
        <v xml:space="preserve"> 54901
</v>
      </c>
      <c r="D684" s="7">
        <f>LOOKUP(99^99,--LEFT(MID(AD684,MIN(FIND({0,1,2,3,4,5,6,7,8,9},AD684&amp;"0123456789")),15),{1,2,3,4,5,6,7,8,9,10,11,12,13,14,15}))</f>
        <v>2022</v>
      </c>
      <c r="E684" s="7">
        <f t="shared" si="40"/>
        <v>1</v>
      </c>
      <c r="F684" s="7">
        <f>LOOKUP(99^99,--LEFT(MID(BG684,MIN(FIND({0,1,2,3,4,5,6,7,8,9},BG684&amp;"0123456789")),15),{1,2,3,4,5,6,7,8,9,10,11,12,13,14,15}))</f>
        <v>12500000</v>
      </c>
      <c r="G684" s="7">
        <f>LOOKUP(99^99,--LEFT(MID(Y684,MIN(FIND({0,1,2,3,4,5,6,7,8,9},Y684&amp;"0123456789")),15),{1,2,3,4,5,6,7,8,9,10,11,12,13,14,15}))</f>
        <v>11.8</v>
      </c>
      <c r="H684" s="7">
        <f>LOOKUP(99^99,--LEFT(MID(Z684,MIN(FIND({0,1,2,3,4,5,6,7,8,9},Z684&amp;"0123456789")),15),{1,2,3,4,5,6,7,8,9,10,11,12,13,14,15}))</f>
        <v>400</v>
      </c>
      <c r="I684" s="9" t="s">
        <v>2531</v>
      </c>
      <c r="J684" s="9" t="s">
        <v>2527</v>
      </c>
      <c r="K684" s="9" t="s">
        <v>2528</v>
      </c>
      <c r="L684" s="9"/>
      <c r="M684" s="11"/>
      <c r="N684" s="11"/>
      <c r="O684" s="11"/>
      <c r="P684" s="11"/>
      <c r="Q684" s="11"/>
      <c r="R684" s="11"/>
      <c r="S684" s="11"/>
      <c r="T684" s="11"/>
      <c r="U684" s="11"/>
      <c r="V684" s="11"/>
      <c r="W684" s="11"/>
      <c r="X684" t="s">
        <v>8</v>
      </c>
      <c r="Y684" t="s">
        <v>4795</v>
      </c>
      <c r="Z684" t="s">
        <v>2537</v>
      </c>
      <c r="AA684" t="s">
        <v>2531</v>
      </c>
      <c r="AB684" t="s">
        <v>2527</v>
      </c>
      <c r="AD684" t="s">
        <v>234</v>
      </c>
      <c r="AE684" t="s">
        <v>3626</v>
      </c>
      <c r="AF684" t="s">
        <v>3689</v>
      </c>
      <c r="AG684" t="s">
        <v>3690</v>
      </c>
      <c r="AH684" t="s">
        <v>3629</v>
      </c>
      <c r="AI684" t="s">
        <v>3630</v>
      </c>
      <c r="AJ684" t="s">
        <v>3631</v>
      </c>
      <c r="AK684" t="s">
        <v>3919</v>
      </c>
      <c r="AL684" t="s">
        <v>3635</v>
      </c>
      <c r="AM684" t="s">
        <v>3691</v>
      </c>
      <c r="AN684" t="s">
        <v>3880</v>
      </c>
      <c r="AO684" t="s">
        <v>3640</v>
      </c>
      <c r="AP684" t="s">
        <v>3641</v>
      </c>
      <c r="AQ684" t="s">
        <v>3642</v>
      </c>
      <c r="AR684" t="s">
        <v>3643</v>
      </c>
      <c r="BE684" t="s">
        <v>3189</v>
      </c>
      <c r="BG684" t="s">
        <v>506</v>
      </c>
      <c r="BH684" s="2" t="s">
        <v>1401</v>
      </c>
      <c r="BI684" t="s">
        <v>2050</v>
      </c>
    </row>
    <row r="685" spans="1:61" x14ac:dyDescent="0.25">
      <c r="A685" s="4">
        <v>729</v>
      </c>
      <c r="B685" s="13" t="s">
        <v>4757</v>
      </c>
      <c r="C685" s="13" t="str">
        <f t="shared" si="39"/>
        <v xml:space="preserve"> 5490-033-87 NEO 2
</v>
      </c>
      <c r="D685" s="13">
        <f>LOOKUP(99^99,--LEFT(MID(AD685,MIN(FIND({0,1,2,3,4,5,6,7,8,9},AD685&amp;"0123456789")),15),{1,2,3,4,5,6,7,8,9,10,11,12,13,14,15}))</f>
        <v>2020</v>
      </c>
      <c r="E685" s="13">
        <f t="shared" si="40"/>
        <v>3</v>
      </c>
      <c r="F685" s="13">
        <f>LOOKUP(99^99,--LEFT(MID(BG685,MIN(FIND({0,1,2,3,4,5,6,7,8,9},BG685&amp;"0123456789")),15),{1,2,3,4,5,6,7,8,9,10,11,12,13,14,15}))</f>
        <v>7450000</v>
      </c>
      <c r="G685" s="13">
        <f>LOOKUP(99^99,--LEFT(MID(Y685,MIN(FIND({0,1,2,3,4,5,6,7,8,9},Y685&amp;"0123456789")),15),{1,2,3,4,5,6,7,8,9,10,11,12,13,14,15}))</f>
        <v>12</v>
      </c>
      <c r="H685" s="13">
        <f>LOOKUP(99^99,--LEFT(MID(Z685,MIN(FIND({0,1,2,3,4,5,6,7,8,9},Z685&amp;"0123456789")),15),{1,2,3,4,5,6,7,8,9,10,11,12,13,14,15}))</f>
        <v>401</v>
      </c>
      <c r="I685" s="10" t="s">
        <v>2536</v>
      </c>
      <c r="J685" s="10" t="s">
        <v>2527</v>
      </c>
      <c r="K685" s="10" t="s">
        <v>2533</v>
      </c>
      <c r="L685" s="9">
        <v>121831</v>
      </c>
      <c r="M685" s="11"/>
      <c r="N685" s="12"/>
      <c r="O685" s="12"/>
      <c r="P685" s="12"/>
      <c r="Q685" s="12"/>
      <c r="R685" s="12">
        <f>IF(LOOKUP(99^99,--LEFT(MID(AO685,MIN(FIND({0,1,2,3,4,5,6,7,8,9},AO685&amp;"0123456789")),15),{1,2,3,4,5,6,7,8,9,10,11,12,13,14,15}))&gt;2000,LOOKUP(99^99,--LEFT(MID(AO685,MIN(FIND({0,1,2,3,4,5,6,7,8,9},AO685&amp;"0123456789")),15),{1,2,3,4,5,6,7,8,9,10,11,12,13,14,15})),0)</f>
        <v>121831</v>
      </c>
      <c r="S685" s="12"/>
      <c r="T685" s="12"/>
      <c r="U685" s="12"/>
      <c r="V685" s="12"/>
      <c r="W685" s="12"/>
      <c r="X685" s="5" t="s">
        <v>26</v>
      </c>
      <c r="Y685" s="5" t="s">
        <v>4794</v>
      </c>
      <c r="Z685" s="5" t="s">
        <v>2529</v>
      </c>
      <c r="AA685" s="5" t="s">
        <v>2536</v>
      </c>
      <c r="AB685" s="5" t="s">
        <v>2527</v>
      </c>
      <c r="AC685" s="5" t="s">
        <v>2533</v>
      </c>
      <c r="AD685" s="5" t="s">
        <v>144</v>
      </c>
      <c r="AE685" s="5" t="s">
        <v>3626</v>
      </c>
      <c r="AF685" s="5" t="s">
        <v>3627</v>
      </c>
      <c r="AG685" s="5" t="s">
        <v>3871</v>
      </c>
      <c r="AH685" s="5" t="s">
        <v>3629</v>
      </c>
      <c r="AI685" s="5" t="s">
        <v>3645</v>
      </c>
      <c r="AJ685" s="5" t="s">
        <v>3631</v>
      </c>
      <c r="AK685" s="5" t="s">
        <v>3652</v>
      </c>
      <c r="AL685" s="5" t="s">
        <v>3791</v>
      </c>
      <c r="AM685" s="5" t="s">
        <v>3687</v>
      </c>
      <c r="AN685" s="5" t="s">
        <v>3649</v>
      </c>
      <c r="AO685" s="5" t="s">
        <v>4085</v>
      </c>
      <c r="AP685" s="5" t="s">
        <v>3641</v>
      </c>
      <c r="AQ685" s="5" t="s">
        <v>3642</v>
      </c>
      <c r="AR685" s="5" t="s">
        <v>3643</v>
      </c>
      <c r="BE685" s="5" t="s">
        <v>3190</v>
      </c>
      <c r="BG685" s="5" t="s">
        <v>516</v>
      </c>
      <c r="BH685" s="6" t="s">
        <v>1402</v>
      </c>
      <c r="BI685" s="5" t="s">
        <v>2237</v>
      </c>
    </row>
    <row r="686" spans="1:61" x14ac:dyDescent="0.25">
      <c r="A686" s="4">
        <v>730</v>
      </c>
      <c r="B686" s="13" t="s">
        <v>4757</v>
      </c>
      <c r="C686" s="13" t="str">
        <f t="shared" si="39"/>
        <v xml:space="preserve"> 65225
</v>
      </c>
      <c r="D686" s="13">
        <f>LOOKUP(99^99,--LEFT(MID(AD686,MIN(FIND({0,1,2,3,4,5,6,7,8,9},AD686&amp;"0123456789")),15),{1,2,3,4,5,6,7,8,9,10,11,12,13,14,15}))</f>
        <v>2022</v>
      </c>
      <c r="E686" s="13">
        <f t="shared" si="40"/>
        <v>1</v>
      </c>
      <c r="F686" s="13">
        <f>LOOKUP(99^99,--LEFT(MID(BG686,MIN(FIND({0,1,2,3,4,5,6,7,8,9},BG686&amp;"0123456789")),15),{1,2,3,4,5,6,7,8,9,10,11,12,13,14,15}))</f>
        <v>10250000</v>
      </c>
      <c r="G686" s="13">
        <f>LOOKUP(99^99,--LEFT(MID(Y686,MIN(FIND({0,1,2,3,4,5,6,7,8,9},Y686&amp;"0123456789")),15),{1,2,3,4,5,6,7,8,9,10,11,12,13,14,15}))</f>
        <v>6.7</v>
      </c>
      <c r="H686" s="13">
        <f>LOOKUP(99^99,--LEFT(MID(Z686,MIN(FIND({0,1,2,3,4,5,6,7,8,9},Z686&amp;"0123456789")),15),{1,2,3,4,5,6,7,8,9,10,11,12,13,14,15}))</f>
        <v>260</v>
      </c>
      <c r="I686" s="10" t="s">
        <v>2536</v>
      </c>
      <c r="J686" s="10" t="s">
        <v>2527</v>
      </c>
      <c r="K686" s="10" t="s">
        <v>2552</v>
      </c>
      <c r="L686" s="9"/>
      <c r="M686" s="11"/>
      <c r="N686" s="12"/>
      <c r="O686" s="12"/>
      <c r="P686" s="12"/>
      <c r="Q686" s="12"/>
      <c r="R686" s="12"/>
      <c r="S686" s="12"/>
      <c r="T686" s="12"/>
      <c r="U686" s="12"/>
      <c r="V686" s="12"/>
      <c r="W686" s="12"/>
      <c r="X686" s="5" t="s">
        <v>18</v>
      </c>
      <c r="Y686" s="5" t="s">
        <v>4800</v>
      </c>
      <c r="Z686" s="5" t="s">
        <v>2549</v>
      </c>
      <c r="AA686" s="5" t="s">
        <v>2536</v>
      </c>
      <c r="AB686" s="5" t="s">
        <v>2527</v>
      </c>
      <c r="AC686" s="5" t="s">
        <v>2552</v>
      </c>
      <c r="AD686" s="5" t="s">
        <v>140</v>
      </c>
      <c r="AE686" s="5" t="s">
        <v>3626</v>
      </c>
      <c r="AF686" s="5" t="s">
        <v>3757</v>
      </c>
      <c r="AG686" s="5" t="s">
        <v>3758</v>
      </c>
      <c r="AH686" s="5" t="s">
        <v>3629</v>
      </c>
      <c r="AI686" s="5" t="s">
        <v>3630</v>
      </c>
      <c r="AJ686" s="5" t="s">
        <v>3659</v>
      </c>
      <c r="AK686" s="5" t="s">
        <v>3713</v>
      </c>
      <c r="AL686" s="5" t="s">
        <v>3633</v>
      </c>
      <c r="AM686" s="5" t="s">
        <v>3653</v>
      </c>
      <c r="AN686" s="5" t="s">
        <v>3635</v>
      </c>
      <c r="AO686" s="5" t="s">
        <v>3669</v>
      </c>
      <c r="AP686" s="5" t="s">
        <v>3654</v>
      </c>
      <c r="AQ686" s="5" t="s">
        <v>3640</v>
      </c>
      <c r="AR686" s="5" t="s">
        <v>3641</v>
      </c>
      <c r="AS686" s="5" t="s">
        <v>4293</v>
      </c>
      <c r="AT686" s="5" t="s">
        <v>3643</v>
      </c>
      <c r="BE686" s="5" t="s">
        <v>3191</v>
      </c>
      <c r="BG686" s="5" t="s">
        <v>638</v>
      </c>
      <c r="BH686" s="6" t="s">
        <v>1403</v>
      </c>
      <c r="BI686" s="5" t="s">
        <v>2252</v>
      </c>
    </row>
    <row r="687" spans="1:61" x14ac:dyDescent="0.25">
      <c r="A687" s="4">
        <v>731</v>
      </c>
      <c r="B687" s="13" t="s">
        <v>4757</v>
      </c>
      <c r="C687" s="13" t="str">
        <f t="shared" si="39"/>
        <v xml:space="preserve"> 65116
</v>
      </c>
      <c r="D687" s="13">
        <f>LOOKUP(99^99,--LEFT(MID(AD687,MIN(FIND({0,1,2,3,4,5,6,7,8,9},AD687&amp;"0123456789")),15),{1,2,3,4,5,6,7,8,9,10,11,12,13,14,15}))</f>
        <v>2022</v>
      </c>
      <c r="E687" s="13">
        <f t="shared" si="40"/>
        <v>1</v>
      </c>
      <c r="F687" s="13">
        <f>LOOKUP(99^99,--LEFT(MID(BG687,MIN(FIND({0,1,2,3,4,5,6,7,8,9},BG687&amp;"0123456789")),15),{1,2,3,4,5,6,7,8,9,10,11,12,13,14,15}))</f>
        <v>6100000</v>
      </c>
      <c r="G687" s="13">
        <f>LOOKUP(99^99,--LEFT(MID(Y687,MIN(FIND({0,1,2,3,4,5,6,7,8,9},Y687&amp;"0123456789")),15),{1,2,3,4,5,6,7,8,9,10,11,12,13,14,15}))</f>
        <v>11.8</v>
      </c>
      <c r="H687" s="13">
        <f>LOOKUP(99^99,--LEFT(MID(Z687,MIN(FIND({0,1,2,3,4,5,6,7,8,9},Z687&amp;"0123456789")),15),{1,2,3,4,5,6,7,8,9,10,11,12,13,14,15}))</f>
        <v>300</v>
      </c>
      <c r="I687" s="10" t="s">
        <v>2531</v>
      </c>
      <c r="J687" s="10" t="s">
        <v>2527</v>
      </c>
      <c r="K687" s="10" t="s">
        <v>2561</v>
      </c>
      <c r="L687" s="9"/>
      <c r="M687" s="11"/>
      <c r="N687" s="12"/>
      <c r="O687" s="12"/>
      <c r="P687" s="12"/>
      <c r="Q687" s="12"/>
      <c r="R687" s="12"/>
      <c r="S687" s="12"/>
      <c r="T687" s="12"/>
      <c r="U687" s="12"/>
      <c r="V687" s="12"/>
      <c r="W687" s="12"/>
      <c r="X687" s="5" t="s">
        <v>24</v>
      </c>
      <c r="Y687" s="5" t="s">
        <v>4795</v>
      </c>
      <c r="Z687" s="5" t="s">
        <v>2530</v>
      </c>
      <c r="AA687" s="5" t="s">
        <v>2531</v>
      </c>
      <c r="AB687" s="5" t="s">
        <v>2527</v>
      </c>
      <c r="AC687" s="5" t="s">
        <v>2561</v>
      </c>
      <c r="AD687" s="5" t="s">
        <v>149</v>
      </c>
      <c r="AE687" s="5" t="s">
        <v>3626</v>
      </c>
      <c r="AF687" s="5" t="s">
        <v>3828</v>
      </c>
      <c r="AG687" s="5" t="s">
        <v>3829</v>
      </c>
      <c r="AH687" s="5" t="s">
        <v>3629</v>
      </c>
      <c r="AI687" s="5" t="s">
        <v>3630</v>
      </c>
      <c r="AJ687" s="5" t="s">
        <v>3704</v>
      </c>
      <c r="AK687" s="5" t="s">
        <v>3660</v>
      </c>
      <c r="AL687" s="5" t="s">
        <v>3633</v>
      </c>
      <c r="AM687" s="5" t="s">
        <v>3653</v>
      </c>
      <c r="AN687" s="5" t="s">
        <v>3635</v>
      </c>
      <c r="AO687" s="5" t="s">
        <v>3858</v>
      </c>
      <c r="AP687" s="5" t="s">
        <v>3654</v>
      </c>
      <c r="AQ687" s="5" t="s">
        <v>3640</v>
      </c>
      <c r="AR687" s="5" t="s">
        <v>3641</v>
      </c>
      <c r="AS687" s="5" t="s">
        <v>4294</v>
      </c>
      <c r="AT687" s="5" t="s">
        <v>3643</v>
      </c>
      <c r="BE687" s="5" t="s">
        <v>3192</v>
      </c>
      <c r="BG687" s="5" t="s">
        <v>569</v>
      </c>
      <c r="BH687" s="6" t="s">
        <v>1404</v>
      </c>
      <c r="BI687" s="5" t="s">
        <v>2238</v>
      </c>
    </row>
    <row r="688" spans="1:61" customFormat="1" x14ac:dyDescent="0.25">
      <c r="A688" s="1">
        <v>733</v>
      </c>
      <c r="B688" s="7" t="s">
        <v>4757</v>
      </c>
      <c r="C688" s="7" t="str">
        <f t="shared" si="39"/>
        <v xml:space="preserve"> 5490
</v>
      </c>
      <c r="D688" s="7">
        <f>LOOKUP(99^99,--LEFT(MID(AD688,MIN(FIND({0,1,2,3,4,5,6,7,8,9},AD688&amp;"0123456789")),15),{1,2,3,4,5,6,7,8,9,10,11,12,13,14,15}))</f>
        <v>2018</v>
      </c>
      <c r="E688" s="7">
        <f t="shared" si="40"/>
        <v>5</v>
      </c>
      <c r="F688" s="7">
        <f>LOOKUP(99^99,--LEFT(MID(BG688,MIN(FIND({0,1,2,3,4,5,6,7,8,9},BG688&amp;"0123456789")),15),{1,2,3,4,5,6,7,8,9,10,11,12,13,14,15}))</f>
        <v>3690000</v>
      </c>
      <c r="G688" s="7">
        <f>LOOKUP(99^99,--LEFT(MID(Y688,MIN(FIND({0,1,2,3,4,5,6,7,8,9},Y688&amp;"0123456789")),15),{1,2,3,4,5,6,7,8,9,10,11,12,13,14,15}))</f>
        <v>12</v>
      </c>
      <c r="H688" s="7">
        <f>LOOKUP(99^99,--LEFT(MID(Z688,MIN(FIND({0,1,2,3,4,5,6,7,8,9},Z688&amp;"0123456789")),15),{1,2,3,4,5,6,7,8,9,10,11,12,13,14,15}))</f>
        <v>428</v>
      </c>
      <c r="I688" s="9" t="s">
        <v>2536</v>
      </c>
      <c r="J688" s="9" t="s">
        <v>2527</v>
      </c>
      <c r="K688" s="9" t="s">
        <v>2561</v>
      </c>
      <c r="L688" s="9">
        <v>530000</v>
      </c>
      <c r="M688" s="11"/>
      <c r="N688" s="11"/>
      <c r="O688" s="11"/>
      <c r="P688" s="11"/>
      <c r="Q688" s="11"/>
      <c r="R688" s="11"/>
      <c r="S688" s="11"/>
      <c r="T688" s="11"/>
      <c r="U688" s="11"/>
      <c r="V688" s="11">
        <f>IF(LOOKUP(99^99,--LEFT(MID(AS688,MIN(FIND({0,1,2,3,4,5,6,7,8,9},AS688&amp;"0123456789")),15),{1,2,3,4,5,6,7,8,9,10,11,12,13,14,15}))&gt;2000,LOOKUP(99^99,--LEFT(MID(AS688,MIN(FIND({0,1,2,3,4,5,6,7,8,9},AS688&amp;"0123456789")),15),{1,2,3,4,5,6,7,8,9,10,11,12,13,14,15})),0)</f>
        <v>530000</v>
      </c>
      <c r="W688" s="11"/>
      <c r="X688" t="s">
        <v>2</v>
      </c>
      <c r="Y688" t="s">
        <v>4794</v>
      </c>
      <c r="Z688" t="s">
        <v>2535</v>
      </c>
      <c r="AA688" t="s">
        <v>2536</v>
      </c>
      <c r="AB688" t="s">
        <v>2527</v>
      </c>
      <c r="AC688" t="s">
        <v>2561</v>
      </c>
      <c r="AD688" t="s">
        <v>165</v>
      </c>
      <c r="AE688" t="s">
        <v>3626</v>
      </c>
      <c r="AF688" t="s">
        <v>3627</v>
      </c>
      <c r="AG688" t="s">
        <v>3628</v>
      </c>
      <c r="AH688" t="s">
        <v>3629</v>
      </c>
      <c r="AI688" t="s">
        <v>3658</v>
      </c>
      <c r="AJ688" t="s">
        <v>3631</v>
      </c>
      <c r="AK688" t="s">
        <v>3652</v>
      </c>
      <c r="AL688" t="s">
        <v>3633</v>
      </c>
      <c r="AM688" t="s">
        <v>3634</v>
      </c>
      <c r="AN688" t="s">
        <v>3635</v>
      </c>
      <c r="AO688" t="s">
        <v>3636</v>
      </c>
      <c r="AP688" t="s">
        <v>3637</v>
      </c>
      <c r="AQ688" t="s">
        <v>3714</v>
      </c>
      <c r="AR688" t="s">
        <v>3649</v>
      </c>
      <c r="AS688" t="s">
        <v>3954</v>
      </c>
      <c r="AT688" t="s">
        <v>3641</v>
      </c>
      <c r="AU688" t="s">
        <v>3642</v>
      </c>
      <c r="AV688" t="s">
        <v>3643</v>
      </c>
      <c r="BE688" t="s">
        <v>3193</v>
      </c>
      <c r="BG688" t="s">
        <v>693</v>
      </c>
      <c r="BH688" s="2" t="s">
        <v>1405</v>
      </c>
      <c r="BI688" t="s">
        <v>2253</v>
      </c>
    </row>
    <row r="689" spans="1:61" customFormat="1" x14ac:dyDescent="0.25">
      <c r="A689" s="1">
        <v>735</v>
      </c>
      <c r="B689" s="7" t="s">
        <v>4757</v>
      </c>
      <c r="C689" s="7" t="str">
        <f t="shared" si="39"/>
        <v xml:space="preserve"> 5490 NEO
</v>
      </c>
      <c r="D689" s="7">
        <f>LOOKUP(99^99,--LEFT(MID(AD689,MIN(FIND({0,1,2,3,4,5,6,7,8,9},AD689&amp;"0123456789")),15),{1,2,3,4,5,6,7,8,9,10,11,12,13,14,15}))</f>
        <v>2020</v>
      </c>
      <c r="E689" s="7">
        <f t="shared" si="40"/>
        <v>3</v>
      </c>
      <c r="F689" s="7">
        <f>LOOKUP(99^99,--LEFT(MID(BG689,MIN(FIND({0,1,2,3,4,5,6,7,8,9},BG689&amp;"0123456789")),15),{1,2,3,4,5,6,7,8,9,10,11,12,13,14,15}))</f>
        <v>6690000</v>
      </c>
      <c r="G689" s="7">
        <f>LOOKUP(99^99,--LEFT(MID(Y689,MIN(FIND({0,1,2,3,4,5,6,7,8,9},Y689&amp;"0123456789")),15),{1,2,3,4,5,6,7,8,9,10,11,12,13,14,15}))</f>
        <v>12</v>
      </c>
      <c r="H689" s="7">
        <f>LOOKUP(99^99,--LEFT(MID(Z689,MIN(FIND({0,1,2,3,4,5,6,7,8,9},Z689&amp;"0123456789")),15),{1,2,3,4,5,6,7,8,9,10,11,12,13,14,15}))</f>
        <v>401</v>
      </c>
      <c r="I689" s="9" t="s">
        <v>2526</v>
      </c>
      <c r="J689" s="9" t="s">
        <v>2545</v>
      </c>
      <c r="K689" s="9" t="s">
        <v>2528</v>
      </c>
      <c r="L689" s="9">
        <v>142000</v>
      </c>
      <c r="M689" s="11"/>
      <c r="N689" s="11"/>
      <c r="O689" s="11"/>
      <c r="P689" s="11"/>
      <c r="Q689" s="11"/>
      <c r="R689" s="11"/>
      <c r="S689" s="11"/>
      <c r="T689" s="11"/>
      <c r="U689" s="11"/>
      <c r="V689" s="11"/>
      <c r="W689" s="11">
        <f>IF(LOOKUP(99^99,--LEFT(MID(AT689,MIN(FIND({0,1,2,3,4,5,6,7,8,9},AT689&amp;"0123456789")),15),{1,2,3,4,5,6,7,8,9,10,11,12,13,14,15}))&gt;2000,LOOKUP(99^99,--LEFT(MID(AT689,MIN(FIND({0,1,2,3,4,5,6,7,8,9},AT689&amp;"0123456789")),15),{1,2,3,4,5,6,7,8,9,10,11,12,13,14,15})),0)</f>
        <v>142000</v>
      </c>
      <c r="X689" t="s">
        <v>6</v>
      </c>
      <c r="Y689" t="s">
        <v>4794</v>
      </c>
      <c r="Z689" t="s">
        <v>2529</v>
      </c>
      <c r="AA689" t="s">
        <v>2526</v>
      </c>
      <c r="AB689" t="s">
        <v>2545</v>
      </c>
      <c r="AC689" t="s">
        <v>2528</v>
      </c>
      <c r="AD689" t="s">
        <v>222</v>
      </c>
      <c r="AE689" t="s">
        <v>3626</v>
      </c>
      <c r="AF689" t="s">
        <v>3627</v>
      </c>
      <c r="AG689" t="s">
        <v>3671</v>
      </c>
      <c r="AH689" t="s">
        <v>3629</v>
      </c>
      <c r="AI689" t="s">
        <v>3645</v>
      </c>
      <c r="AJ689" t="s">
        <v>3631</v>
      </c>
      <c r="AK689" t="s">
        <v>3652</v>
      </c>
      <c r="AL689" t="s">
        <v>3633</v>
      </c>
      <c r="AM689" t="s">
        <v>3653</v>
      </c>
      <c r="AN689" t="s">
        <v>3635</v>
      </c>
      <c r="AO689" t="s">
        <v>3636</v>
      </c>
      <c r="AP689" t="s">
        <v>3637</v>
      </c>
      <c r="AQ689" t="s">
        <v>3638</v>
      </c>
      <c r="AR689" t="s">
        <v>3695</v>
      </c>
      <c r="AS689" t="s">
        <v>3649</v>
      </c>
      <c r="AT689" t="s">
        <v>3895</v>
      </c>
      <c r="AU689" t="s">
        <v>3641</v>
      </c>
      <c r="AV689" t="s">
        <v>3642</v>
      </c>
      <c r="AW689" t="s">
        <v>3643</v>
      </c>
      <c r="BE689" t="s">
        <v>3194</v>
      </c>
      <c r="BG689" t="s">
        <v>482</v>
      </c>
      <c r="BH689" s="2" t="s">
        <v>1124</v>
      </c>
      <c r="BI689" t="s">
        <v>1974</v>
      </c>
    </row>
    <row r="690" spans="1:61" customFormat="1" x14ac:dyDescent="0.25">
      <c r="A690" s="1">
        <v>736</v>
      </c>
      <c r="B690" s="7" t="s">
        <v>4757</v>
      </c>
      <c r="C690" s="7" t="s">
        <v>4783</v>
      </c>
      <c r="D690" s="7">
        <f>LOOKUP(99^99,--LEFT(MID(AD690,MIN(FIND({0,1,2,3,4,5,6,7,8,9},AD690&amp;"0123456789")),15),{1,2,3,4,5,6,7,8,9,10,11,12,13,14,15}))</f>
        <v>2022</v>
      </c>
      <c r="E690" s="7">
        <f t="shared" si="40"/>
        <v>1</v>
      </c>
      <c r="F690" s="7">
        <f>LOOKUP(99^99,--LEFT(MID(BG690,MIN(FIND({0,1,2,3,4,5,6,7,8,9},BG690&amp;"0123456789")),15),{1,2,3,4,5,6,7,8,9,10,11,12,13,14,15}))</f>
        <v>5700000</v>
      </c>
      <c r="G690" s="7">
        <f>LOOKUP(99^99,--LEFT(MID(Y690,MIN(FIND({0,1,2,3,4,5,6,7,8,9},Y690&amp;"0123456789")),15),{1,2,3,4,5,6,7,8,9,10,11,12,13,14,15}))</f>
        <v>6.7</v>
      </c>
      <c r="H690" s="7">
        <f>LOOKUP(99^99,--LEFT(MID(Z690,MIN(FIND({0,1,2,3,4,5,6,7,8,9},Z690&amp;"0123456789")),15),{1,2,3,4,5,6,7,8,9,10,11,12,13,14,15}))</f>
        <v>280</v>
      </c>
      <c r="I690" s="9" t="s">
        <v>2536</v>
      </c>
      <c r="J690" s="9" t="s">
        <v>2527</v>
      </c>
      <c r="K690" s="9" t="s">
        <v>2528</v>
      </c>
      <c r="L690" s="9"/>
      <c r="M690" s="11"/>
      <c r="N690" s="11"/>
      <c r="O690" s="11"/>
      <c r="P690" s="11"/>
      <c r="Q690" s="11"/>
      <c r="R690" s="11"/>
      <c r="S690" s="11"/>
      <c r="T690" s="11"/>
      <c r="U690" s="11"/>
      <c r="V690" s="11"/>
      <c r="W690" s="11"/>
      <c r="X690" t="s">
        <v>34</v>
      </c>
      <c r="Y690" t="s">
        <v>4800</v>
      </c>
      <c r="Z690" t="s">
        <v>2548</v>
      </c>
      <c r="AA690" t="s">
        <v>2536</v>
      </c>
      <c r="AB690" t="s">
        <v>2527</v>
      </c>
      <c r="AD690" t="s">
        <v>223</v>
      </c>
      <c r="BE690" t="s">
        <v>3195</v>
      </c>
      <c r="BG690" t="s">
        <v>521</v>
      </c>
      <c r="BH690" s="2" t="s">
        <v>1125</v>
      </c>
      <c r="BI690">
        <v>9999</v>
      </c>
    </row>
    <row r="691" spans="1:61" customFormat="1" x14ac:dyDescent="0.25">
      <c r="A691" s="1">
        <v>737</v>
      </c>
      <c r="B691" s="7" t="s">
        <v>4757</v>
      </c>
      <c r="C691" s="7" t="str">
        <f t="shared" ref="C691:C697" si="41">LEFT(AG691,FIND("Тип",AG691,FIND("Тип",AG691)+0)-1)</f>
        <v xml:space="preserve"> 5490
</v>
      </c>
      <c r="D691" s="7">
        <f>LOOKUP(99^99,--LEFT(MID(AD691,MIN(FIND({0,1,2,3,4,5,6,7,8,9},AD691&amp;"0123456789")),15),{1,2,3,4,5,6,7,8,9,10,11,12,13,14,15}))</f>
        <v>2022</v>
      </c>
      <c r="E691" s="7">
        <f t="shared" si="40"/>
        <v>1</v>
      </c>
      <c r="F691" s="7">
        <f>LOOKUP(99^99,--LEFT(MID(BG691,MIN(FIND({0,1,2,3,4,5,6,7,8,9},BG691&amp;"0123456789")),15),{1,2,3,4,5,6,7,8,9,10,11,12,13,14,15}))</f>
        <v>11990000</v>
      </c>
      <c r="G691" s="7">
        <f>LOOKUP(99^99,--LEFT(MID(Y691,MIN(FIND({0,1,2,3,4,5,6,7,8,9},Y691&amp;"0123456789")),15),{1,2,3,4,5,6,7,8,9,10,11,12,13,14,15}))</f>
        <v>12</v>
      </c>
      <c r="H691" s="7">
        <f>LOOKUP(99^99,--LEFT(MID(Z691,MIN(FIND({0,1,2,3,4,5,6,7,8,9},Z691&amp;"0123456789")),15),{1,2,3,4,5,6,7,8,9,10,11,12,13,14,15}))</f>
        <v>428</v>
      </c>
      <c r="I691" s="9" t="s">
        <v>2536</v>
      </c>
      <c r="J691" s="9" t="s">
        <v>2527</v>
      </c>
      <c r="K691" s="9" t="s">
        <v>2528</v>
      </c>
      <c r="L691" s="9"/>
      <c r="M691" s="11"/>
      <c r="N691" s="11"/>
      <c r="O691" s="11"/>
      <c r="P691" s="11"/>
      <c r="Q691" s="11"/>
      <c r="R691" s="11"/>
      <c r="S691" s="11"/>
      <c r="T691" s="11"/>
      <c r="U691" s="11"/>
      <c r="V691" s="11"/>
      <c r="W691" s="11"/>
      <c r="X691" t="s">
        <v>2</v>
      </c>
      <c r="Y691" t="s">
        <v>4794</v>
      </c>
      <c r="Z691" t="s">
        <v>2535</v>
      </c>
      <c r="AA691" t="s">
        <v>2536</v>
      </c>
      <c r="AB691" t="s">
        <v>2527</v>
      </c>
      <c r="AD691" t="s">
        <v>172</v>
      </c>
      <c r="AE691" t="s">
        <v>3626</v>
      </c>
      <c r="AF691" t="s">
        <v>3627</v>
      </c>
      <c r="AG691" t="s">
        <v>3628</v>
      </c>
      <c r="AH691" t="s">
        <v>3629</v>
      </c>
      <c r="AI691" t="s">
        <v>3630</v>
      </c>
      <c r="AJ691" t="s">
        <v>3631</v>
      </c>
      <c r="AK691" t="s">
        <v>3646</v>
      </c>
      <c r="AL691" t="s">
        <v>3634</v>
      </c>
      <c r="AM691" t="s">
        <v>3635</v>
      </c>
      <c r="AN691" t="s">
        <v>3636</v>
      </c>
      <c r="AO691" t="s">
        <v>3637</v>
      </c>
      <c r="AP691" t="s">
        <v>3648</v>
      </c>
      <c r="AQ691" t="s">
        <v>3640</v>
      </c>
      <c r="AR691" t="s">
        <v>3641</v>
      </c>
      <c r="AS691" t="s">
        <v>3642</v>
      </c>
      <c r="AT691" t="s">
        <v>3643</v>
      </c>
      <c r="BE691" t="s">
        <v>2709</v>
      </c>
      <c r="BG691" t="s">
        <v>574</v>
      </c>
      <c r="BH691" s="2" t="s">
        <v>1104</v>
      </c>
      <c r="BI691" t="s">
        <v>2080</v>
      </c>
    </row>
    <row r="692" spans="1:61" customFormat="1" x14ac:dyDescent="0.25">
      <c r="A692" s="1">
        <v>738</v>
      </c>
      <c r="B692" s="7" t="s">
        <v>4757</v>
      </c>
      <c r="C692" s="7" t="str">
        <f t="shared" si="41"/>
        <v xml:space="preserve"> 53504
</v>
      </c>
      <c r="D692" s="7">
        <f>LOOKUP(99^99,--LEFT(MID(AD692,MIN(FIND({0,1,2,3,4,5,6,7,8,9},AD692&amp;"0123456789")),15),{1,2,3,4,5,6,7,8,9,10,11,12,13,14,15}))</f>
        <v>2022</v>
      </c>
      <c r="E692" s="7">
        <f t="shared" si="40"/>
        <v>1</v>
      </c>
      <c r="F692" s="7">
        <f>LOOKUP(99^99,--LEFT(MID(BG692,MIN(FIND({0,1,2,3,4,5,6,7,8,9},BG692&amp;"0123456789")),15),{1,2,3,4,5,6,7,8,9,10,11,12,13,14,15}))</f>
        <v>6400000</v>
      </c>
      <c r="G692" s="7">
        <f>LOOKUP(99^99,--LEFT(MID(Y692,MIN(FIND({0,1,2,3,4,5,6,7,8,9},Y692&amp;"0123456789")),15),{1,2,3,4,5,6,7,8,9,10,11,12,13,14,15}))</f>
        <v>12</v>
      </c>
      <c r="H692" s="7">
        <f>LOOKUP(99^99,--LEFT(MID(Z692,MIN(FIND({0,1,2,3,4,5,6,7,8,9},Z692&amp;"0123456789")),15),{1,2,3,4,5,6,7,8,9,10,11,12,13,14,15}))</f>
        <v>428</v>
      </c>
      <c r="I692" s="9" t="s">
        <v>2536</v>
      </c>
      <c r="J692" s="9" t="s">
        <v>2527</v>
      </c>
      <c r="K692" s="9" t="s">
        <v>2528</v>
      </c>
      <c r="L692" s="9"/>
      <c r="M692" s="11"/>
      <c r="N692" s="11"/>
      <c r="O692" s="11"/>
      <c r="P692" s="11"/>
      <c r="Q692" s="11"/>
      <c r="R692" s="11"/>
      <c r="S692" s="11"/>
      <c r="T692" s="11"/>
      <c r="U692" s="11"/>
      <c r="V692" s="11"/>
      <c r="W692" s="11"/>
      <c r="X692" t="s">
        <v>5</v>
      </c>
      <c r="Y692" t="s">
        <v>4794</v>
      </c>
      <c r="Z692" t="s">
        <v>2557</v>
      </c>
      <c r="AA692" t="s">
        <v>2536</v>
      </c>
      <c r="AB692" t="s">
        <v>2527</v>
      </c>
      <c r="AC692" t="s">
        <v>2528</v>
      </c>
      <c r="AD692" t="s">
        <v>111</v>
      </c>
      <c r="AE692" t="s">
        <v>3626</v>
      </c>
      <c r="AF692" t="s">
        <v>3656</v>
      </c>
      <c r="AG692" t="s">
        <v>3657</v>
      </c>
      <c r="AH692" t="s">
        <v>3629</v>
      </c>
      <c r="AI692" t="s">
        <v>3630</v>
      </c>
      <c r="AJ692" t="s">
        <v>3659</v>
      </c>
      <c r="AK692" t="s">
        <v>3660</v>
      </c>
      <c r="AL692" t="s">
        <v>3633</v>
      </c>
      <c r="AM692" t="s">
        <v>3653</v>
      </c>
      <c r="AN692" t="s">
        <v>3635</v>
      </c>
      <c r="AO692" t="s">
        <v>3669</v>
      </c>
      <c r="AP692" t="s">
        <v>3637</v>
      </c>
      <c r="AQ692" t="s">
        <v>3662</v>
      </c>
      <c r="AR692" t="s">
        <v>3663</v>
      </c>
      <c r="AS692" t="s">
        <v>3640</v>
      </c>
      <c r="AT692" t="s">
        <v>3641</v>
      </c>
      <c r="AU692" t="s">
        <v>4296</v>
      </c>
      <c r="AV692" t="s">
        <v>3643</v>
      </c>
      <c r="BE692" t="s">
        <v>3196</v>
      </c>
      <c r="BG692" t="s">
        <v>607</v>
      </c>
      <c r="BH692" s="2" t="s">
        <v>1406</v>
      </c>
      <c r="BI692" t="s">
        <v>1995</v>
      </c>
    </row>
    <row r="693" spans="1:61" customFormat="1" x14ac:dyDescent="0.25">
      <c r="A693" s="1">
        <v>739</v>
      </c>
      <c r="B693" s="7" t="s">
        <v>4757</v>
      </c>
      <c r="C693" s="7" t="str">
        <f t="shared" si="41"/>
        <v xml:space="preserve"> 5490-022-87(S5)
</v>
      </c>
      <c r="D693" s="7">
        <f>LOOKUP(99^99,--LEFT(MID(AD693,MIN(FIND({0,1,2,3,4,5,6,7,8,9},AD693&amp;"0123456789")),15),{1,2,3,4,5,6,7,8,9,10,11,12,13,14,15}))</f>
        <v>2015</v>
      </c>
      <c r="E693" s="7">
        <f t="shared" si="40"/>
        <v>8</v>
      </c>
      <c r="F693" s="7">
        <f>LOOKUP(99^99,--LEFT(MID(BG693,MIN(FIND({0,1,2,3,4,5,6,7,8,9},BG693&amp;"0123456789")),15),{1,2,3,4,5,6,7,8,9,10,11,12,13,14,15}))</f>
        <v>2300000</v>
      </c>
      <c r="G693" s="7">
        <f>LOOKUP(99^99,--LEFT(MID(Y693,MIN(FIND({0,1,2,3,4,5,6,7,8,9},Y693&amp;"0123456789")),15),{1,2,3,4,5,6,7,8,9,10,11,12,13,14,15}))</f>
        <v>12</v>
      </c>
      <c r="H693" s="7">
        <f>LOOKUP(99^99,--LEFT(MID(Z693,MIN(FIND({0,1,2,3,4,5,6,7,8,9},Z693&amp;"0123456789")),15),{1,2,3,4,5,6,7,8,9,10,11,12,13,14,15}))</f>
        <v>401</v>
      </c>
      <c r="I693" s="9" t="s">
        <v>2526</v>
      </c>
      <c r="J693" s="9" t="s">
        <v>2545</v>
      </c>
      <c r="K693" s="9" t="s">
        <v>2528</v>
      </c>
      <c r="L693" s="9">
        <v>700000</v>
      </c>
      <c r="M693" s="11"/>
      <c r="N693" s="11"/>
      <c r="O693" s="11"/>
      <c r="P693" s="11"/>
      <c r="Q693" s="11"/>
      <c r="R693" s="11"/>
      <c r="S693" s="11"/>
      <c r="T693" s="11"/>
      <c r="U693" s="11"/>
      <c r="V693" s="11"/>
      <c r="W693" s="11">
        <f>IF(LOOKUP(99^99,--LEFT(MID(AT693,MIN(FIND({0,1,2,3,4,5,6,7,8,9},AT693&amp;"0123456789")),15),{1,2,3,4,5,6,7,8,9,10,11,12,13,14,15}))&gt;2000,LOOKUP(99^99,--LEFT(MID(AT693,MIN(FIND({0,1,2,3,4,5,6,7,8,9},AT693&amp;"0123456789")),15),{1,2,3,4,5,6,7,8,9,10,11,12,13,14,15})),0)</f>
        <v>700000</v>
      </c>
      <c r="X693" t="s">
        <v>14</v>
      </c>
      <c r="Y693" t="s">
        <v>4794</v>
      </c>
      <c r="Z693" t="s">
        <v>2529</v>
      </c>
      <c r="AA693" t="s">
        <v>2526</v>
      </c>
      <c r="AB693" t="s">
        <v>2545</v>
      </c>
      <c r="AC693" t="s">
        <v>2528</v>
      </c>
      <c r="AD693" t="s">
        <v>290</v>
      </c>
      <c r="AE693" t="s">
        <v>3626</v>
      </c>
      <c r="AF693" t="s">
        <v>3627</v>
      </c>
      <c r="AG693" t="s">
        <v>3741</v>
      </c>
      <c r="AH693" t="s">
        <v>3629</v>
      </c>
      <c r="AI693" t="s">
        <v>3667</v>
      </c>
      <c r="AJ693" t="s">
        <v>3631</v>
      </c>
      <c r="AK693" t="s">
        <v>3652</v>
      </c>
      <c r="AL693" t="s">
        <v>3633</v>
      </c>
      <c r="AM693" t="s">
        <v>3653</v>
      </c>
      <c r="AN693" t="s">
        <v>3635</v>
      </c>
      <c r="AO693" t="s">
        <v>3636</v>
      </c>
      <c r="AP693" t="s">
        <v>3637</v>
      </c>
      <c r="AQ693" t="s">
        <v>3662</v>
      </c>
      <c r="AR693" t="s">
        <v>3695</v>
      </c>
      <c r="AS693" t="s">
        <v>3649</v>
      </c>
      <c r="AT693" t="s">
        <v>4297</v>
      </c>
      <c r="AU693" t="s">
        <v>3641</v>
      </c>
      <c r="AV693" t="s">
        <v>3642</v>
      </c>
      <c r="AW693" t="s">
        <v>3643</v>
      </c>
      <c r="BE693" t="s">
        <v>3197</v>
      </c>
      <c r="BG693" t="s">
        <v>667</v>
      </c>
      <c r="BH693" s="2" t="s">
        <v>1407</v>
      </c>
      <c r="BI693" t="s">
        <v>2254</v>
      </c>
    </row>
    <row r="694" spans="1:61" customFormat="1" x14ac:dyDescent="0.25">
      <c r="A694" s="1">
        <v>740</v>
      </c>
      <c r="B694" s="7" t="s">
        <v>4757</v>
      </c>
      <c r="C694" s="7" t="str">
        <f t="shared" si="41"/>
        <v xml:space="preserve"> 5490
</v>
      </c>
      <c r="D694" s="7">
        <f>LOOKUP(99^99,--LEFT(MID(AD694,MIN(FIND({0,1,2,3,4,5,6,7,8,9},AD694&amp;"0123456789")),15),{1,2,3,4,5,6,7,8,9,10,11,12,13,14,15}))</f>
        <v>2021</v>
      </c>
      <c r="E694" s="7">
        <f t="shared" si="40"/>
        <v>2</v>
      </c>
      <c r="F694" s="7">
        <f>LOOKUP(99^99,--LEFT(MID(BG694,MIN(FIND({0,1,2,3,4,5,6,7,8,9},BG694&amp;"0123456789")),15),{1,2,3,4,5,6,7,8,9,10,11,12,13,14,15}))</f>
        <v>9500000</v>
      </c>
      <c r="G694" s="7">
        <f>LOOKUP(99^99,--LEFT(MID(Y694,MIN(FIND({0,1,2,3,4,5,6,7,8,9},Y694&amp;"0123456789")),15),{1,2,3,4,5,6,7,8,9,10,11,12,13,14,15}))</f>
        <v>11.8</v>
      </c>
      <c r="H694" s="7">
        <f>LOOKUP(99^99,--LEFT(MID(Z694,MIN(FIND({0,1,2,3,4,5,6,7,8,9},Z694&amp;"0123456789")),15),{1,2,3,4,5,6,7,8,9,10,11,12,13,14,15}))</f>
        <v>300</v>
      </c>
      <c r="I694" s="9" t="s">
        <v>2531</v>
      </c>
      <c r="J694" s="9" t="s">
        <v>2527</v>
      </c>
      <c r="K694" s="9" t="s">
        <v>2552</v>
      </c>
      <c r="L694" s="9"/>
      <c r="M694" s="11"/>
      <c r="N694" s="11"/>
      <c r="O694" s="11"/>
      <c r="P694" s="11"/>
      <c r="Q694" s="11"/>
      <c r="R694" s="11"/>
      <c r="S694" s="11"/>
      <c r="T694" s="11"/>
      <c r="U694" s="11"/>
      <c r="V694" s="11"/>
      <c r="W694" s="11"/>
      <c r="X694" t="s">
        <v>2</v>
      </c>
      <c r="Y694" t="s">
        <v>4795</v>
      </c>
      <c r="Z694" t="s">
        <v>2530</v>
      </c>
      <c r="AA694" t="s">
        <v>2531</v>
      </c>
      <c r="AB694" t="s">
        <v>2527</v>
      </c>
      <c r="AC694" t="s">
        <v>2552</v>
      </c>
      <c r="AD694" t="s">
        <v>108</v>
      </c>
      <c r="AE694" t="s">
        <v>3626</v>
      </c>
      <c r="AF694" t="s">
        <v>3627</v>
      </c>
      <c r="AG694" t="s">
        <v>3628</v>
      </c>
      <c r="AH694" t="s">
        <v>3629</v>
      </c>
      <c r="AI694" t="s">
        <v>3680</v>
      </c>
      <c r="AJ694" t="s">
        <v>3631</v>
      </c>
      <c r="AK694" t="s">
        <v>3652</v>
      </c>
      <c r="AL694" t="s">
        <v>3633</v>
      </c>
      <c r="AM694" t="s">
        <v>3653</v>
      </c>
      <c r="AN694" t="s">
        <v>3635</v>
      </c>
      <c r="AO694" t="s">
        <v>3636</v>
      </c>
      <c r="AP694" t="s">
        <v>3637</v>
      </c>
      <c r="AQ694" t="s">
        <v>3662</v>
      </c>
      <c r="AR694" t="s">
        <v>3695</v>
      </c>
      <c r="AS694" t="s">
        <v>3640</v>
      </c>
      <c r="AT694" t="s">
        <v>3641</v>
      </c>
      <c r="AU694" t="s">
        <v>3642</v>
      </c>
      <c r="AV694" t="s">
        <v>3643</v>
      </c>
      <c r="BE694" t="s">
        <v>3198</v>
      </c>
      <c r="BG694" t="s">
        <v>499</v>
      </c>
      <c r="BH694" s="2" t="s">
        <v>1408</v>
      </c>
      <c r="BI694" t="s">
        <v>2042</v>
      </c>
    </row>
    <row r="695" spans="1:61" customFormat="1" x14ac:dyDescent="0.25">
      <c r="A695" s="1">
        <v>741</v>
      </c>
      <c r="B695" s="7" t="s">
        <v>4757</v>
      </c>
      <c r="C695" s="7" t="str">
        <f t="shared" si="41"/>
        <v xml:space="preserve"> 5490-037-87
</v>
      </c>
      <c r="D695" s="7">
        <f>LOOKUP(99^99,--LEFT(MID(AD695,MIN(FIND({0,1,2,3,4,5,6,7,8,9},AD695&amp;"0123456789")),15),{1,2,3,4,5,6,7,8,9,10,11,12,13,14,15}))</f>
        <v>2022</v>
      </c>
      <c r="E695" s="7">
        <f t="shared" si="40"/>
        <v>1</v>
      </c>
      <c r="F695" s="7">
        <f>LOOKUP(99^99,--LEFT(MID(BG695,MIN(FIND({0,1,2,3,4,5,6,7,8,9},BG695&amp;"0123456789")),15),{1,2,3,4,5,6,7,8,9,10,11,12,13,14,15}))</f>
        <v>9200000</v>
      </c>
      <c r="G695" s="7">
        <f>LOOKUP(99^99,--LEFT(MID(Y695,MIN(FIND({0,1,2,3,4,5,6,7,8,9},Y695&amp;"0123456789")),15),{1,2,3,4,5,6,7,8,9,10,11,12,13,14,15}))</f>
        <v>11.7</v>
      </c>
      <c r="H695" s="7">
        <f>LOOKUP(99^99,--LEFT(MID(Z695,MIN(FIND({0,1,2,3,4,5,6,7,8,9},Z695&amp;"0123456789")),15),{1,2,3,4,5,6,7,8,9,10,11,12,13,14,15}))</f>
        <v>428</v>
      </c>
      <c r="I695" s="9" t="s">
        <v>2536</v>
      </c>
      <c r="J695" s="9" t="s">
        <v>2527</v>
      </c>
      <c r="K695" s="9" t="s">
        <v>2528</v>
      </c>
      <c r="L695" s="9"/>
      <c r="M695" s="11"/>
      <c r="N695" s="11"/>
      <c r="O695" s="11"/>
      <c r="P695" s="11"/>
      <c r="Q695" s="11"/>
      <c r="R695" s="11"/>
      <c r="S695" s="11"/>
      <c r="T695" s="11"/>
      <c r="U695" s="11"/>
      <c r="V695" s="11"/>
      <c r="W695" s="11"/>
      <c r="X695" t="s">
        <v>36</v>
      </c>
      <c r="Y695" t="s">
        <v>4809</v>
      </c>
      <c r="Z695" t="s">
        <v>2535</v>
      </c>
      <c r="AA695" t="s">
        <v>2536</v>
      </c>
      <c r="AB695" t="s">
        <v>2527</v>
      </c>
      <c r="AC695" t="s">
        <v>2528</v>
      </c>
      <c r="AD695" t="s">
        <v>102</v>
      </c>
      <c r="AE695" t="s">
        <v>3626</v>
      </c>
      <c r="AF695" t="s">
        <v>3627</v>
      </c>
      <c r="AG695" t="s">
        <v>4025</v>
      </c>
      <c r="AH695" t="s">
        <v>3629</v>
      </c>
      <c r="AI695" t="s">
        <v>3630</v>
      </c>
      <c r="AJ695" t="s">
        <v>3631</v>
      </c>
      <c r="AK695" t="s">
        <v>3652</v>
      </c>
      <c r="AL695" t="s">
        <v>3633</v>
      </c>
      <c r="AM695" t="s">
        <v>3634</v>
      </c>
      <c r="AN695" t="s">
        <v>3674</v>
      </c>
      <c r="AO695" t="s">
        <v>3637</v>
      </c>
      <c r="AP695" t="s">
        <v>3638</v>
      </c>
      <c r="AQ695" t="s">
        <v>3695</v>
      </c>
      <c r="AR695" t="s">
        <v>3640</v>
      </c>
      <c r="AS695" t="s">
        <v>3641</v>
      </c>
      <c r="AT695" t="s">
        <v>3642</v>
      </c>
      <c r="AU695" t="s">
        <v>3643</v>
      </c>
      <c r="BE695" t="s">
        <v>3199</v>
      </c>
      <c r="BG695" t="s">
        <v>572</v>
      </c>
      <c r="BH695" s="2" t="s">
        <v>1127</v>
      </c>
      <c r="BI695" t="s">
        <v>2014</v>
      </c>
    </row>
    <row r="696" spans="1:61" customFormat="1" x14ac:dyDescent="0.25">
      <c r="A696" s="1">
        <v>742</v>
      </c>
      <c r="B696" s="7" t="s">
        <v>4757</v>
      </c>
      <c r="C696" s="7" t="str">
        <f t="shared" si="41"/>
        <v xml:space="preserve"> 5490-032-87(S5) NEO 2
</v>
      </c>
      <c r="D696" s="7">
        <f>LOOKUP(99^99,--LEFT(MID(AD696,MIN(FIND({0,1,2,3,4,5,6,7,8,9},AD696&amp;"0123456789")),15),{1,2,3,4,5,6,7,8,9,10,11,12,13,14,15}))</f>
        <v>2020</v>
      </c>
      <c r="E696" s="7">
        <f t="shared" si="40"/>
        <v>3</v>
      </c>
      <c r="F696" s="7">
        <f>LOOKUP(99^99,--LEFT(MID(BG696,MIN(FIND({0,1,2,3,4,5,6,7,8,9},BG696&amp;"0123456789")),15),{1,2,3,4,5,6,7,8,9,10,11,12,13,14,15}))</f>
        <v>6950000</v>
      </c>
      <c r="G696" s="7">
        <f>LOOKUP(99^99,--LEFT(MID(Y696,MIN(FIND({0,1,2,3,4,5,6,7,8,9},Y696&amp;"0123456789")),15),{1,2,3,4,5,6,7,8,9,10,11,12,13,14,15}))</f>
        <v>11.9</v>
      </c>
      <c r="H696" s="7">
        <f>LOOKUP(99^99,--LEFT(MID(Z696,MIN(FIND({0,1,2,3,4,5,6,7,8,9},Z696&amp;"0123456789")),15),{1,2,3,4,5,6,7,8,9,10,11,12,13,14,15}))</f>
        <v>450</v>
      </c>
      <c r="I696" s="9" t="s">
        <v>2526</v>
      </c>
      <c r="J696" s="9" t="s">
        <v>2527</v>
      </c>
      <c r="K696" s="9" t="s">
        <v>2561</v>
      </c>
      <c r="L696" s="9">
        <v>136000</v>
      </c>
      <c r="M696" s="11"/>
      <c r="N696" s="11"/>
      <c r="O696" s="11"/>
      <c r="P696" s="11"/>
      <c r="Q696" s="11"/>
      <c r="R696" s="11"/>
      <c r="S696" s="11"/>
      <c r="T696" s="11"/>
      <c r="U696" s="11"/>
      <c r="V696" s="11">
        <f>IF(LOOKUP(99^99,--LEFT(MID(AS696,MIN(FIND({0,1,2,3,4,5,6,7,8,9},AS696&amp;"0123456789")),15),{1,2,3,4,5,6,7,8,9,10,11,12,13,14,15}))&gt;2000,LOOKUP(99^99,--LEFT(MID(AS696,MIN(FIND({0,1,2,3,4,5,6,7,8,9},AS696&amp;"0123456789")),15),{1,2,3,4,5,6,7,8,9,10,11,12,13,14,15})),0)</f>
        <v>136000</v>
      </c>
      <c r="W696" s="11"/>
      <c r="X696" t="s">
        <v>7</v>
      </c>
      <c r="Y696" t="s">
        <v>4796</v>
      </c>
      <c r="Z696" t="s">
        <v>2525</v>
      </c>
      <c r="AA696" t="s">
        <v>2526</v>
      </c>
      <c r="AB696" t="s">
        <v>2527</v>
      </c>
      <c r="AC696" t="s">
        <v>2561</v>
      </c>
      <c r="AD696" t="s">
        <v>224</v>
      </c>
      <c r="AE696" t="s">
        <v>3626</v>
      </c>
      <c r="AF696" t="s">
        <v>3627</v>
      </c>
      <c r="AG696" t="s">
        <v>3686</v>
      </c>
      <c r="AH696" t="s">
        <v>3629</v>
      </c>
      <c r="AI696" t="s">
        <v>3645</v>
      </c>
      <c r="AJ696" t="s">
        <v>3631</v>
      </c>
      <c r="AK696" t="s">
        <v>3652</v>
      </c>
      <c r="AL696" t="s">
        <v>3633</v>
      </c>
      <c r="AM696" t="s">
        <v>3653</v>
      </c>
      <c r="AN696" t="s">
        <v>3635</v>
      </c>
      <c r="AO696" t="s">
        <v>3636</v>
      </c>
      <c r="AP696" t="s">
        <v>3637</v>
      </c>
      <c r="AQ696" t="s">
        <v>3648</v>
      </c>
      <c r="AR696" t="s">
        <v>3649</v>
      </c>
      <c r="AS696" t="s">
        <v>4056</v>
      </c>
      <c r="AT696" t="s">
        <v>3815</v>
      </c>
      <c r="AU696" t="s">
        <v>3808</v>
      </c>
      <c r="BE696" t="s">
        <v>3200</v>
      </c>
      <c r="BG696" t="s">
        <v>459</v>
      </c>
      <c r="BH696" s="2" t="s">
        <v>1128</v>
      </c>
      <c r="BI696" t="s">
        <v>2134</v>
      </c>
    </row>
    <row r="697" spans="1:61" x14ac:dyDescent="0.25">
      <c r="A697" s="4">
        <v>743</v>
      </c>
      <c r="B697" s="13" t="s">
        <v>4757</v>
      </c>
      <c r="C697" s="13" t="str">
        <f t="shared" si="41"/>
        <v xml:space="preserve"> 5490-022-87(S5)
</v>
      </c>
      <c r="D697" s="13">
        <f>LOOKUP(99^99,--LEFT(MID(AD697,MIN(FIND({0,1,2,3,4,5,6,7,8,9},AD697&amp;"0123456789")),15),{1,2,3,4,5,6,7,8,9,10,11,12,13,14,15}))</f>
        <v>2020</v>
      </c>
      <c r="E697" s="13">
        <f t="shared" si="40"/>
        <v>3</v>
      </c>
      <c r="F697" s="13">
        <f>LOOKUP(99^99,--LEFT(MID(BG697,MIN(FIND({0,1,2,3,4,5,6,7,8,9},BG697&amp;"0123456789")),15),{1,2,3,4,5,6,7,8,9,10,11,12,13,14,15}))</f>
        <v>6340000</v>
      </c>
      <c r="G697" s="13">
        <f>LOOKUP(99^99,--LEFT(MID(Y697,MIN(FIND({0,1,2,3,4,5,6,7,8,9},Y697&amp;"0123456789")),15),{1,2,3,4,5,6,7,8,9,10,11,12,13,14,15}))</f>
        <v>11.8</v>
      </c>
      <c r="H697" s="13">
        <f>LOOKUP(99^99,--LEFT(MID(Z697,MIN(FIND({0,1,2,3,4,5,6,7,8,9},Z697&amp;"0123456789")),15),{1,2,3,4,5,6,7,8,9,10,11,12,13,14,15}))</f>
        <v>400</v>
      </c>
      <c r="I697" s="10" t="s">
        <v>2531</v>
      </c>
      <c r="J697" s="10" t="s">
        <v>2527</v>
      </c>
      <c r="K697" s="10" t="s">
        <v>2528</v>
      </c>
      <c r="L697" s="9">
        <v>201868</v>
      </c>
      <c r="M697" s="11"/>
      <c r="N697" s="12"/>
      <c r="O697" s="12"/>
      <c r="P697" s="12"/>
      <c r="Q697" s="12"/>
      <c r="R697" s="12">
        <f>IF(LOOKUP(99^99,--LEFT(MID(AO697,MIN(FIND({0,1,2,3,4,5,6,7,8,9},AO697&amp;"0123456789")),15),{1,2,3,4,5,6,7,8,9,10,11,12,13,14,15}))&gt;2000,LOOKUP(99^99,--LEFT(MID(AO697,MIN(FIND({0,1,2,3,4,5,6,7,8,9},AO697&amp;"0123456789")),15),{1,2,3,4,5,6,7,8,9,10,11,12,13,14,15})),0)</f>
        <v>201868</v>
      </c>
      <c r="S697" s="12"/>
      <c r="T697" s="12"/>
      <c r="U697" s="12"/>
      <c r="V697" s="12"/>
      <c r="W697" s="12"/>
      <c r="X697" s="5" t="s">
        <v>14</v>
      </c>
      <c r="Y697" s="5" t="s">
        <v>4795</v>
      </c>
      <c r="Z697" s="5" t="s">
        <v>2537</v>
      </c>
      <c r="AA697" s="5" t="s">
        <v>2531</v>
      </c>
      <c r="AB697" s="5" t="s">
        <v>2527</v>
      </c>
      <c r="AC697" s="5" t="s">
        <v>2528</v>
      </c>
      <c r="AD697" s="5" t="s">
        <v>144</v>
      </c>
      <c r="AE697" s="5" t="s">
        <v>3626</v>
      </c>
      <c r="AF697" s="5" t="s">
        <v>3627</v>
      </c>
      <c r="AG697" s="5" t="s">
        <v>3741</v>
      </c>
      <c r="AH697" s="5" t="s">
        <v>3629</v>
      </c>
      <c r="AI697" s="5" t="s">
        <v>3645</v>
      </c>
      <c r="AJ697" s="5" t="s">
        <v>3631</v>
      </c>
      <c r="AK697" s="5" t="s">
        <v>3652</v>
      </c>
      <c r="AL697" s="5" t="s">
        <v>3791</v>
      </c>
      <c r="AM697" s="5" t="s">
        <v>3687</v>
      </c>
      <c r="AN697" s="5" t="s">
        <v>3649</v>
      </c>
      <c r="AO697" s="5" t="s">
        <v>4022</v>
      </c>
      <c r="AP697" s="5" t="s">
        <v>3641</v>
      </c>
      <c r="AQ697" s="5" t="s">
        <v>3642</v>
      </c>
      <c r="AR697" s="5" t="s">
        <v>3643</v>
      </c>
      <c r="BE697" s="5" t="s">
        <v>3201</v>
      </c>
      <c r="BG697" s="5" t="s">
        <v>587</v>
      </c>
      <c r="BH697" s="6" t="s">
        <v>1130</v>
      </c>
      <c r="BI697" s="5" t="s">
        <v>2032</v>
      </c>
    </row>
    <row r="698" spans="1:61" customFormat="1" x14ac:dyDescent="0.25">
      <c r="A698" s="1">
        <v>745</v>
      </c>
      <c r="B698" s="7" t="s">
        <v>4757</v>
      </c>
      <c r="C698" s="7">
        <v>5490</v>
      </c>
      <c r="D698" s="7">
        <f>LOOKUP(99^99,--LEFT(MID(AD698,MIN(FIND({0,1,2,3,4,5,6,7,8,9},AD698&amp;"0123456789")),15),{1,2,3,4,5,6,7,8,9,10,11,12,13,14,15}))</f>
        <v>2019</v>
      </c>
      <c r="E698" s="7">
        <f t="shared" si="40"/>
        <v>4</v>
      </c>
      <c r="F698" s="7">
        <f>LOOKUP(99^99,--LEFT(MID(BG698,MIN(FIND({0,1,2,3,4,5,6,7,8,9},BG698&amp;"0123456789")),15),{1,2,3,4,5,6,7,8,9,10,11,12,13,14,15}))</f>
        <v>5950000</v>
      </c>
      <c r="G698" s="7">
        <f>LOOKUP(99^99,--LEFT(MID(Y698,MIN(FIND({0,1,2,3,4,5,6,7,8,9},Y698&amp;"0123456789")),15),{1,2,3,4,5,6,7,8,9,10,11,12,13,14,15}))</f>
        <v>12</v>
      </c>
      <c r="H698" s="7">
        <f>LOOKUP(99^99,--LEFT(MID(Z698,MIN(FIND({0,1,2,3,4,5,6,7,8,9},Z698&amp;"0123456789")),15),{1,2,3,4,5,6,7,8,9,10,11,12,13,14,15}))</f>
        <v>428</v>
      </c>
      <c r="I698" s="9" t="s">
        <v>2536</v>
      </c>
      <c r="J698" s="9" t="s">
        <v>2527</v>
      </c>
      <c r="K698" s="9" t="s">
        <v>2528</v>
      </c>
      <c r="L698" s="9"/>
      <c r="M698" s="11"/>
      <c r="N698" s="11"/>
      <c r="O698" s="11"/>
      <c r="P698" s="11"/>
      <c r="Q698" s="11"/>
      <c r="R698" s="11"/>
      <c r="S698" s="11"/>
      <c r="T698" s="11"/>
      <c r="U698" s="11"/>
      <c r="V698" s="11"/>
      <c r="W698" s="11"/>
      <c r="X698" t="s">
        <v>2</v>
      </c>
      <c r="Y698" t="s">
        <v>4794</v>
      </c>
      <c r="Z698" t="s">
        <v>2535</v>
      </c>
      <c r="AA698" t="s">
        <v>2536</v>
      </c>
      <c r="AB698" t="s">
        <v>2527</v>
      </c>
      <c r="AC698" t="s">
        <v>2528</v>
      </c>
      <c r="AD698" t="s">
        <v>60</v>
      </c>
      <c r="BE698" t="s">
        <v>3202</v>
      </c>
      <c r="BG698" t="s">
        <v>694</v>
      </c>
      <c r="BH698" s="2" t="s">
        <v>1409</v>
      </c>
      <c r="BI698">
        <v>9999</v>
      </c>
    </row>
    <row r="699" spans="1:61" x14ac:dyDescent="0.25">
      <c r="A699" s="4">
        <v>746</v>
      </c>
      <c r="B699" s="13" t="s">
        <v>4757</v>
      </c>
      <c r="C699" s="13" t="str">
        <f>LEFT(AG699,FIND("Тип",AG699,FIND("Тип",AG699)+0)-1)</f>
        <v xml:space="preserve"> 65225
</v>
      </c>
      <c r="D699" s="13">
        <f>LOOKUP(99^99,--LEFT(MID(AD699,MIN(FIND({0,1,2,3,4,5,6,7,8,9},AD699&amp;"0123456789")),15),{1,2,3,4,5,6,7,8,9,10,11,12,13,14,15}))</f>
        <v>2022</v>
      </c>
      <c r="E699" s="13">
        <f t="shared" si="40"/>
        <v>1</v>
      </c>
      <c r="F699" s="13">
        <f>LOOKUP(99^99,--LEFT(MID(BG699,MIN(FIND({0,1,2,3,4,5,6,7,8,9},BG699&amp;"0123456789")),15),{1,2,3,4,5,6,7,8,9,10,11,12,13,14,15}))</f>
        <v>10250000</v>
      </c>
      <c r="G699" s="13">
        <f>LOOKUP(99^99,--LEFT(MID(Y699,MIN(FIND({0,1,2,3,4,5,6,7,8,9},Y699&amp;"0123456789")),15),{1,2,3,4,5,6,7,8,9,10,11,12,13,14,15}))</f>
        <v>12</v>
      </c>
      <c r="H699" s="13">
        <f>LOOKUP(99^99,--LEFT(MID(Z699,MIN(FIND({0,1,2,3,4,5,6,7,8,9},Z699&amp;"0123456789")),15),{1,2,3,4,5,6,7,8,9,10,11,12,13,14,15}))</f>
        <v>400</v>
      </c>
      <c r="I699" s="10" t="s">
        <v>2543</v>
      </c>
      <c r="J699" s="10" t="s">
        <v>4771</v>
      </c>
      <c r="K699" s="10" t="s">
        <v>2561</v>
      </c>
      <c r="L699" s="9"/>
      <c r="M699" s="11"/>
      <c r="N699" s="12"/>
      <c r="O699" s="12"/>
      <c r="P699" s="12"/>
      <c r="Q699" s="12"/>
      <c r="R699" s="12"/>
      <c r="S699" s="12"/>
      <c r="T699" s="12"/>
      <c r="U699" s="12"/>
      <c r="V699" s="12"/>
      <c r="W699" s="12"/>
      <c r="X699" s="5" t="s">
        <v>18</v>
      </c>
      <c r="Y699" s="5">
        <v>12</v>
      </c>
      <c r="Z699" s="5" t="s">
        <v>4767</v>
      </c>
      <c r="AA699" s="5" t="s">
        <v>2543</v>
      </c>
      <c r="AB699" s="5" t="s">
        <v>4771</v>
      </c>
      <c r="AC699" s="5" t="s">
        <v>2561</v>
      </c>
      <c r="AD699" s="5" t="s">
        <v>140</v>
      </c>
      <c r="AE699" s="5" t="s">
        <v>3626</v>
      </c>
      <c r="AF699" s="5" t="s">
        <v>3757</v>
      </c>
      <c r="AG699" s="5" t="s">
        <v>3758</v>
      </c>
      <c r="AH699" s="5" t="s">
        <v>3629</v>
      </c>
      <c r="AI699" s="5" t="s">
        <v>3630</v>
      </c>
      <c r="AJ699" s="5" t="s">
        <v>3659</v>
      </c>
      <c r="AK699" s="5" t="s">
        <v>3713</v>
      </c>
      <c r="AL699" s="5" t="s">
        <v>3633</v>
      </c>
      <c r="AM699" s="5" t="s">
        <v>3653</v>
      </c>
      <c r="AN699" s="5" t="s">
        <v>3635</v>
      </c>
      <c r="AO699" s="5" t="s">
        <v>3669</v>
      </c>
      <c r="AP699" s="5" t="s">
        <v>3654</v>
      </c>
      <c r="AQ699" s="5" t="s">
        <v>3640</v>
      </c>
      <c r="AR699" s="5" t="s">
        <v>3641</v>
      </c>
      <c r="AS699" s="5" t="s">
        <v>4298</v>
      </c>
      <c r="AT699" s="5" t="s">
        <v>3643</v>
      </c>
      <c r="BE699" s="5" t="s">
        <v>3203</v>
      </c>
      <c r="BG699" s="5" t="s">
        <v>638</v>
      </c>
      <c r="BH699" s="6" t="s">
        <v>1410</v>
      </c>
      <c r="BI699" s="5" t="s">
        <v>2184</v>
      </c>
    </row>
    <row r="700" spans="1:61" customFormat="1" x14ac:dyDescent="0.25">
      <c r="A700" s="1">
        <v>747</v>
      </c>
      <c r="B700" s="7" t="s">
        <v>4757</v>
      </c>
      <c r="C700" s="7" t="str">
        <f>LEFT(AG700,FIND("Тип",AG700,FIND("Тип",AG700)+0)-1)</f>
        <v xml:space="preserve"> 65116
</v>
      </c>
      <c r="D700" s="7">
        <f>LOOKUP(99^99,--LEFT(MID(AD700,MIN(FIND({0,1,2,3,4,5,6,7,8,9},AD700&amp;"0123456789")),15),{1,2,3,4,5,6,7,8,9,10,11,12,13,14,15}))</f>
        <v>2022</v>
      </c>
      <c r="E700" s="7">
        <f t="shared" si="40"/>
        <v>1</v>
      </c>
      <c r="F700" s="7">
        <f>LOOKUP(99^99,--LEFT(MID(BG700,MIN(FIND({0,1,2,3,4,5,6,7,8,9},BG700&amp;"0123456789")),15),{1,2,3,4,5,6,7,8,9,10,11,12,13,14,15}))</f>
        <v>4900000</v>
      </c>
      <c r="G700" s="7">
        <f>LOOKUP(99^99,--LEFT(MID(Y700,MIN(FIND({0,1,2,3,4,5,6,7,8,9},Y700&amp;"0123456789")),15),{1,2,3,4,5,6,7,8,9,10,11,12,13,14,15}))</f>
        <v>10.9</v>
      </c>
      <c r="H700" s="7">
        <f>LOOKUP(99^99,--LEFT(MID(Z700,MIN(FIND({0,1,2,3,4,5,6,7,8,9},Z700&amp;"0123456789")),15),{1,2,3,4,5,6,7,8,9,10,11,12,13,14,15}))</f>
        <v>260</v>
      </c>
      <c r="I700" s="9" t="s">
        <v>2536</v>
      </c>
      <c r="J700" s="9" t="s">
        <v>2527</v>
      </c>
      <c r="K700" s="9" t="s">
        <v>2552</v>
      </c>
      <c r="L700" s="9"/>
      <c r="M700" s="11"/>
      <c r="N700" s="11"/>
      <c r="O700" s="11"/>
      <c r="P700" s="11"/>
      <c r="Q700" s="11"/>
      <c r="R700" s="11"/>
      <c r="S700" s="11"/>
      <c r="T700" s="11"/>
      <c r="U700" s="11"/>
      <c r="V700" s="11"/>
      <c r="W700" s="11"/>
      <c r="X700" t="s">
        <v>24</v>
      </c>
      <c r="Y700" t="s">
        <v>4810</v>
      </c>
      <c r="Z700" t="s">
        <v>2549</v>
      </c>
      <c r="AA700" t="s">
        <v>2536</v>
      </c>
      <c r="AB700" t="s">
        <v>2527</v>
      </c>
      <c r="AC700" t="s">
        <v>2552</v>
      </c>
      <c r="AD700" t="s">
        <v>149</v>
      </c>
      <c r="AE700" t="s">
        <v>3626</v>
      </c>
      <c r="AF700" t="s">
        <v>3828</v>
      </c>
      <c r="AG700" t="s">
        <v>3829</v>
      </c>
      <c r="AH700" t="s">
        <v>3629</v>
      </c>
      <c r="AI700" t="s">
        <v>3630</v>
      </c>
      <c r="AJ700" t="s">
        <v>3704</v>
      </c>
      <c r="AK700" t="s">
        <v>3887</v>
      </c>
      <c r="AL700" t="s">
        <v>3947</v>
      </c>
      <c r="AM700" t="s">
        <v>3653</v>
      </c>
      <c r="AN700" t="s">
        <v>3635</v>
      </c>
      <c r="AO700" t="s">
        <v>3807</v>
      </c>
      <c r="AP700" t="s">
        <v>3637</v>
      </c>
      <c r="AQ700" t="s">
        <v>3662</v>
      </c>
      <c r="AR700" t="s">
        <v>4299</v>
      </c>
      <c r="AS700" t="s">
        <v>3640</v>
      </c>
      <c r="AT700" t="s">
        <v>3641</v>
      </c>
      <c r="AU700" t="s">
        <v>3710</v>
      </c>
      <c r="AV700" t="s">
        <v>3643</v>
      </c>
      <c r="BE700" t="s">
        <v>3204</v>
      </c>
      <c r="BG700" t="s">
        <v>387</v>
      </c>
      <c r="BH700" s="2" t="s">
        <v>1411</v>
      </c>
      <c r="BI700" t="s">
        <v>2255</v>
      </c>
    </row>
    <row r="701" spans="1:61" customFormat="1" x14ac:dyDescent="0.25">
      <c r="A701" s="1">
        <v>748</v>
      </c>
      <c r="B701" s="7" t="s">
        <v>4757</v>
      </c>
      <c r="C701" s="7" t="str">
        <f>LEFT(AG701,FIND("Тип",AG701,FIND("Тип",AG701)+0)-1)</f>
        <v xml:space="preserve"> 65225
</v>
      </c>
      <c r="D701" s="7">
        <f>LOOKUP(99^99,--LEFT(MID(AD701,MIN(FIND({0,1,2,3,4,5,6,7,8,9},AD701&amp;"0123456789")),15),{1,2,3,4,5,6,7,8,9,10,11,12,13,14,15}))</f>
        <v>2016</v>
      </c>
      <c r="E701" s="7">
        <f t="shared" si="40"/>
        <v>7</v>
      </c>
      <c r="F701" s="7">
        <f>LOOKUP(99^99,--LEFT(MID(BG701,MIN(FIND({0,1,2,3,4,5,6,7,8,9},BG701&amp;"0123456789")),15),{1,2,3,4,5,6,7,8,9,10,11,12,13,14,15}))</f>
        <v>2579166</v>
      </c>
      <c r="G701" s="7">
        <f>LOOKUP(99^99,--LEFT(MID(Y701,MIN(FIND({0,1,2,3,4,5,6,7,8,9},Y701&amp;"0123456789")),15),{1,2,3,4,5,6,7,8,9,10,11,12,13,14,15}))</f>
        <v>12</v>
      </c>
      <c r="H701" s="7">
        <f>LOOKUP(99^99,--LEFT(MID(Z701,MIN(FIND({0,1,2,3,4,5,6,7,8,9},Z701&amp;"0123456789")),15),{1,2,3,4,5,6,7,8,9,10,11,12,13,14,15}))</f>
        <v>401</v>
      </c>
      <c r="I701" s="9" t="s">
        <v>2526</v>
      </c>
      <c r="J701" s="9" t="s">
        <v>2527</v>
      </c>
      <c r="K701" s="9" t="s">
        <v>2528</v>
      </c>
      <c r="L701" s="9">
        <v>150000</v>
      </c>
      <c r="M701" s="11"/>
      <c r="N701" s="11"/>
      <c r="O701" s="11"/>
      <c r="P701" s="11"/>
      <c r="Q701" s="11"/>
      <c r="R701" s="11"/>
      <c r="S701" s="11"/>
      <c r="T701" s="11">
        <f>IF(LOOKUP(99^99,--LEFT(MID(AQ701,MIN(FIND({0,1,2,3,4,5,6,7,8,9},AQ701&amp;"0123456789")),15),{1,2,3,4,5,6,7,8,9,10,11,12,13,14,15}))&gt;2000,LOOKUP(99^99,--LEFT(MID(AQ701,MIN(FIND({0,1,2,3,4,5,6,7,8,9},AQ701&amp;"0123456789")),15),{1,2,3,4,5,6,7,8,9,10,11,12,13,14,15})),0)</f>
        <v>150000</v>
      </c>
      <c r="U701" s="11"/>
      <c r="V701" s="11"/>
      <c r="W701" s="11"/>
      <c r="X701" t="s">
        <v>18</v>
      </c>
      <c r="Y701" t="s">
        <v>4794</v>
      </c>
      <c r="Z701" t="s">
        <v>2529</v>
      </c>
      <c r="AA701" t="s">
        <v>2526</v>
      </c>
      <c r="AB701" t="s">
        <v>2527</v>
      </c>
      <c r="AC701" t="s">
        <v>2528</v>
      </c>
      <c r="AD701" t="s">
        <v>291</v>
      </c>
      <c r="AE701" t="s">
        <v>3626</v>
      </c>
      <c r="AF701" t="s">
        <v>3757</v>
      </c>
      <c r="AG701" t="s">
        <v>3758</v>
      </c>
      <c r="AH701" t="s">
        <v>3629</v>
      </c>
      <c r="AI701" t="s">
        <v>3717</v>
      </c>
      <c r="AJ701" t="s">
        <v>3659</v>
      </c>
      <c r="AK701" t="s">
        <v>4097</v>
      </c>
      <c r="AL701" t="s">
        <v>3653</v>
      </c>
      <c r="AM701" t="s">
        <v>3635</v>
      </c>
      <c r="AN701" t="s">
        <v>3669</v>
      </c>
      <c r="AO701" t="s">
        <v>3654</v>
      </c>
      <c r="AP701" t="s">
        <v>3649</v>
      </c>
      <c r="AQ701" t="s">
        <v>4300</v>
      </c>
      <c r="AR701" t="s">
        <v>3641</v>
      </c>
      <c r="AS701" t="s">
        <v>4114</v>
      </c>
      <c r="AT701" t="s">
        <v>4301</v>
      </c>
      <c r="AU701" t="s">
        <v>4302</v>
      </c>
      <c r="AV701" t="s">
        <v>3643</v>
      </c>
      <c r="BE701" t="s">
        <v>3205</v>
      </c>
      <c r="BG701" t="s">
        <v>695</v>
      </c>
      <c r="BH701" s="2" t="s">
        <v>1412</v>
      </c>
      <c r="BI701" t="s">
        <v>2256</v>
      </c>
    </row>
    <row r="702" spans="1:61" customFormat="1" x14ac:dyDescent="0.25">
      <c r="A702" s="1">
        <v>749</v>
      </c>
      <c r="B702" s="7" t="s">
        <v>4757</v>
      </c>
      <c r="C702" s="7">
        <v>5490</v>
      </c>
      <c r="D702" s="7">
        <f>LOOKUP(99^99,--LEFT(MID(AD702,MIN(FIND({0,1,2,3,4,5,6,7,8,9},AD702&amp;"0123456789")),15),{1,2,3,4,5,6,7,8,9,10,11,12,13,14,15}))</f>
        <v>2016</v>
      </c>
      <c r="E702" s="7">
        <f t="shared" si="40"/>
        <v>7</v>
      </c>
      <c r="F702" s="7">
        <f>LOOKUP(99^99,--LEFT(MID(BG702,MIN(FIND({0,1,2,3,4,5,6,7,8,9},BG702&amp;"0123456789")),15),{1,2,3,4,5,6,7,8,9,10,11,12,13,14,15}))</f>
        <v>10500000</v>
      </c>
      <c r="G702" s="7">
        <f>LOOKUP(99^99,--LEFT(MID(Y702,MIN(FIND({0,1,2,3,4,5,6,7,8,9},Y702&amp;"0123456789")),15),{1,2,3,4,5,6,7,8,9,10,11,12,13,14,15}))</f>
        <v>11.8</v>
      </c>
      <c r="H702" s="7">
        <f>LOOKUP(99^99,--LEFT(MID(Z702,MIN(FIND({0,1,2,3,4,5,6,7,8,9},Z702&amp;"0123456789")),15),{1,2,3,4,5,6,7,8,9,10,11,12,13,14,15}))</f>
        <v>300</v>
      </c>
      <c r="I702" s="9" t="s">
        <v>2531</v>
      </c>
      <c r="J702" s="9" t="s">
        <v>2527</v>
      </c>
      <c r="K702" s="9" t="s">
        <v>2528</v>
      </c>
      <c r="L702" s="9"/>
      <c r="M702" s="11"/>
      <c r="N702" s="11"/>
      <c r="O702" s="11"/>
      <c r="P702" s="11"/>
      <c r="Q702" s="11"/>
      <c r="R702" s="11"/>
      <c r="S702" s="11"/>
      <c r="T702" s="11"/>
      <c r="U702" s="11"/>
      <c r="V702" s="11"/>
      <c r="W702" s="11"/>
      <c r="X702" t="s">
        <v>2</v>
      </c>
      <c r="Y702" t="s">
        <v>4795</v>
      </c>
      <c r="Z702" t="s">
        <v>2530</v>
      </c>
      <c r="AA702" t="s">
        <v>2531</v>
      </c>
      <c r="AB702" t="s">
        <v>2527</v>
      </c>
      <c r="AD702" t="s">
        <v>292</v>
      </c>
      <c r="BE702" t="s">
        <v>3206</v>
      </c>
      <c r="BG702" t="s">
        <v>696</v>
      </c>
      <c r="BH702" s="2" t="s">
        <v>1413</v>
      </c>
      <c r="BI702">
        <v>9999</v>
      </c>
    </row>
    <row r="703" spans="1:61" customFormat="1" x14ac:dyDescent="0.25">
      <c r="A703" s="1">
        <v>750</v>
      </c>
      <c r="B703" s="7" t="s">
        <v>4757</v>
      </c>
      <c r="C703" s="7" t="str">
        <f t="shared" ref="C703:C734" si="42">LEFT(AG703,FIND("Тип",AG703,FIND("Тип",AG703)+0)-1)</f>
        <v xml:space="preserve"> 65116
</v>
      </c>
      <c r="D703" s="7">
        <f>LOOKUP(99^99,--LEFT(MID(AD703,MIN(FIND({0,1,2,3,4,5,6,7,8,9},AD703&amp;"0123456789")),15),{1,2,3,4,5,6,7,8,9,10,11,12,13,14,15}))</f>
        <v>2022</v>
      </c>
      <c r="E703" s="7">
        <f t="shared" si="40"/>
        <v>1</v>
      </c>
      <c r="F703" s="7">
        <f>LOOKUP(99^99,--LEFT(MID(BG703,MIN(FIND({0,1,2,3,4,5,6,7,8,9},BG703&amp;"0123456789")),15),{1,2,3,4,5,6,7,8,9,10,11,12,13,14,15}))</f>
        <v>4910000</v>
      </c>
      <c r="G703" s="7">
        <f>LOOKUP(99^99,--LEFT(MID(Y703,MIN(FIND({0,1,2,3,4,5,6,7,8,9},Y703&amp;"0123456789")),15),{1,2,3,4,5,6,7,8,9,10,11,12,13,14,15}))</f>
        <v>12</v>
      </c>
      <c r="H703" s="7">
        <f>LOOKUP(99^99,--LEFT(MID(Z703,MIN(FIND({0,1,2,3,4,5,6,7,8,9},Z703&amp;"0123456789")),15),{1,2,3,4,5,6,7,8,9,10,11,12,13,14,15}))</f>
        <v>401</v>
      </c>
      <c r="I703" s="9" t="s">
        <v>2526</v>
      </c>
      <c r="J703" s="9" t="s">
        <v>2527</v>
      </c>
      <c r="K703" s="9" t="s">
        <v>2528</v>
      </c>
      <c r="L703" s="9"/>
      <c r="M703" s="11"/>
      <c r="N703" s="11"/>
      <c r="O703" s="11"/>
      <c r="P703" s="11"/>
      <c r="Q703" s="11"/>
      <c r="R703" s="11"/>
      <c r="S703" s="11"/>
      <c r="T703" s="11"/>
      <c r="U703" s="11"/>
      <c r="V703" s="11"/>
      <c r="W703" s="11"/>
      <c r="X703" t="s">
        <v>24</v>
      </c>
      <c r="Y703" t="s">
        <v>4794</v>
      </c>
      <c r="Z703" t="s">
        <v>2529</v>
      </c>
      <c r="AA703" t="s">
        <v>2526</v>
      </c>
      <c r="AB703" t="s">
        <v>2527</v>
      </c>
      <c r="AC703" t="s">
        <v>2528</v>
      </c>
      <c r="AD703" t="s">
        <v>127</v>
      </c>
      <c r="AE703" t="s">
        <v>3626</v>
      </c>
      <c r="AF703" t="s">
        <v>3828</v>
      </c>
      <c r="AG703" t="s">
        <v>3829</v>
      </c>
      <c r="AH703" t="s">
        <v>3629</v>
      </c>
      <c r="AI703" t="s">
        <v>3630</v>
      </c>
      <c r="AJ703" t="s">
        <v>3704</v>
      </c>
      <c r="AK703" t="s">
        <v>3887</v>
      </c>
      <c r="AL703" t="s">
        <v>3947</v>
      </c>
      <c r="AM703" t="s">
        <v>3653</v>
      </c>
      <c r="AN703" t="s">
        <v>3635</v>
      </c>
      <c r="AO703" t="s">
        <v>3858</v>
      </c>
      <c r="AP703" t="s">
        <v>3637</v>
      </c>
      <c r="AQ703" t="s">
        <v>3662</v>
      </c>
      <c r="AR703" t="s">
        <v>3723</v>
      </c>
      <c r="AS703" t="s">
        <v>3640</v>
      </c>
      <c r="AT703" t="s">
        <v>3641</v>
      </c>
      <c r="AU703" t="s">
        <v>3710</v>
      </c>
      <c r="AV703" t="s">
        <v>3643</v>
      </c>
      <c r="BE703" t="s">
        <v>3207</v>
      </c>
      <c r="BG703" t="s">
        <v>697</v>
      </c>
      <c r="BH703" s="2" t="s">
        <v>1414</v>
      </c>
      <c r="BI703" t="s">
        <v>2117</v>
      </c>
    </row>
    <row r="704" spans="1:61" x14ac:dyDescent="0.25">
      <c r="A704" s="4">
        <v>751</v>
      </c>
      <c r="B704" s="13" t="s">
        <v>4757</v>
      </c>
      <c r="C704" s="13" t="str">
        <f t="shared" si="42"/>
        <v xml:space="preserve"> 43118
</v>
      </c>
      <c r="D704" s="13">
        <f>LOOKUP(99^99,--LEFT(MID(AD704,MIN(FIND({0,1,2,3,4,5,6,7,8,9},AD704&amp;"0123456789")),15),{1,2,3,4,5,6,7,8,9,10,11,12,13,14,15}))</f>
        <v>2022</v>
      </c>
      <c r="E704" s="13">
        <f t="shared" si="40"/>
        <v>1</v>
      </c>
      <c r="F704" s="13">
        <f>LOOKUP(99^99,--LEFT(MID(BG704,MIN(FIND({0,1,2,3,4,5,6,7,8,9},BG704&amp;"0123456789")),15),{1,2,3,4,5,6,7,8,9,10,11,12,13,14,15}))</f>
        <v>6000000</v>
      </c>
      <c r="G704" s="13">
        <f>LOOKUP(99^99,--LEFT(MID(Y704,MIN(FIND({0,1,2,3,4,5,6,7,8,9},Y704&amp;"0123456789")),15),{1,2,3,4,5,6,7,8,9,10,11,12,13,14,15}))</f>
        <v>11.8</v>
      </c>
      <c r="H704" s="13">
        <f>LOOKUP(99^99,--LEFT(MID(Z704,MIN(FIND({0,1,2,3,4,5,6,7,8,9},Z704&amp;"0123456789")),15),{1,2,3,4,5,6,7,8,9,10,11,12,13,14,15}))</f>
        <v>400</v>
      </c>
      <c r="I704" s="10" t="s">
        <v>2536</v>
      </c>
      <c r="J704" s="10" t="s">
        <v>2527</v>
      </c>
      <c r="K704" s="10" t="s">
        <v>2533</v>
      </c>
      <c r="L704" s="9"/>
      <c r="M704" s="11"/>
      <c r="N704" s="12"/>
      <c r="O704" s="12"/>
      <c r="P704" s="12"/>
      <c r="Q704" s="12"/>
      <c r="R704" s="12"/>
      <c r="S704" s="12"/>
      <c r="T704" s="12"/>
      <c r="U704" s="12"/>
      <c r="V704" s="12"/>
      <c r="W704" s="12"/>
      <c r="X704" s="5" t="s">
        <v>15</v>
      </c>
      <c r="Y704" s="5" t="s">
        <v>4795</v>
      </c>
      <c r="Z704" s="5" t="s">
        <v>2537</v>
      </c>
      <c r="AA704" s="5" t="s">
        <v>2536</v>
      </c>
      <c r="AB704" s="5" t="s">
        <v>2527</v>
      </c>
      <c r="AC704" s="5" t="s">
        <v>2533</v>
      </c>
      <c r="AD704" s="5" t="s">
        <v>111</v>
      </c>
      <c r="AE704" s="5" t="s">
        <v>3626</v>
      </c>
      <c r="AF704" s="5" t="s">
        <v>3745</v>
      </c>
      <c r="AG704" s="5" t="s">
        <v>3746</v>
      </c>
      <c r="AH704" s="5" t="s">
        <v>3629</v>
      </c>
      <c r="AI704" s="5" t="s">
        <v>3630</v>
      </c>
      <c r="AJ704" s="5" t="s">
        <v>3659</v>
      </c>
      <c r="AK704" s="5" t="s">
        <v>3668</v>
      </c>
      <c r="AL704" s="5" t="s">
        <v>3635</v>
      </c>
      <c r="AM704" s="5" t="s">
        <v>3669</v>
      </c>
      <c r="AN704" s="5" t="s">
        <v>3654</v>
      </c>
      <c r="AO704" s="5" t="s">
        <v>3640</v>
      </c>
      <c r="AP704" s="5" t="s">
        <v>3641</v>
      </c>
      <c r="AQ704" s="5" t="s">
        <v>4303</v>
      </c>
      <c r="AR704" s="5" t="s">
        <v>3643</v>
      </c>
      <c r="BE704" s="5" t="s">
        <v>3208</v>
      </c>
      <c r="BG704" s="5" t="s">
        <v>484</v>
      </c>
      <c r="BH704" s="6" t="s">
        <v>1415</v>
      </c>
      <c r="BI704" s="5" t="s">
        <v>2068</v>
      </c>
    </row>
    <row r="705" spans="1:61" customFormat="1" x14ac:dyDescent="0.25">
      <c r="A705" s="1">
        <v>752</v>
      </c>
      <c r="B705" s="7" t="s">
        <v>4757</v>
      </c>
      <c r="C705" s="7" t="str">
        <f t="shared" si="42"/>
        <v xml:space="preserve"> 65116-7010-48
</v>
      </c>
      <c r="D705" s="7">
        <f>LOOKUP(99^99,--LEFT(MID(AD705,MIN(FIND({0,1,2,3,4,5,6,7,8,9},AD705&amp;"0123456789")),15),{1,2,3,4,5,6,7,8,9,10,11,12,13,14,15}))</f>
        <v>2022</v>
      </c>
      <c r="E705" s="7">
        <f t="shared" si="40"/>
        <v>1</v>
      </c>
      <c r="F705" s="7">
        <f>LOOKUP(99^99,--LEFT(MID(BG705,MIN(FIND({0,1,2,3,4,5,6,7,8,9},BG705&amp;"0123456789")),15),{1,2,3,4,5,6,7,8,9,10,11,12,13,14,15}))</f>
        <v>5380000</v>
      </c>
      <c r="G705" s="7">
        <f>LOOKUP(99^99,--LEFT(MID(Y705,MIN(FIND({0,1,2,3,4,5,6,7,8,9},Y705&amp;"0123456789")),15),{1,2,3,4,5,6,7,8,9,10,11,12,13,14,15}))</f>
        <v>6.7</v>
      </c>
      <c r="H705" s="7">
        <f>LOOKUP(99^99,--LEFT(MID(Z705,MIN(FIND({0,1,2,3,4,5,6,7,8,9},Z705&amp;"0123456789")),15),{1,2,3,4,5,6,7,8,9,10,11,12,13,14,15}))</f>
        <v>300</v>
      </c>
      <c r="I705" s="9" t="s">
        <v>2536</v>
      </c>
      <c r="J705" s="9" t="s">
        <v>2527</v>
      </c>
      <c r="K705" s="9" t="s">
        <v>2528</v>
      </c>
      <c r="L705" s="9"/>
      <c r="M705" s="11"/>
      <c r="N705" s="11"/>
      <c r="O705" s="11"/>
      <c r="P705" s="11"/>
      <c r="Q705" s="11"/>
      <c r="R705" s="11"/>
      <c r="S705" s="11"/>
      <c r="T705" s="11"/>
      <c r="U705" s="11"/>
      <c r="V705" s="11"/>
      <c r="W705" s="11"/>
      <c r="X705" t="s">
        <v>42</v>
      </c>
      <c r="Y705" t="s">
        <v>4800</v>
      </c>
      <c r="Z705" t="s">
        <v>2530</v>
      </c>
      <c r="AA705" t="s">
        <v>2536</v>
      </c>
      <c r="AB705" t="s">
        <v>2527</v>
      </c>
      <c r="AC705" t="s">
        <v>2528</v>
      </c>
      <c r="AD705" t="s">
        <v>149</v>
      </c>
      <c r="AE705" t="s">
        <v>3626</v>
      </c>
      <c r="AF705" t="s">
        <v>3828</v>
      </c>
      <c r="AG705" t="s">
        <v>4196</v>
      </c>
      <c r="AH705" t="s">
        <v>3629</v>
      </c>
      <c r="AI705" t="s">
        <v>3630</v>
      </c>
      <c r="AJ705" t="s">
        <v>3704</v>
      </c>
      <c r="AK705" t="s">
        <v>3660</v>
      </c>
      <c r="AL705" t="s">
        <v>3633</v>
      </c>
      <c r="AM705" t="s">
        <v>3653</v>
      </c>
      <c r="AN705" t="s">
        <v>3674</v>
      </c>
      <c r="AO705" t="s">
        <v>3654</v>
      </c>
      <c r="AP705" t="s">
        <v>3640</v>
      </c>
      <c r="AQ705" t="s">
        <v>3641</v>
      </c>
      <c r="AR705" t="s">
        <v>4304</v>
      </c>
      <c r="AS705" t="s">
        <v>3643</v>
      </c>
      <c r="BE705" t="s">
        <v>2944</v>
      </c>
      <c r="BG705" t="s">
        <v>594</v>
      </c>
      <c r="BH705" s="2" t="s">
        <v>1416</v>
      </c>
      <c r="BI705" t="s">
        <v>2146</v>
      </c>
    </row>
    <row r="706" spans="1:61" customFormat="1" x14ac:dyDescent="0.25">
      <c r="A706" s="1">
        <v>753</v>
      </c>
      <c r="B706" s="7" t="s">
        <v>4757</v>
      </c>
      <c r="C706" s="7" t="str">
        <f t="shared" si="42"/>
        <v xml:space="preserve"> 65806
</v>
      </c>
      <c r="D706" s="7">
        <f>LOOKUP(99^99,--LEFT(MID(AD706,MIN(FIND({0,1,2,3,4,5,6,7,8,9},AD706&amp;"0123456789")),15),{1,2,3,4,5,6,7,8,9,10,11,12,13,14,15}))</f>
        <v>2022</v>
      </c>
      <c r="E706" s="7">
        <f t="shared" si="40"/>
        <v>1</v>
      </c>
      <c r="F706" s="7">
        <f>LOOKUP(99^99,--LEFT(MID(BG706,MIN(FIND({0,1,2,3,4,5,6,7,8,9},BG706&amp;"0123456789")),15),{1,2,3,4,5,6,7,8,9,10,11,12,13,14,15}))</f>
        <v>13500000</v>
      </c>
      <c r="G706" s="7">
        <f>LOOKUP(99^99,--LEFT(MID(Y706,MIN(FIND({0,1,2,3,4,5,6,7,8,9},Y706&amp;"0123456789")),15),{1,2,3,4,5,6,7,8,9,10,11,12,13,14,15}))</f>
        <v>12</v>
      </c>
      <c r="H706" s="7">
        <f>LOOKUP(99^99,--LEFT(MID(Z706,MIN(FIND({0,1,2,3,4,5,6,7,8,9},Z706&amp;"0123456789")),15),{1,2,3,4,5,6,7,8,9,10,11,12,13,14,15}))</f>
        <v>428</v>
      </c>
      <c r="I706" s="9" t="s">
        <v>2536</v>
      </c>
      <c r="J706" s="9" t="s">
        <v>2527</v>
      </c>
      <c r="K706" s="9" t="s">
        <v>2528</v>
      </c>
      <c r="L706" s="9"/>
      <c r="M706" s="11"/>
      <c r="N706" s="11"/>
      <c r="O706" s="11"/>
      <c r="P706" s="11"/>
      <c r="Q706" s="11"/>
      <c r="R706" s="11"/>
      <c r="S706" s="11"/>
      <c r="T706" s="11"/>
      <c r="U706" s="11"/>
      <c r="V706" s="11"/>
      <c r="W706" s="11"/>
      <c r="X706" t="s">
        <v>13</v>
      </c>
      <c r="Y706" t="s">
        <v>4794</v>
      </c>
      <c r="Z706" t="s">
        <v>2535</v>
      </c>
      <c r="AA706" t="s">
        <v>2536</v>
      </c>
      <c r="AB706" t="s">
        <v>2527</v>
      </c>
      <c r="AD706" t="s">
        <v>111</v>
      </c>
      <c r="AE706" t="s">
        <v>3626</v>
      </c>
      <c r="AF706" t="s">
        <v>3701</v>
      </c>
      <c r="AG706" t="s">
        <v>3730</v>
      </c>
      <c r="AH706" t="s">
        <v>3629</v>
      </c>
      <c r="AI706" t="s">
        <v>3630</v>
      </c>
      <c r="AJ706" t="s">
        <v>3704</v>
      </c>
      <c r="AK706" t="s">
        <v>3860</v>
      </c>
      <c r="AL706" t="s">
        <v>3635</v>
      </c>
      <c r="AM706" t="s">
        <v>3636</v>
      </c>
      <c r="AN706" t="s">
        <v>3654</v>
      </c>
      <c r="AO706" t="s">
        <v>3640</v>
      </c>
      <c r="AP706" t="s">
        <v>3641</v>
      </c>
      <c r="AQ706" t="s">
        <v>4305</v>
      </c>
      <c r="AR706" t="s">
        <v>3643</v>
      </c>
      <c r="BE706" t="s">
        <v>3209</v>
      </c>
      <c r="BG706" t="s">
        <v>698</v>
      </c>
      <c r="BH706" s="2" t="s">
        <v>1417</v>
      </c>
      <c r="BI706" t="s">
        <v>2068</v>
      </c>
    </row>
    <row r="707" spans="1:61" customFormat="1" x14ac:dyDescent="0.25">
      <c r="A707" s="1">
        <v>754</v>
      </c>
      <c r="B707" s="7" t="s">
        <v>4757</v>
      </c>
      <c r="C707" s="7" t="str">
        <f t="shared" si="42"/>
        <v xml:space="preserve"> 65209
</v>
      </c>
      <c r="D707" s="7">
        <f>LOOKUP(99^99,--LEFT(MID(AD707,MIN(FIND({0,1,2,3,4,5,6,7,8,9},AD707&amp;"0123456789")),15),{1,2,3,4,5,6,7,8,9,10,11,12,13,14,15}))</f>
        <v>2022</v>
      </c>
      <c r="E707" s="7">
        <f t="shared" si="40"/>
        <v>1</v>
      </c>
      <c r="F707" s="7">
        <f>LOOKUP(99^99,--LEFT(MID(BG707,MIN(FIND({0,1,2,3,4,5,6,7,8,9},BG707&amp;"0123456789")),15),{1,2,3,4,5,6,7,8,9,10,11,12,13,14,15}))</f>
        <v>12900000</v>
      </c>
      <c r="G707" s="7">
        <f>LOOKUP(99^99,--LEFT(MID(Y707,MIN(FIND({0,1,2,3,4,5,6,7,8,9},Y707&amp;"0123456789")),15),{1,2,3,4,5,6,7,8,9,10,11,12,13,14,15}))</f>
        <v>11.9</v>
      </c>
      <c r="H707" s="7">
        <f>LOOKUP(99^99,--LEFT(MID(Z707,MIN(FIND({0,1,2,3,4,5,6,7,8,9},Z707&amp;"0123456789")),15),{1,2,3,4,5,6,7,8,9,10,11,12,13,14,15}))</f>
        <v>450</v>
      </c>
      <c r="I707" s="9" t="s">
        <v>2526</v>
      </c>
      <c r="J707" s="9" t="s">
        <v>2527</v>
      </c>
      <c r="K707" s="9" t="s">
        <v>2528</v>
      </c>
      <c r="L707" s="9"/>
      <c r="M707" s="11"/>
      <c r="N707" s="11"/>
      <c r="O707" s="11"/>
      <c r="P707" s="11"/>
      <c r="Q707" s="11"/>
      <c r="R707" s="11"/>
      <c r="S707" s="11"/>
      <c r="T707" s="11"/>
      <c r="U707" s="11"/>
      <c r="V707" s="11"/>
      <c r="W707" s="11"/>
      <c r="X707" t="s">
        <v>12</v>
      </c>
      <c r="Y707" t="s">
        <v>4796</v>
      </c>
      <c r="Z707" t="s">
        <v>2525</v>
      </c>
      <c r="AA707" t="s">
        <v>2526</v>
      </c>
      <c r="AB707" t="s">
        <v>2527</v>
      </c>
      <c r="AC707" t="s">
        <v>2528</v>
      </c>
      <c r="AD707" t="s">
        <v>213</v>
      </c>
      <c r="AE707" t="s">
        <v>3626</v>
      </c>
      <c r="AF707" t="s">
        <v>3725</v>
      </c>
      <c r="AG707" t="s">
        <v>3726</v>
      </c>
      <c r="AH707" t="s">
        <v>3629</v>
      </c>
      <c r="AI707" t="s">
        <v>3630</v>
      </c>
      <c r="AJ707" t="s">
        <v>3727</v>
      </c>
      <c r="AK707" t="s">
        <v>3718</v>
      </c>
      <c r="AL707" t="s">
        <v>3635</v>
      </c>
      <c r="AM707" t="s">
        <v>3636</v>
      </c>
      <c r="AN707" t="s">
        <v>3654</v>
      </c>
      <c r="AO707" t="s">
        <v>3640</v>
      </c>
      <c r="AP707" t="s">
        <v>3641</v>
      </c>
      <c r="AQ707" t="s">
        <v>4306</v>
      </c>
      <c r="AR707" t="s">
        <v>3643</v>
      </c>
      <c r="BE707" t="s">
        <v>3210</v>
      </c>
      <c r="BG707" t="s">
        <v>699</v>
      </c>
      <c r="BH707" s="2" t="s">
        <v>1418</v>
      </c>
      <c r="BI707" t="s">
        <v>2126</v>
      </c>
    </row>
    <row r="708" spans="1:61" customFormat="1" x14ac:dyDescent="0.25">
      <c r="A708" s="1">
        <v>755</v>
      </c>
      <c r="B708" s="7" t="s">
        <v>4757</v>
      </c>
      <c r="C708" s="7" t="str">
        <f t="shared" si="42"/>
        <v xml:space="preserve"> 5490
</v>
      </c>
      <c r="D708" s="7">
        <f>LOOKUP(99^99,--LEFT(MID(AD708,MIN(FIND({0,1,2,3,4,5,6,7,8,9},AD708&amp;"0123456789")),15),{1,2,3,4,5,6,7,8,9,10,11,12,13,14,15}))</f>
        <v>2018</v>
      </c>
      <c r="E708" s="7">
        <f t="shared" si="40"/>
        <v>5</v>
      </c>
      <c r="F708" s="7">
        <f>LOOKUP(99^99,--LEFT(MID(BG708,MIN(FIND({0,1,2,3,4,5,6,7,8,9},BG708&amp;"0123456789")),15),{1,2,3,4,5,6,7,8,9,10,11,12,13,14,15}))</f>
        <v>3800000</v>
      </c>
      <c r="G708" s="7">
        <f>LOOKUP(99^99,--LEFT(MID(Y708,MIN(FIND({0,1,2,3,4,5,6,7,8,9},Y708&amp;"0123456789")),15),{1,2,3,4,5,6,7,8,9,10,11,12,13,14,15}))</f>
        <v>11.8</v>
      </c>
      <c r="H708" s="7">
        <f>LOOKUP(99^99,--LEFT(MID(Z708,MIN(FIND({0,1,2,3,4,5,6,7,8,9},Z708&amp;"0123456789")),15),{1,2,3,4,5,6,7,8,9,10,11,12,13,14,15}))</f>
        <v>300</v>
      </c>
      <c r="I708" s="9" t="s">
        <v>2531</v>
      </c>
      <c r="J708" s="9" t="s">
        <v>2527</v>
      </c>
      <c r="K708" s="9" t="s">
        <v>2528</v>
      </c>
      <c r="L708" s="9">
        <v>190000</v>
      </c>
      <c r="M708" s="11"/>
      <c r="N708" s="11"/>
      <c r="O708" s="11"/>
      <c r="P708" s="11"/>
      <c r="Q708" s="11"/>
      <c r="R708" s="11"/>
      <c r="S708" s="11"/>
      <c r="T708" s="11"/>
      <c r="U708" s="11">
        <f>IF(LOOKUP(99^99,--LEFT(MID(AR708,MIN(FIND({0,1,2,3,4,5,6,7,8,9},AR708&amp;"0123456789")),15),{1,2,3,4,5,6,7,8,9,10,11,12,13,14,15}))&gt;2000,LOOKUP(99^99,--LEFT(MID(AR708,MIN(FIND({0,1,2,3,4,5,6,7,8,9},AR708&amp;"0123456789")),15),{1,2,3,4,5,6,7,8,9,10,11,12,13,14,15})),0)</f>
        <v>190000</v>
      </c>
      <c r="V708" s="11"/>
      <c r="W708" s="11"/>
      <c r="X708" t="s">
        <v>2</v>
      </c>
      <c r="Y708" t="s">
        <v>4795</v>
      </c>
      <c r="Z708" t="s">
        <v>2530</v>
      </c>
      <c r="AA708" t="s">
        <v>2531</v>
      </c>
      <c r="AB708" t="s">
        <v>2527</v>
      </c>
      <c r="AC708" t="s">
        <v>2528</v>
      </c>
      <c r="AD708" t="s">
        <v>293</v>
      </c>
      <c r="AE708" t="s">
        <v>3626</v>
      </c>
      <c r="AF708" t="s">
        <v>3627</v>
      </c>
      <c r="AG708" t="s">
        <v>3628</v>
      </c>
      <c r="AH708" t="s">
        <v>3629</v>
      </c>
      <c r="AI708" t="s">
        <v>3658</v>
      </c>
      <c r="AJ708" t="s">
        <v>3631</v>
      </c>
      <c r="AK708" t="s">
        <v>3652</v>
      </c>
      <c r="AL708" t="s">
        <v>3633</v>
      </c>
      <c r="AM708" t="s">
        <v>3653</v>
      </c>
      <c r="AN708" t="s">
        <v>3838</v>
      </c>
      <c r="AO708" t="s">
        <v>3636</v>
      </c>
      <c r="AP708" t="s">
        <v>3654</v>
      </c>
      <c r="AQ708" t="s">
        <v>3649</v>
      </c>
      <c r="AR708" t="s">
        <v>4307</v>
      </c>
      <c r="AS708" t="s">
        <v>3641</v>
      </c>
      <c r="AT708" t="s">
        <v>3642</v>
      </c>
      <c r="AU708" t="s">
        <v>3643</v>
      </c>
      <c r="BE708" t="s">
        <v>3211</v>
      </c>
      <c r="BG708" t="s">
        <v>700</v>
      </c>
      <c r="BH708" s="2" t="s">
        <v>1419</v>
      </c>
      <c r="BI708" t="s">
        <v>2257</v>
      </c>
    </row>
    <row r="709" spans="1:61" x14ac:dyDescent="0.25">
      <c r="A709" s="4">
        <v>756</v>
      </c>
      <c r="B709" s="13" t="s">
        <v>4757</v>
      </c>
      <c r="C709" s="13" t="str">
        <f t="shared" si="42"/>
        <v xml:space="preserve"> 65116
</v>
      </c>
      <c r="D709" s="13">
        <f>LOOKUP(99^99,--LEFT(MID(AD709,MIN(FIND({0,1,2,3,4,5,6,7,8,9},AD709&amp;"0123456789")),15),{1,2,3,4,5,6,7,8,9,10,11,12,13,14,15}))</f>
        <v>2017</v>
      </c>
      <c r="E709" s="13">
        <f t="shared" si="40"/>
        <v>6</v>
      </c>
      <c r="F709" s="13">
        <f>LOOKUP(99^99,--LEFT(MID(BG709,MIN(FIND({0,1,2,3,4,5,6,7,8,9},BG709&amp;"0123456789")),15),{1,2,3,4,5,6,7,8,9,10,11,12,13,14,15}))</f>
        <v>2500000</v>
      </c>
      <c r="G709" s="13">
        <f>LOOKUP(99^99,--LEFT(MID(Y709,MIN(FIND({0,1,2,3,4,5,6,7,8,9},Y709&amp;"0123456789")),15),{1,2,3,4,5,6,7,8,9,10,11,12,13,14,15}))</f>
        <v>12</v>
      </c>
      <c r="H709" s="13">
        <f>LOOKUP(99^99,--LEFT(MID(Z709,MIN(FIND({0,1,2,3,4,5,6,7,8,9},Z709&amp;"0123456789")),15),{1,2,3,4,5,6,7,8,9,10,11,12,13,14,15}))</f>
        <v>401</v>
      </c>
      <c r="I709" s="10" t="s">
        <v>2526</v>
      </c>
      <c r="J709" s="10" t="s">
        <v>2527</v>
      </c>
      <c r="K709" s="10" t="s">
        <v>2528</v>
      </c>
      <c r="L709" s="9">
        <v>215000</v>
      </c>
      <c r="M709" s="11"/>
      <c r="N709" s="12"/>
      <c r="O709" s="12"/>
      <c r="P709" s="12"/>
      <c r="Q709" s="12"/>
      <c r="R709" s="12"/>
      <c r="S709" s="12">
        <f>IF(LOOKUP(99^99,--LEFT(MID(AP709,MIN(FIND({0,1,2,3,4,5,6,7,8,9},AP709&amp;"0123456789")),15),{1,2,3,4,5,6,7,8,9,10,11,12,13,14,15}))&gt;2000,LOOKUP(99^99,--LEFT(MID(AP709,MIN(FIND({0,1,2,3,4,5,6,7,8,9},AP709&amp;"0123456789")),15),{1,2,3,4,5,6,7,8,9,10,11,12,13,14,15})),0)</f>
        <v>215000</v>
      </c>
      <c r="T709" s="12"/>
      <c r="U709" s="12"/>
      <c r="V709" s="12"/>
      <c r="W709" s="12"/>
      <c r="X709" s="5" t="s">
        <v>24</v>
      </c>
      <c r="Y709" s="5" t="s">
        <v>4794</v>
      </c>
      <c r="Z709" s="5" t="s">
        <v>2532</v>
      </c>
      <c r="AA709" s="5" t="s">
        <v>2526</v>
      </c>
      <c r="AB709" s="5" t="s">
        <v>2527</v>
      </c>
      <c r="AC709" s="5" t="s">
        <v>2528</v>
      </c>
      <c r="AD709" s="5" t="s">
        <v>294</v>
      </c>
      <c r="AE709" s="5" t="s">
        <v>3626</v>
      </c>
      <c r="AF709" s="5" t="s">
        <v>3828</v>
      </c>
      <c r="AG709" s="5" t="s">
        <v>3829</v>
      </c>
      <c r="AH709" s="5" t="s">
        <v>3629</v>
      </c>
      <c r="AI709" s="5" t="s">
        <v>3703</v>
      </c>
      <c r="AJ709" s="5" t="s">
        <v>3704</v>
      </c>
      <c r="AK709" s="5" t="s">
        <v>3857</v>
      </c>
      <c r="AL709" s="5" t="s">
        <v>3635</v>
      </c>
      <c r="AM709" s="5" t="s">
        <v>3858</v>
      </c>
      <c r="AN709" s="5" t="s">
        <v>3654</v>
      </c>
      <c r="AO709" s="5" t="s">
        <v>3649</v>
      </c>
      <c r="AP709" s="5" t="s">
        <v>4308</v>
      </c>
      <c r="AQ709" s="5" t="s">
        <v>3641</v>
      </c>
      <c r="AR709" s="5" t="s">
        <v>3710</v>
      </c>
      <c r="AS709" s="5" t="s">
        <v>3643</v>
      </c>
      <c r="BE709" s="5" t="s">
        <v>3212</v>
      </c>
      <c r="BG709" s="5" t="s">
        <v>424</v>
      </c>
      <c r="BH709" s="6" t="s">
        <v>1420</v>
      </c>
      <c r="BI709" s="5" t="s">
        <v>2258</v>
      </c>
    </row>
    <row r="710" spans="1:61" x14ac:dyDescent="0.25">
      <c r="A710" s="4">
        <v>757</v>
      </c>
      <c r="B710" s="13" t="s">
        <v>4757</v>
      </c>
      <c r="C710" s="13" t="str">
        <f t="shared" si="42"/>
        <v xml:space="preserve"> 65206
</v>
      </c>
      <c r="D710" s="13">
        <f>LOOKUP(99^99,--LEFT(MID(AD710,MIN(FIND({0,1,2,3,4,5,6,7,8,9},AD710&amp;"0123456789")),15),{1,2,3,4,5,6,7,8,9,10,11,12,13,14,15}))</f>
        <v>2022</v>
      </c>
      <c r="E710" s="13">
        <f t="shared" si="40"/>
        <v>1</v>
      </c>
      <c r="F710" s="13">
        <f>LOOKUP(99^99,--LEFT(MID(BG710,MIN(FIND({0,1,2,3,4,5,6,7,8,9},BG710&amp;"0123456789")),15),{1,2,3,4,5,6,7,8,9,10,11,12,13,14,15}))</f>
        <v>10808800</v>
      </c>
      <c r="G710" s="13">
        <f>LOOKUP(99^99,--LEFT(MID(Y710,MIN(FIND({0,1,2,3,4,5,6,7,8,9},Y710&amp;"0123456789")),15),{1,2,3,4,5,6,7,8,9,10,11,12,13,14,15}))</f>
        <v>11.8</v>
      </c>
      <c r="H710" s="13">
        <f>LOOKUP(99^99,--LEFT(MID(Z710,MIN(FIND({0,1,2,3,4,5,6,7,8,9},Z710&amp;"0123456789")),15),{1,2,3,4,5,6,7,8,9,10,11,12,13,14,15}))</f>
        <v>300</v>
      </c>
      <c r="I710" s="10" t="s">
        <v>2531</v>
      </c>
      <c r="J710" s="10" t="s">
        <v>2527</v>
      </c>
      <c r="K710" s="10" t="s">
        <v>2528</v>
      </c>
      <c r="L710" s="9"/>
      <c r="M710" s="11"/>
      <c r="N710" s="12"/>
      <c r="O710" s="12"/>
      <c r="P710" s="12"/>
      <c r="Q710" s="12"/>
      <c r="R710" s="12"/>
      <c r="S710" s="12"/>
      <c r="T710" s="12"/>
      <c r="U710" s="12"/>
      <c r="V710" s="12"/>
      <c r="W710" s="12"/>
      <c r="X710" s="5" t="s">
        <v>19</v>
      </c>
      <c r="Y710" s="5" t="s">
        <v>4795</v>
      </c>
      <c r="Z710" s="5" t="s">
        <v>2530</v>
      </c>
      <c r="AA710" s="5" t="s">
        <v>2531</v>
      </c>
      <c r="AB710" s="5" t="s">
        <v>2527</v>
      </c>
      <c r="AC710" s="5" t="s">
        <v>2528</v>
      </c>
      <c r="AD710" s="5" t="s">
        <v>111</v>
      </c>
      <c r="AE710" s="5" t="s">
        <v>3626</v>
      </c>
      <c r="AF710" s="5" t="s">
        <v>3720</v>
      </c>
      <c r="AG710" s="5" t="s">
        <v>3763</v>
      </c>
      <c r="AH710" s="5" t="s">
        <v>3629</v>
      </c>
      <c r="AI710" s="5" t="s">
        <v>3630</v>
      </c>
      <c r="AJ710" s="5" t="s">
        <v>3704</v>
      </c>
      <c r="AK710" s="5" t="s">
        <v>3860</v>
      </c>
      <c r="AL710" s="5" t="s">
        <v>3635</v>
      </c>
      <c r="AM710" s="5" t="s">
        <v>3636</v>
      </c>
      <c r="AN710" s="5" t="s">
        <v>3654</v>
      </c>
      <c r="AO710" s="5" t="s">
        <v>3640</v>
      </c>
      <c r="AP710" s="5" t="s">
        <v>3641</v>
      </c>
      <c r="AQ710" s="5" t="s">
        <v>4309</v>
      </c>
      <c r="AR710" s="5" t="s">
        <v>3643</v>
      </c>
      <c r="BE710" s="5" t="s">
        <v>3213</v>
      </c>
      <c r="BG710" s="5" t="s">
        <v>701</v>
      </c>
      <c r="BH710" s="6" t="s">
        <v>1421</v>
      </c>
      <c r="BI710" s="5" t="s">
        <v>2068</v>
      </c>
    </row>
    <row r="711" spans="1:61" customFormat="1" x14ac:dyDescent="0.25">
      <c r="A711" s="1">
        <v>758</v>
      </c>
      <c r="B711" s="7" t="s">
        <v>4757</v>
      </c>
      <c r="C711" s="7" t="str">
        <f t="shared" si="42"/>
        <v xml:space="preserve"> 65206
</v>
      </c>
      <c r="D711" s="7">
        <f>LOOKUP(99^99,--LEFT(MID(AD711,MIN(FIND({0,1,2,3,4,5,6,7,8,9},AD711&amp;"0123456789")),15),{1,2,3,4,5,6,7,8,9,10,11,12,13,14,15}))</f>
        <v>2018</v>
      </c>
      <c r="E711" s="7">
        <f t="shared" si="40"/>
        <v>5</v>
      </c>
      <c r="F711" s="7">
        <f>LOOKUP(99^99,--LEFT(MID(BG711,MIN(FIND({0,1,2,3,4,5,6,7,8,9},BG711&amp;"0123456789")),15),{1,2,3,4,5,6,7,8,9,10,11,12,13,14,15}))</f>
        <v>5500000</v>
      </c>
      <c r="G711" s="7">
        <f>LOOKUP(99^99,--LEFT(MID(Y711,MIN(FIND({0,1,2,3,4,5,6,7,8,9},Y711&amp;"0123456789")),15),{1,2,3,4,5,6,7,8,9,10,11,12,13,14,15}))</f>
        <v>12</v>
      </c>
      <c r="H711" s="7">
        <f>LOOKUP(99^99,--LEFT(MID(Z711,MIN(FIND({0,1,2,3,4,5,6,7,8,9},Z711&amp;"0123456789")),15),{1,2,3,4,5,6,7,8,9,10,11,12,13,14,15}))</f>
        <v>401</v>
      </c>
      <c r="I711" s="9" t="s">
        <v>2526</v>
      </c>
      <c r="J711" s="9" t="s">
        <v>2527</v>
      </c>
      <c r="K711" s="9" t="s">
        <v>2528</v>
      </c>
      <c r="L711" s="9">
        <v>740000</v>
      </c>
      <c r="M711" s="11"/>
      <c r="N711" s="11"/>
      <c r="O711" s="11"/>
      <c r="P711" s="11"/>
      <c r="Q711" s="11"/>
      <c r="R711" s="11"/>
      <c r="S711" s="11"/>
      <c r="T711" s="11"/>
      <c r="U711" s="11">
        <f>IF(LOOKUP(99^99,--LEFT(MID(AR711,MIN(FIND({0,1,2,3,4,5,6,7,8,9},AR711&amp;"0123456789")),15),{1,2,3,4,5,6,7,8,9,10,11,12,13,14,15}))&gt;2000,LOOKUP(99^99,--LEFT(MID(AR711,MIN(FIND({0,1,2,3,4,5,6,7,8,9},AR711&amp;"0123456789")),15),{1,2,3,4,5,6,7,8,9,10,11,12,13,14,15})),0)</f>
        <v>740000</v>
      </c>
      <c r="V711" s="11"/>
      <c r="W711" s="11"/>
      <c r="X711" t="s">
        <v>19</v>
      </c>
      <c r="Y711" t="s">
        <v>4794</v>
      </c>
      <c r="Z711" t="s">
        <v>2529</v>
      </c>
      <c r="AA711" t="s">
        <v>2526</v>
      </c>
      <c r="AB711" t="s">
        <v>2527</v>
      </c>
      <c r="AC711" t="s">
        <v>2528</v>
      </c>
      <c r="AD711" t="s">
        <v>216</v>
      </c>
      <c r="AE711" t="s">
        <v>3626</v>
      </c>
      <c r="AF711" t="s">
        <v>3720</v>
      </c>
      <c r="AG711" t="s">
        <v>3763</v>
      </c>
      <c r="AH711" t="s">
        <v>3629</v>
      </c>
      <c r="AI711" t="s">
        <v>3658</v>
      </c>
      <c r="AJ711" t="s">
        <v>3704</v>
      </c>
      <c r="AK711" t="s">
        <v>3705</v>
      </c>
      <c r="AL711" t="s">
        <v>3633</v>
      </c>
      <c r="AM711" t="s">
        <v>3653</v>
      </c>
      <c r="AN711" t="s">
        <v>3674</v>
      </c>
      <c r="AO711" t="s">
        <v>3637</v>
      </c>
      <c r="AP711" t="s">
        <v>3714</v>
      </c>
      <c r="AQ711" t="s">
        <v>3649</v>
      </c>
      <c r="AR711" t="s">
        <v>4310</v>
      </c>
      <c r="AS711" t="s">
        <v>3641</v>
      </c>
      <c r="AT711" t="s">
        <v>3710</v>
      </c>
      <c r="AU711" t="s">
        <v>3643</v>
      </c>
      <c r="BE711" t="s">
        <v>3214</v>
      </c>
      <c r="BG711" t="s">
        <v>553</v>
      </c>
      <c r="BH711" s="2" t="s">
        <v>1422</v>
      </c>
      <c r="BI711" t="s">
        <v>2242</v>
      </c>
    </row>
    <row r="712" spans="1:61" customFormat="1" x14ac:dyDescent="0.25">
      <c r="A712" s="1">
        <v>759</v>
      </c>
      <c r="B712" s="7" t="s">
        <v>4757</v>
      </c>
      <c r="C712" s="7" t="str">
        <f t="shared" si="42"/>
        <v xml:space="preserve"> 5490 NEO
</v>
      </c>
      <c r="D712" s="7">
        <f>LOOKUP(99^99,--LEFT(MID(AD712,MIN(FIND({0,1,2,3,4,5,6,7,8,9},AD712&amp;"0123456789")),15),{1,2,3,4,5,6,7,8,9,10,11,12,13,14,15}))</f>
        <v>2018</v>
      </c>
      <c r="E712" s="7">
        <f t="shared" si="40"/>
        <v>5</v>
      </c>
      <c r="F712" s="7">
        <f>LOOKUP(99^99,--LEFT(MID(BG712,MIN(FIND({0,1,2,3,4,5,6,7,8,9},BG712&amp;"0123456789")),15),{1,2,3,4,5,6,7,8,9,10,11,12,13,14,15}))</f>
        <v>3950000</v>
      </c>
      <c r="G712" s="7">
        <f>LOOKUP(99^99,--LEFT(MID(Y712,MIN(FIND({0,1,2,3,4,5,6,7,8,9},Y712&amp;"0123456789")),15),{1,2,3,4,5,6,7,8,9,10,11,12,13,14,15}))</f>
        <v>11.8</v>
      </c>
      <c r="H712" s="7">
        <f>LOOKUP(99^99,--LEFT(MID(Z712,MIN(FIND({0,1,2,3,4,5,6,7,8,9},Z712&amp;"0123456789")),15),{1,2,3,4,5,6,7,8,9,10,11,12,13,14,15}))</f>
        <v>300</v>
      </c>
      <c r="I712" s="9" t="s">
        <v>2531</v>
      </c>
      <c r="J712" s="9" t="s">
        <v>2527</v>
      </c>
      <c r="K712" s="9" t="s">
        <v>2561</v>
      </c>
      <c r="L712" s="9">
        <v>479077</v>
      </c>
      <c r="M712" s="11"/>
      <c r="N712" s="11"/>
      <c r="O712" s="11"/>
      <c r="P712" s="11"/>
      <c r="Q712" s="11"/>
      <c r="R712" s="11"/>
      <c r="S712" s="11"/>
      <c r="T712" s="11"/>
      <c r="U712" s="11"/>
      <c r="V712" s="11"/>
      <c r="W712" s="11">
        <f>IF(LOOKUP(99^99,--LEFT(MID(AT712,MIN(FIND({0,1,2,3,4,5,6,7,8,9},AT712&amp;"0123456789")),15),{1,2,3,4,5,6,7,8,9,10,11,12,13,14,15}))&gt;2000,LOOKUP(99^99,--LEFT(MID(AT712,MIN(FIND({0,1,2,3,4,5,6,7,8,9},AT712&amp;"0123456789")),15),{1,2,3,4,5,6,7,8,9,10,11,12,13,14,15})),0)</f>
        <v>479077</v>
      </c>
      <c r="X712" t="s">
        <v>6</v>
      </c>
      <c r="Y712" t="s">
        <v>4795</v>
      </c>
      <c r="Z712" t="s">
        <v>2530</v>
      </c>
      <c r="AA712" t="s">
        <v>2531</v>
      </c>
      <c r="AB712" t="s">
        <v>2527</v>
      </c>
      <c r="AC712" t="s">
        <v>2561</v>
      </c>
      <c r="AD712" t="s">
        <v>69</v>
      </c>
      <c r="AE712" t="s">
        <v>3626</v>
      </c>
      <c r="AF712" t="s">
        <v>3627</v>
      </c>
      <c r="AG712" t="s">
        <v>3671</v>
      </c>
      <c r="AH712" t="s">
        <v>3629</v>
      </c>
      <c r="AI712" t="s">
        <v>3658</v>
      </c>
      <c r="AJ712" t="s">
        <v>3631</v>
      </c>
      <c r="AK712" t="s">
        <v>3652</v>
      </c>
      <c r="AL712" t="s">
        <v>3633</v>
      </c>
      <c r="AM712" t="s">
        <v>3653</v>
      </c>
      <c r="AN712" t="s">
        <v>3838</v>
      </c>
      <c r="AO712" t="s">
        <v>3636</v>
      </c>
      <c r="AP712" t="s">
        <v>3637</v>
      </c>
      <c r="AQ712" t="s">
        <v>3662</v>
      </c>
      <c r="AR712" t="s">
        <v>3695</v>
      </c>
      <c r="AS712" t="s">
        <v>3649</v>
      </c>
      <c r="AT712" t="s">
        <v>4311</v>
      </c>
      <c r="AU712" t="s">
        <v>3641</v>
      </c>
      <c r="AV712" t="s">
        <v>3642</v>
      </c>
      <c r="AW712" t="s">
        <v>3643</v>
      </c>
      <c r="BE712" t="s">
        <v>3215</v>
      </c>
      <c r="BG712" t="s">
        <v>656</v>
      </c>
      <c r="BH712" s="2" t="s">
        <v>1423</v>
      </c>
      <c r="BI712" t="s">
        <v>2210</v>
      </c>
    </row>
    <row r="713" spans="1:61" customFormat="1" x14ac:dyDescent="0.25">
      <c r="A713" s="1">
        <v>760</v>
      </c>
      <c r="B713" s="7" t="s">
        <v>4757</v>
      </c>
      <c r="C713" s="7" t="str">
        <f t="shared" si="42"/>
        <v xml:space="preserve"> 53504
</v>
      </c>
      <c r="D713" s="7">
        <f>LOOKUP(99^99,--LEFT(MID(AD713,MIN(FIND({0,1,2,3,4,5,6,7,8,9},AD713&amp;"0123456789")),15),{1,2,3,4,5,6,7,8,9,10,11,12,13,14,15}))</f>
        <v>2016</v>
      </c>
      <c r="E713" s="7">
        <f t="shared" si="40"/>
        <v>7</v>
      </c>
      <c r="F713" s="7">
        <f>LOOKUP(99^99,--LEFT(MID(BG713,MIN(FIND({0,1,2,3,4,5,6,7,8,9},BG713&amp;"0123456789")),15),{1,2,3,4,5,6,7,8,9,10,11,12,13,14,15}))</f>
        <v>3500000</v>
      </c>
      <c r="G713" s="7">
        <f>LOOKUP(99^99,--LEFT(MID(Y713,MIN(FIND({0,1,2,3,4,5,6,7,8,9},Y713&amp;"0123456789")),15),{1,2,3,4,5,6,7,8,9,10,11,12,13,14,15}))</f>
        <v>11.8</v>
      </c>
      <c r="H713" s="7">
        <f>LOOKUP(99^99,--LEFT(MID(Z713,MIN(FIND({0,1,2,3,4,5,6,7,8,9},Z713&amp;"0123456789")),15),{1,2,3,4,5,6,7,8,9,10,11,12,13,14,15}))</f>
        <v>300</v>
      </c>
      <c r="I713" s="9" t="s">
        <v>2531</v>
      </c>
      <c r="J713" s="9" t="s">
        <v>2527</v>
      </c>
      <c r="K713" s="9" t="s">
        <v>2561</v>
      </c>
      <c r="L713" s="9">
        <v>61250</v>
      </c>
      <c r="M713" s="11"/>
      <c r="N713" s="11"/>
      <c r="O713" s="11"/>
      <c r="P713" s="11"/>
      <c r="Q713" s="11"/>
      <c r="R713" s="11"/>
      <c r="S713" s="11"/>
      <c r="T713" s="11">
        <f>IF(LOOKUP(99^99,--LEFT(MID(AQ713,MIN(FIND({0,1,2,3,4,5,6,7,8,9},AQ713&amp;"0123456789")),15),{1,2,3,4,5,6,7,8,9,10,11,12,13,14,15}))&gt;2000,LOOKUP(99^99,--LEFT(MID(AQ713,MIN(FIND({0,1,2,3,4,5,6,7,8,9},AQ713&amp;"0123456789")),15),{1,2,3,4,5,6,7,8,9,10,11,12,13,14,15})),0)</f>
        <v>61250</v>
      </c>
      <c r="U713" s="11"/>
      <c r="V713" s="11"/>
      <c r="W713" s="11"/>
      <c r="X713" t="s">
        <v>5</v>
      </c>
      <c r="Y713" t="s">
        <v>4795</v>
      </c>
      <c r="Z713" t="s">
        <v>2530</v>
      </c>
      <c r="AA713" t="s">
        <v>2531</v>
      </c>
      <c r="AB713" t="s">
        <v>2527</v>
      </c>
      <c r="AC713" t="s">
        <v>2561</v>
      </c>
      <c r="AD713" t="s">
        <v>179</v>
      </c>
      <c r="AE713" t="s">
        <v>3626</v>
      </c>
      <c r="AF713" t="s">
        <v>3656</v>
      </c>
      <c r="AG713" t="s">
        <v>3657</v>
      </c>
      <c r="AH713" t="s">
        <v>3629</v>
      </c>
      <c r="AI713" t="s">
        <v>3717</v>
      </c>
      <c r="AJ713" t="s">
        <v>3659</v>
      </c>
      <c r="AK713" t="s">
        <v>3660</v>
      </c>
      <c r="AL713" t="s">
        <v>3947</v>
      </c>
      <c r="AM713" t="s">
        <v>3653</v>
      </c>
      <c r="AN713" t="s">
        <v>3635</v>
      </c>
      <c r="AO713" t="s">
        <v>3678</v>
      </c>
      <c r="AP713" t="s">
        <v>3649</v>
      </c>
      <c r="AQ713" t="s">
        <v>4312</v>
      </c>
      <c r="AR713" t="s">
        <v>3641</v>
      </c>
      <c r="AS713" t="s">
        <v>3642</v>
      </c>
      <c r="AT713" t="s">
        <v>3643</v>
      </c>
      <c r="BE713" t="s">
        <v>3216</v>
      </c>
      <c r="BG713" t="s">
        <v>390</v>
      </c>
      <c r="BH713" s="2" t="s">
        <v>1424</v>
      </c>
      <c r="BI713" t="s">
        <v>2259</v>
      </c>
    </row>
    <row r="714" spans="1:61" customFormat="1" x14ac:dyDescent="0.25">
      <c r="A714" s="1">
        <v>761</v>
      </c>
      <c r="B714" s="7" t="s">
        <v>4757</v>
      </c>
      <c r="C714" s="7" t="str">
        <f t="shared" si="42"/>
        <v xml:space="preserve"> 65206-Т5
</v>
      </c>
      <c r="D714" s="7">
        <f>LOOKUP(99^99,--LEFT(MID(AD714,MIN(FIND({0,1,2,3,4,5,6,7,8,9},AD714&amp;"0123456789")),15),{1,2,3,4,5,6,7,8,9,10,11,12,13,14,15}))</f>
        <v>2021</v>
      </c>
      <c r="E714" s="7">
        <f t="shared" si="40"/>
        <v>2</v>
      </c>
      <c r="F714" s="7">
        <f>LOOKUP(99^99,--LEFT(MID(BG714,MIN(FIND({0,1,2,3,4,5,6,7,8,9},BG714&amp;"0123456789")),15),{1,2,3,4,5,6,7,8,9,10,11,12,13,14,15}))</f>
        <v>9440000</v>
      </c>
      <c r="G714" s="7">
        <f>LOOKUP(99^99,--LEFT(MID(Y714,MIN(FIND({0,1,2,3,4,5,6,7,8,9},Y714&amp;"0123456789")),15),{1,2,3,4,5,6,7,8,9,10,11,12,13,14,15}))</f>
        <v>11.8</v>
      </c>
      <c r="H714" s="7">
        <f>LOOKUP(99^99,--LEFT(MID(Z714,MIN(FIND({0,1,2,3,4,5,6,7,8,9},Z714&amp;"0123456789")),15),{1,2,3,4,5,6,7,8,9,10,11,12,13,14,15}))</f>
        <v>300</v>
      </c>
      <c r="I714" s="9" t="s">
        <v>2536</v>
      </c>
      <c r="J714" s="9" t="s">
        <v>2527</v>
      </c>
      <c r="K714" s="9" t="s">
        <v>2528</v>
      </c>
      <c r="L714" s="9">
        <v>79393</v>
      </c>
      <c r="M714" s="11"/>
      <c r="N714" s="11"/>
      <c r="O714" s="11"/>
      <c r="P714" s="11"/>
      <c r="Q714" s="11"/>
      <c r="R714" s="11"/>
      <c r="S714" s="11"/>
      <c r="T714" s="11"/>
      <c r="U714" s="11"/>
      <c r="V714" s="11"/>
      <c r="W714" s="11">
        <f>IF(LOOKUP(99^99,--LEFT(MID(AT714,MIN(FIND({0,1,2,3,4,5,6,7,8,9},AT714&amp;"0123456789")),15),{1,2,3,4,5,6,7,8,9,10,11,12,13,14,15}))&gt;2000,LOOKUP(99^99,--LEFT(MID(AT714,MIN(FIND({0,1,2,3,4,5,6,7,8,9},AT714&amp;"0123456789")),15),{1,2,3,4,5,6,7,8,9,10,11,12,13,14,15})),0)</f>
        <v>79393</v>
      </c>
      <c r="X714" t="s">
        <v>23</v>
      </c>
      <c r="Y714" t="s">
        <v>4795</v>
      </c>
      <c r="Z714" t="s">
        <v>2542</v>
      </c>
      <c r="AA714" t="s">
        <v>2536</v>
      </c>
      <c r="AB714" t="s">
        <v>2527</v>
      </c>
      <c r="AC714" t="s">
        <v>2528</v>
      </c>
      <c r="AD714" t="s">
        <v>243</v>
      </c>
      <c r="AE714" t="s">
        <v>3626</v>
      </c>
      <c r="AF714" t="s">
        <v>3720</v>
      </c>
      <c r="AG714" t="s">
        <v>3816</v>
      </c>
      <c r="AH714" t="s">
        <v>3629</v>
      </c>
      <c r="AI714" t="s">
        <v>3680</v>
      </c>
      <c r="AJ714" t="s">
        <v>3704</v>
      </c>
      <c r="AK714" t="s">
        <v>3705</v>
      </c>
      <c r="AL714" t="s">
        <v>3633</v>
      </c>
      <c r="AM714" t="s">
        <v>3653</v>
      </c>
      <c r="AN714" t="s">
        <v>3635</v>
      </c>
      <c r="AO714" t="s">
        <v>4313</v>
      </c>
      <c r="AP714" t="s">
        <v>3637</v>
      </c>
      <c r="AQ714" t="s">
        <v>3638</v>
      </c>
      <c r="AR714" t="s">
        <v>3707</v>
      </c>
      <c r="AS714" t="s">
        <v>3649</v>
      </c>
      <c r="AT714" t="s">
        <v>4314</v>
      </c>
      <c r="AU714" t="s">
        <v>3641</v>
      </c>
      <c r="AV714" t="s">
        <v>3710</v>
      </c>
      <c r="AW714" t="s">
        <v>3643</v>
      </c>
      <c r="BE714" t="s">
        <v>3217</v>
      </c>
      <c r="BG714" t="s">
        <v>593</v>
      </c>
      <c r="BH714" s="2" t="s">
        <v>1425</v>
      </c>
      <c r="BI714" t="s">
        <v>2004</v>
      </c>
    </row>
    <row r="715" spans="1:61" x14ac:dyDescent="0.25">
      <c r="A715" s="4">
        <v>762</v>
      </c>
      <c r="B715" s="13" t="s">
        <v>4757</v>
      </c>
      <c r="C715" s="13" t="str">
        <f t="shared" si="42"/>
        <v xml:space="preserve"> 54901
</v>
      </c>
      <c r="D715" s="13">
        <f>LOOKUP(99^99,--LEFT(MID(AD715,MIN(FIND({0,1,2,3,4,5,6,7,8,9},AD715&amp;"0123456789")),15),{1,2,3,4,5,6,7,8,9,10,11,12,13,14,15}))</f>
        <v>2022</v>
      </c>
      <c r="E715" s="13">
        <f t="shared" si="40"/>
        <v>1</v>
      </c>
      <c r="F715" s="13">
        <f>LOOKUP(99^99,--LEFT(MID(BG715,MIN(FIND({0,1,2,3,4,5,6,7,8,9},BG715&amp;"0123456789")),15),{1,2,3,4,5,6,7,8,9,10,11,12,13,14,15}))</f>
        <v>12900000</v>
      </c>
      <c r="G715" s="13">
        <f>LOOKUP(99^99,--LEFT(MID(Y715,MIN(FIND({0,1,2,3,4,5,6,7,8,9},Y715&amp;"0123456789")),15),{1,2,3,4,5,6,7,8,9,10,11,12,13,14,15}))</f>
        <v>11.8</v>
      </c>
      <c r="H715" s="13">
        <f>LOOKUP(99^99,--LEFT(MID(Z715,MIN(FIND({0,1,2,3,4,5,6,7,8,9},Z715&amp;"0123456789")),15),{1,2,3,4,5,6,7,8,9,10,11,12,13,14,15}))</f>
        <v>300</v>
      </c>
      <c r="I715" s="10" t="s">
        <v>2531</v>
      </c>
      <c r="J715" s="10" t="s">
        <v>2527</v>
      </c>
      <c r="K715" s="10" t="s">
        <v>2533</v>
      </c>
      <c r="L715" s="9"/>
      <c r="M715" s="11"/>
      <c r="N715" s="12"/>
      <c r="O715" s="12"/>
      <c r="P715" s="12"/>
      <c r="Q715" s="12"/>
      <c r="R715" s="12"/>
      <c r="S715" s="12"/>
      <c r="T715" s="12"/>
      <c r="U715" s="12"/>
      <c r="V715" s="12"/>
      <c r="W715" s="12"/>
      <c r="X715" s="5" t="s">
        <v>8</v>
      </c>
      <c r="Y715" s="5" t="s">
        <v>4795</v>
      </c>
      <c r="Z715" s="5" t="s">
        <v>2530</v>
      </c>
      <c r="AA715" s="5" t="s">
        <v>2531</v>
      </c>
      <c r="AB715" s="5" t="s">
        <v>2527</v>
      </c>
      <c r="AC715" s="5" t="s">
        <v>2533</v>
      </c>
      <c r="AD715" s="5" t="s">
        <v>213</v>
      </c>
      <c r="AE715" s="5" t="s">
        <v>3626</v>
      </c>
      <c r="AF715" s="5" t="s">
        <v>3689</v>
      </c>
      <c r="AG715" s="5" t="s">
        <v>3690</v>
      </c>
      <c r="AH715" s="5" t="s">
        <v>3629</v>
      </c>
      <c r="AI715" s="5" t="s">
        <v>3630</v>
      </c>
      <c r="AJ715" s="5" t="s">
        <v>3631</v>
      </c>
      <c r="AK715" s="5" t="s">
        <v>3919</v>
      </c>
      <c r="AL715" s="5" t="s">
        <v>3635</v>
      </c>
      <c r="AM715" s="5" t="s">
        <v>3691</v>
      </c>
      <c r="AN715" s="5" t="s">
        <v>3692</v>
      </c>
      <c r="AO715" s="5" t="s">
        <v>3638</v>
      </c>
      <c r="AP715" s="5" t="s">
        <v>3695</v>
      </c>
      <c r="AQ715" s="5" t="s">
        <v>3640</v>
      </c>
      <c r="AR715" s="5" t="s">
        <v>3641</v>
      </c>
      <c r="AS715" s="5" t="s">
        <v>4315</v>
      </c>
      <c r="AT715" s="5" t="s">
        <v>3643</v>
      </c>
      <c r="BE715" s="5" t="s">
        <v>2943</v>
      </c>
      <c r="BG715" s="5" t="s">
        <v>699</v>
      </c>
      <c r="BH715" s="6" t="s">
        <v>1426</v>
      </c>
      <c r="BI715" s="5" t="s">
        <v>2126</v>
      </c>
    </row>
    <row r="716" spans="1:61" x14ac:dyDescent="0.25">
      <c r="A716" s="4">
        <v>763</v>
      </c>
      <c r="B716" s="13" t="s">
        <v>4757</v>
      </c>
      <c r="C716" s="13" t="str">
        <f t="shared" si="42"/>
        <v xml:space="preserve"> 65225
</v>
      </c>
      <c r="D716" s="13">
        <f>LOOKUP(99^99,--LEFT(MID(AD716,MIN(FIND({0,1,2,3,4,5,6,7,8,9},AD716&amp;"0123456789")),15),{1,2,3,4,5,6,7,8,9,10,11,12,13,14,15}))</f>
        <v>2022</v>
      </c>
      <c r="E716" s="13">
        <f t="shared" si="40"/>
        <v>1</v>
      </c>
      <c r="F716" s="13">
        <f>LOOKUP(99^99,--LEFT(MID(BG716,MIN(FIND({0,1,2,3,4,5,6,7,8,9},BG716&amp;"0123456789")),15),{1,2,3,4,5,6,7,8,9,10,11,12,13,14,15}))</f>
        <v>10250000</v>
      </c>
      <c r="G716" s="13">
        <f>LOOKUP(99^99,--LEFT(MID(Y716,MIN(FIND({0,1,2,3,4,5,6,7,8,9},Y716&amp;"0123456789")),15),{1,2,3,4,5,6,7,8,9,10,11,12,13,14,15}))</f>
        <v>12</v>
      </c>
      <c r="H716" s="13">
        <f>LOOKUP(99^99,--LEFT(MID(Z716,MIN(FIND({0,1,2,3,4,5,6,7,8,9},Z716&amp;"0123456789")),15),{1,2,3,4,5,6,7,8,9,10,11,12,13,14,15}))</f>
        <v>400</v>
      </c>
      <c r="I716" s="10" t="s">
        <v>2526</v>
      </c>
      <c r="J716" s="10" t="s">
        <v>2544</v>
      </c>
      <c r="K716" s="10" t="s">
        <v>2528</v>
      </c>
      <c r="L716" s="9"/>
      <c r="M716" s="11"/>
      <c r="N716" s="12"/>
      <c r="O716" s="12"/>
      <c r="P716" s="12"/>
      <c r="Q716" s="12"/>
      <c r="R716" s="12"/>
      <c r="S716" s="12"/>
      <c r="T716" s="12"/>
      <c r="U716" s="12"/>
      <c r="V716" s="12"/>
      <c r="W716" s="12"/>
      <c r="X716" s="5" t="s">
        <v>18</v>
      </c>
      <c r="Y716" s="5" t="s">
        <v>4794</v>
      </c>
      <c r="Z716" s="5" t="s">
        <v>2541</v>
      </c>
      <c r="AA716" s="5" t="s">
        <v>2526</v>
      </c>
      <c r="AB716" s="5" t="s">
        <v>2544</v>
      </c>
      <c r="AC716" s="5" t="s">
        <v>2528</v>
      </c>
      <c r="AD716" s="5" t="s">
        <v>149</v>
      </c>
      <c r="AE716" s="5" t="s">
        <v>3626</v>
      </c>
      <c r="AF716" s="5" t="s">
        <v>3757</v>
      </c>
      <c r="AG716" s="5" t="s">
        <v>3758</v>
      </c>
      <c r="AH716" s="5" t="s">
        <v>3629</v>
      </c>
      <c r="AI716" s="5" t="s">
        <v>3630</v>
      </c>
      <c r="AJ716" s="5" t="s">
        <v>3659</v>
      </c>
      <c r="AK716" s="5" t="s">
        <v>3713</v>
      </c>
      <c r="AL716" s="5" t="s">
        <v>3633</v>
      </c>
      <c r="AM716" s="5" t="s">
        <v>3653</v>
      </c>
      <c r="AN716" s="5" t="s">
        <v>3635</v>
      </c>
      <c r="AO716" s="5" t="s">
        <v>3669</v>
      </c>
      <c r="AP716" s="5" t="s">
        <v>3654</v>
      </c>
      <c r="AQ716" s="5" t="s">
        <v>3640</v>
      </c>
      <c r="AR716" s="5" t="s">
        <v>3641</v>
      </c>
      <c r="AS716" s="5" t="s">
        <v>4316</v>
      </c>
      <c r="AT716" s="5" t="s">
        <v>3643</v>
      </c>
      <c r="BE716" s="5" t="s">
        <v>3218</v>
      </c>
      <c r="BG716" s="5" t="s">
        <v>638</v>
      </c>
      <c r="BH716" s="6" t="s">
        <v>1427</v>
      </c>
      <c r="BI716" s="5" t="s">
        <v>2260</v>
      </c>
    </row>
    <row r="717" spans="1:61" customFormat="1" x14ac:dyDescent="0.25">
      <c r="A717" s="1">
        <v>764</v>
      </c>
      <c r="B717" s="7" t="s">
        <v>4757</v>
      </c>
      <c r="C717" s="7" t="str">
        <f t="shared" si="42"/>
        <v xml:space="preserve"> 5490-022-87(S5)
</v>
      </c>
      <c r="D717" s="7">
        <f>LOOKUP(99^99,--LEFT(MID(AD717,MIN(FIND({0,1,2,3,4,5,6,7,8,9},AD717&amp;"0123456789")),15),{1,2,3,4,5,6,7,8,9,10,11,12,13,14,15}))</f>
        <v>2016</v>
      </c>
      <c r="E717" s="7">
        <f t="shared" si="40"/>
        <v>7</v>
      </c>
      <c r="F717" s="7">
        <f>LOOKUP(99^99,--LEFT(MID(BG717,MIN(FIND({0,1,2,3,4,5,6,7,8,9},BG717&amp;"0123456789")),15),{1,2,3,4,5,6,7,8,9,10,11,12,13,14,15}))</f>
        <v>3400000</v>
      </c>
      <c r="G717" s="7">
        <f>LOOKUP(99^99,--LEFT(MID(Y717,MIN(FIND({0,1,2,3,4,5,6,7,8,9},Y717&amp;"0123456789")),15),{1,2,3,4,5,6,7,8,9,10,11,12,13,14,15}))</f>
        <v>6.7</v>
      </c>
      <c r="H717" s="7">
        <f>LOOKUP(99^99,--LEFT(MID(Z717,MIN(FIND({0,1,2,3,4,5,6,7,8,9},Z717&amp;"0123456789")),15),{1,2,3,4,5,6,7,8,9,10,11,12,13,14,15}))</f>
        <v>280</v>
      </c>
      <c r="I717" s="9" t="s">
        <v>2536</v>
      </c>
      <c r="J717" s="9" t="s">
        <v>2527</v>
      </c>
      <c r="K717" s="9" t="s">
        <v>2552</v>
      </c>
      <c r="L717" s="9">
        <v>510000</v>
      </c>
      <c r="M717" s="11"/>
      <c r="N717" s="11"/>
      <c r="O717" s="11"/>
      <c r="P717" s="11"/>
      <c r="Q717" s="11"/>
      <c r="R717" s="11"/>
      <c r="S717" s="11"/>
      <c r="T717" s="11"/>
      <c r="U717" s="11"/>
      <c r="V717" s="11">
        <f>IF(LOOKUP(99^99,--LEFT(MID(AS717,MIN(FIND({0,1,2,3,4,5,6,7,8,9},AS717&amp;"0123456789")),15),{1,2,3,4,5,6,7,8,9,10,11,12,13,14,15}))&gt;2000,LOOKUP(99^99,--LEFT(MID(AS717,MIN(FIND({0,1,2,3,4,5,6,7,8,9},AS717&amp;"0123456789")),15),{1,2,3,4,5,6,7,8,9,10,11,12,13,14,15})),0)</f>
        <v>510000</v>
      </c>
      <c r="W717" s="11"/>
      <c r="X717" t="s">
        <v>14</v>
      </c>
      <c r="Y717" t="s">
        <v>4800</v>
      </c>
      <c r="Z717" t="s">
        <v>2548</v>
      </c>
      <c r="AA717" t="s">
        <v>2536</v>
      </c>
      <c r="AB717" t="s">
        <v>2527</v>
      </c>
      <c r="AC717" t="s">
        <v>2552</v>
      </c>
      <c r="AD717" t="s">
        <v>295</v>
      </c>
      <c r="AE717" t="s">
        <v>3626</v>
      </c>
      <c r="AF717" t="s">
        <v>3627</v>
      </c>
      <c r="AG717" t="s">
        <v>3741</v>
      </c>
      <c r="AH717" t="s">
        <v>3629</v>
      </c>
      <c r="AI717" t="s">
        <v>3717</v>
      </c>
      <c r="AJ717" t="s">
        <v>3631</v>
      </c>
      <c r="AK717" t="s">
        <v>3845</v>
      </c>
      <c r="AL717" t="s">
        <v>3633</v>
      </c>
      <c r="AM717" t="s">
        <v>3653</v>
      </c>
      <c r="AN717" t="s">
        <v>3635</v>
      </c>
      <c r="AO717" t="s">
        <v>3636</v>
      </c>
      <c r="AP717" t="s">
        <v>3738</v>
      </c>
      <c r="AQ717" t="s">
        <v>4317</v>
      </c>
      <c r="AR717" t="s">
        <v>3649</v>
      </c>
      <c r="AS717" t="s">
        <v>3993</v>
      </c>
      <c r="AT717" t="s">
        <v>3641</v>
      </c>
      <c r="AU717" t="s">
        <v>3642</v>
      </c>
      <c r="AV717" t="s">
        <v>3643</v>
      </c>
      <c r="BE717" t="s">
        <v>3219</v>
      </c>
      <c r="BG717" t="s">
        <v>471</v>
      </c>
      <c r="BH717" s="2" t="s">
        <v>1428</v>
      </c>
      <c r="BI717" t="s">
        <v>2261</v>
      </c>
    </row>
    <row r="718" spans="1:61" customFormat="1" x14ac:dyDescent="0.25">
      <c r="A718" s="1">
        <v>765</v>
      </c>
      <c r="B718" s="7" t="s">
        <v>4757</v>
      </c>
      <c r="C718" s="7" t="str">
        <f t="shared" si="42"/>
        <v xml:space="preserve"> 65806
</v>
      </c>
      <c r="D718" s="7">
        <f>LOOKUP(99^99,--LEFT(MID(AD718,MIN(FIND({0,1,2,3,4,5,6,7,8,9},AD718&amp;"0123456789")),15),{1,2,3,4,5,6,7,8,9,10,11,12,13,14,15}))</f>
        <v>2018</v>
      </c>
      <c r="E718" s="7">
        <f t="shared" si="40"/>
        <v>5</v>
      </c>
      <c r="F718" s="7">
        <f>LOOKUP(99^99,--LEFT(MID(BG718,MIN(FIND({0,1,2,3,4,5,6,7,8,9},BG718&amp;"0123456789")),15),{1,2,3,4,5,6,7,8,9,10,11,12,13,14,15}))</f>
        <v>5500000</v>
      </c>
      <c r="G718" s="7">
        <f>LOOKUP(99^99,--LEFT(MID(Y718,MIN(FIND({0,1,2,3,4,5,6,7,8,9},Y718&amp;"0123456789")),15),{1,2,3,4,5,6,7,8,9,10,11,12,13,14,15}))</f>
        <v>11.8</v>
      </c>
      <c r="H718" s="7">
        <f>LOOKUP(99^99,--LEFT(MID(Z718,MIN(FIND({0,1,2,3,4,5,6,7,8,9},Z718&amp;"0123456789")),15),{1,2,3,4,5,6,7,8,9,10,11,12,13,14,15}))</f>
        <v>300</v>
      </c>
      <c r="I718" s="9" t="s">
        <v>2531</v>
      </c>
      <c r="J718" s="9" t="s">
        <v>2527</v>
      </c>
      <c r="K718" s="9" t="s">
        <v>2561</v>
      </c>
      <c r="L718" s="9">
        <v>167000</v>
      </c>
      <c r="M718" s="11"/>
      <c r="N718" s="11"/>
      <c r="O718" s="11"/>
      <c r="P718" s="11"/>
      <c r="Q718" s="11"/>
      <c r="R718" s="11"/>
      <c r="S718" s="11"/>
      <c r="T718" s="11"/>
      <c r="U718" s="11"/>
      <c r="V718" s="11"/>
      <c r="W718" s="11">
        <f>IF(LOOKUP(99^99,--LEFT(MID(AT718,MIN(FIND({0,1,2,3,4,5,6,7,8,9},AT718&amp;"0123456789")),15),{1,2,3,4,5,6,7,8,9,10,11,12,13,14,15}))&gt;2000,LOOKUP(99^99,--LEFT(MID(AT718,MIN(FIND({0,1,2,3,4,5,6,7,8,9},AT718&amp;"0123456789")),15),{1,2,3,4,5,6,7,8,9,10,11,12,13,14,15})),0)</f>
        <v>167000</v>
      </c>
      <c r="X718" t="s">
        <v>13</v>
      </c>
      <c r="Y718" t="s">
        <v>4795</v>
      </c>
      <c r="Z718" t="s">
        <v>2530</v>
      </c>
      <c r="AA718" t="s">
        <v>2531</v>
      </c>
      <c r="AB718" t="s">
        <v>2527</v>
      </c>
      <c r="AC718" t="s">
        <v>2561</v>
      </c>
      <c r="AD718" t="s">
        <v>63</v>
      </c>
      <c r="AE718" t="s">
        <v>3626</v>
      </c>
      <c r="AF718" t="s">
        <v>3701</v>
      </c>
      <c r="AG718" t="s">
        <v>3730</v>
      </c>
      <c r="AH718" t="s">
        <v>3629</v>
      </c>
      <c r="AI718" t="s">
        <v>3658</v>
      </c>
      <c r="AJ718" t="s">
        <v>3704</v>
      </c>
      <c r="AK718" t="s">
        <v>3705</v>
      </c>
      <c r="AL718" t="s">
        <v>3633</v>
      </c>
      <c r="AM718" t="s">
        <v>3653</v>
      </c>
      <c r="AN718" t="s">
        <v>3635</v>
      </c>
      <c r="AO718" t="s">
        <v>3636</v>
      </c>
      <c r="AP718" t="s">
        <v>3637</v>
      </c>
      <c r="AQ718" t="s">
        <v>3662</v>
      </c>
      <c r="AR718" t="s">
        <v>3723</v>
      </c>
      <c r="AS718" t="s">
        <v>3649</v>
      </c>
      <c r="AT718" t="s">
        <v>4318</v>
      </c>
      <c r="AU718" t="s">
        <v>3641</v>
      </c>
      <c r="AV718" t="s">
        <v>3710</v>
      </c>
      <c r="AW718" t="s">
        <v>3643</v>
      </c>
      <c r="BE718" t="s">
        <v>3220</v>
      </c>
      <c r="BG718" t="s">
        <v>394</v>
      </c>
      <c r="BH718" s="2" t="s">
        <v>1429</v>
      </c>
      <c r="BI718" t="s">
        <v>2262</v>
      </c>
    </row>
    <row r="719" spans="1:61" customFormat="1" x14ac:dyDescent="0.25">
      <c r="A719" s="1">
        <v>766</v>
      </c>
      <c r="B719" s="7" t="s">
        <v>4757</v>
      </c>
      <c r="C719" s="7" t="str">
        <f t="shared" si="42"/>
        <v xml:space="preserve"> 65206-Т5
</v>
      </c>
      <c r="D719" s="7">
        <f>LOOKUP(99^99,--LEFT(MID(AD719,MIN(FIND({0,1,2,3,4,5,6,7,8,9},AD719&amp;"0123456789")),15),{1,2,3,4,5,6,7,8,9,10,11,12,13,14,15}))</f>
        <v>2018</v>
      </c>
      <c r="E719" s="7">
        <f t="shared" si="40"/>
        <v>5</v>
      </c>
      <c r="F719" s="7">
        <f>LOOKUP(99^99,--LEFT(MID(BG719,MIN(FIND({0,1,2,3,4,5,6,7,8,9},BG719&amp;"0123456789")),15),{1,2,3,4,5,6,7,8,9,10,11,12,13,14,15}))</f>
        <v>6440000</v>
      </c>
      <c r="G719" s="7">
        <f>LOOKUP(99^99,--LEFT(MID(Y719,MIN(FIND({0,1,2,3,4,5,6,7,8,9},Y719&amp;"0123456789")),15),{1,2,3,4,5,6,7,8,9,10,11,12,13,14,15}))</f>
        <v>11.8</v>
      </c>
      <c r="H719" s="7">
        <f>LOOKUP(99^99,--LEFT(MID(Z719,MIN(FIND({0,1,2,3,4,5,6,7,8,9},Z719&amp;"0123456789")),15),{1,2,3,4,5,6,7,8,9,10,11,12,13,14,15}))</f>
        <v>550</v>
      </c>
      <c r="I719" s="9" t="s">
        <v>2526</v>
      </c>
      <c r="J719" s="9" t="s">
        <v>2527</v>
      </c>
      <c r="K719" s="9" t="s">
        <v>2528</v>
      </c>
      <c r="L719" s="9">
        <v>235000</v>
      </c>
      <c r="M719" s="11"/>
      <c r="N719" s="11"/>
      <c r="O719" s="11">
        <f>IF(LOOKUP(99^99,--LEFT(MID(AL719,MIN(FIND({0,1,2,3,4,5,6,7,8,9},AL719&amp;"0123456789")),15),{1,2,3,4,5,6,7,8,9,10,11,12,13,14,15}))&gt;2000,LOOKUP(99^99,--LEFT(MID(AL719,MIN(FIND({0,1,2,3,4,5,6,7,8,9},AL719&amp;"0123456789")),15),{1,2,3,4,5,6,7,8,9,10,11,12,13,14,15})),0)</f>
        <v>235000</v>
      </c>
      <c r="P719" s="11"/>
      <c r="Q719" s="11"/>
      <c r="R719" s="11"/>
      <c r="S719" s="11"/>
      <c r="T719" s="11"/>
      <c r="U719" s="11"/>
      <c r="V719" s="11"/>
      <c r="W719" s="11"/>
      <c r="X719" t="s">
        <v>23</v>
      </c>
      <c r="Y719" t="s">
        <v>4795</v>
      </c>
      <c r="Z719" t="s">
        <v>2570</v>
      </c>
      <c r="AA719" t="s">
        <v>2526</v>
      </c>
      <c r="AB719" t="s">
        <v>2527</v>
      </c>
      <c r="AC719" t="s">
        <v>2528</v>
      </c>
      <c r="AD719" t="s">
        <v>59</v>
      </c>
      <c r="AE719" t="s">
        <v>3626</v>
      </c>
      <c r="AF719" t="s">
        <v>3720</v>
      </c>
      <c r="AG719" t="s">
        <v>3816</v>
      </c>
      <c r="AH719" t="s">
        <v>3629</v>
      </c>
      <c r="AI719" t="s">
        <v>3658</v>
      </c>
      <c r="AJ719" t="s">
        <v>4060</v>
      </c>
      <c r="AK719" t="s">
        <v>3649</v>
      </c>
      <c r="AL719" t="s">
        <v>4104</v>
      </c>
      <c r="AM719" t="s">
        <v>3641</v>
      </c>
      <c r="AN719" t="s">
        <v>3710</v>
      </c>
      <c r="AO719" t="s">
        <v>3643</v>
      </c>
      <c r="BE719" t="s">
        <v>3221</v>
      </c>
      <c r="BG719" t="s">
        <v>570</v>
      </c>
      <c r="BH719" s="2" t="s">
        <v>1430</v>
      </c>
      <c r="BI719" t="s">
        <v>2076</v>
      </c>
    </row>
    <row r="720" spans="1:61" customFormat="1" x14ac:dyDescent="0.25">
      <c r="A720" s="1">
        <v>768</v>
      </c>
      <c r="B720" s="7" t="s">
        <v>4757</v>
      </c>
      <c r="C720" s="7" t="str">
        <f t="shared" si="42"/>
        <v xml:space="preserve"> 5490-033-87 NEO 2
</v>
      </c>
      <c r="D720" s="7">
        <f>LOOKUP(99^99,--LEFT(MID(AD720,MIN(FIND({0,1,2,3,4,5,6,7,8,9},AD720&amp;"0123456789")),15),{1,2,3,4,5,6,7,8,9,10,11,12,13,14,15}))</f>
        <v>2020</v>
      </c>
      <c r="E720" s="7">
        <f t="shared" si="40"/>
        <v>3</v>
      </c>
      <c r="F720" s="7">
        <f>LOOKUP(99^99,--LEFT(MID(BG720,MIN(FIND({0,1,2,3,4,5,6,7,8,9},BG720&amp;"0123456789")),15),{1,2,3,4,5,6,7,8,9,10,11,12,13,14,15}))</f>
        <v>6950000</v>
      </c>
      <c r="G720" s="7">
        <f>LOOKUP(99^99,--LEFT(MID(Y720,MIN(FIND({0,1,2,3,4,5,6,7,8,9},Y720&amp;"0123456789")),15),{1,2,3,4,5,6,7,8,9,10,11,12,13,14,15}))</f>
        <v>12</v>
      </c>
      <c r="H720" s="7">
        <f>LOOKUP(99^99,--LEFT(MID(Z720,MIN(FIND({0,1,2,3,4,5,6,7,8,9},Z720&amp;"0123456789")),15),{1,2,3,4,5,6,7,8,9,10,11,12,13,14,15}))</f>
        <v>428</v>
      </c>
      <c r="I720" s="9" t="s">
        <v>2536</v>
      </c>
      <c r="J720" s="9" t="s">
        <v>2527</v>
      </c>
      <c r="K720" s="9" t="s">
        <v>2528</v>
      </c>
      <c r="L720" s="9">
        <v>241749</v>
      </c>
      <c r="M720" s="11"/>
      <c r="N720" s="11"/>
      <c r="O720" s="11"/>
      <c r="P720" s="11"/>
      <c r="Q720" s="11"/>
      <c r="R720" s="11"/>
      <c r="S720" s="11"/>
      <c r="T720" s="11">
        <f>IF(LOOKUP(99^99,--LEFT(MID(AQ720,MIN(FIND({0,1,2,3,4,5,6,7,8,9},AQ720&amp;"0123456789")),15),{1,2,3,4,5,6,7,8,9,10,11,12,13,14,15}))&gt;2000,LOOKUP(99^99,--LEFT(MID(AQ720,MIN(FIND({0,1,2,3,4,5,6,7,8,9},AQ720&amp;"0123456789")),15),{1,2,3,4,5,6,7,8,9,10,11,12,13,14,15})),0)</f>
        <v>241749</v>
      </c>
      <c r="U720" s="11"/>
      <c r="V720" s="11"/>
      <c r="W720" s="11"/>
      <c r="X720" t="s">
        <v>26</v>
      </c>
      <c r="Y720" t="s">
        <v>4794</v>
      </c>
      <c r="Z720" t="s">
        <v>2535</v>
      </c>
      <c r="AA720" t="s">
        <v>2536</v>
      </c>
      <c r="AB720" t="s">
        <v>2527</v>
      </c>
      <c r="AC720" t="s">
        <v>2528</v>
      </c>
      <c r="AD720" t="s">
        <v>141</v>
      </c>
      <c r="AE720" t="s">
        <v>3626</v>
      </c>
      <c r="AF720" t="s">
        <v>3627</v>
      </c>
      <c r="AG720" t="s">
        <v>3871</v>
      </c>
      <c r="AH720" t="s">
        <v>3629</v>
      </c>
      <c r="AI720" t="s">
        <v>3645</v>
      </c>
      <c r="AJ720" t="s">
        <v>3631</v>
      </c>
      <c r="AK720" t="s">
        <v>3652</v>
      </c>
      <c r="AL720" t="s">
        <v>3633</v>
      </c>
      <c r="AM720" t="s">
        <v>3634</v>
      </c>
      <c r="AN720" t="s">
        <v>3635</v>
      </c>
      <c r="AO720" t="s">
        <v>3687</v>
      </c>
      <c r="AP720" t="s">
        <v>3649</v>
      </c>
      <c r="AQ720" t="s">
        <v>4032</v>
      </c>
      <c r="AR720" t="s">
        <v>3641</v>
      </c>
      <c r="AS720" t="s">
        <v>3642</v>
      </c>
      <c r="AT720" t="s">
        <v>3643</v>
      </c>
      <c r="BE720" t="s">
        <v>3222</v>
      </c>
      <c r="BG720" t="s">
        <v>459</v>
      </c>
      <c r="BH720" s="2" t="s">
        <v>1431</v>
      </c>
      <c r="BI720" t="s">
        <v>2149</v>
      </c>
    </row>
    <row r="721" spans="1:61" x14ac:dyDescent="0.25">
      <c r="A721" s="4">
        <v>769</v>
      </c>
      <c r="B721" s="13" t="s">
        <v>4757</v>
      </c>
      <c r="C721" s="13" t="str">
        <f t="shared" si="42"/>
        <v xml:space="preserve"> 53504
</v>
      </c>
      <c r="D721" s="13">
        <f>LOOKUP(99^99,--LEFT(MID(AD721,MIN(FIND({0,1,2,3,4,5,6,7,8,9},AD721&amp;"0123456789")),15),{1,2,3,4,5,6,7,8,9,10,11,12,13,14,15}))</f>
        <v>2022</v>
      </c>
      <c r="E721" s="13">
        <f t="shared" ref="E721:E777" si="43">2022-D721+1</f>
        <v>1</v>
      </c>
      <c r="F721" s="13">
        <f>LOOKUP(99^99,--LEFT(MID(BG721,MIN(FIND({0,1,2,3,4,5,6,7,8,9},BG721&amp;"0123456789")),15),{1,2,3,4,5,6,7,8,9,10,11,12,13,14,15}))</f>
        <v>14700000</v>
      </c>
      <c r="G721" s="13">
        <f>LOOKUP(99^99,--LEFT(MID(Y721,MIN(FIND({0,1,2,3,4,5,6,7,8,9},Y721&amp;"0123456789")),15),{1,2,3,4,5,6,7,8,9,10,11,12,13,14,15}))</f>
        <v>11.8</v>
      </c>
      <c r="H721" s="13">
        <f>LOOKUP(99^99,--LEFT(MID(Z721,MIN(FIND({0,1,2,3,4,5,6,7,8,9},Z721&amp;"0123456789")),15),{1,2,3,4,5,6,7,8,9,10,11,12,13,14,15}))</f>
        <v>400</v>
      </c>
      <c r="I721" s="10" t="s">
        <v>2531</v>
      </c>
      <c r="J721" s="10" t="s">
        <v>2527</v>
      </c>
      <c r="K721" s="10" t="s">
        <v>2528</v>
      </c>
      <c r="L721" s="9"/>
      <c r="M721" s="11"/>
      <c r="N721" s="12"/>
      <c r="O721" s="12"/>
      <c r="P721" s="12"/>
      <c r="Q721" s="12"/>
      <c r="R721" s="12"/>
      <c r="S721" s="12"/>
      <c r="T721" s="12"/>
      <c r="U721" s="12"/>
      <c r="V721" s="12"/>
      <c r="W721" s="12"/>
      <c r="X721" s="5" t="s">
        <v>5</v>
      </c>
      <c r="Y721" s="5" t="s">
        <v>4795</v>
      </c>
      <c r="Z721" s="5" t="s">
        <v>2537</v>
      </c>
      <c r="AA721" s="5" t="s">
        <v>2531</v>
      </c>
      <c r="AB721" s="5" t="s">
        <v>2527</v>
      </c>
      <c r="AC721" s="5" t="s">
        <v>2528</v>
      </c>
      <c r="AD721" s="5" t="s">
        <v>111</v>
      </c>
      <c r="AE721" s="5" t="s">
        <v>3626</v>
      </c>
      <c r="AF721" s="5" t="s">
        <v>3656</v>
      </c>
      <c r="AG721" s="5" t="s">
        <v>3657</v>
      </c>
      <c r="AH721" s="5" t="s">
        <v>3629</v>
      </c>
      <c r="AI721" s="5" t="s">
        <v>3630</v>
      </c>
      <c r="AJ721" s="5" t="s">
        <v>3659</v>
      </c>
      <c r="AK721" s="5" t="s">
        <v>3668</v>
      </c>
      <c r="AL721" s="5" t="s">
        <v>3635</v>
      </c>
      <c r="AM721" s="5" t="s">
        <v>3669</v>
      </c>
      <c r="AN721" s="5" t="s">
        <v>3654</v>
      </c>
      <c r="AO721" s="5" t="s">
        <v>3640</v>
      </c>
      <c r="AP721" s="5" t="s">
        <v>3641</v>
      </c>
      <c r="AQ721" s="5" t="s">
        <v>4319</v>
      </c>
      <c r="AR721" s="5" t="s">
        <v>4018</v>
      </c>
      <c r="AS721" s="5" t="s">
        <v>4282</v>
      </c>
      <c r="AT721" s="5" t="s">
        <v>3808</v>
      </c>
      <c r="BE721" s="5" t="s">
        <v>3223</v>
      </c>
      <c r="BG721" s="5" t="s">
        <v>702</v>
      </c>
      <c r="BH721" s="6" t="s">
        <v>1432</v>
      </c>
      <c r="BI721" s="5" t="s">
        <v>2263</v>
      </c>
    </row>
    <row r="722" spans="1:61" customFormat="1" x14ac:dyDescent="0.25">
      <c r="A722" s="1">
        <v>770</v>
      </c>
      <c r="B722" s="7" t="s">
        <v>4757</v>
      </c>
      <c r="C722" s="7" t="str">
        <f t="shared" si="42"/>
        <v xml:space="preserve"> 5490-023-87(S5) NEO
</v>
      </c>
      <c r="D722" s="7">
        <f>LOOKUP(99^99,--LEFT(MID(AD722,MIN(FIND({0,1,2,3,4,5,6,7,8,9},AD722&amp;"0123456789")),15),{1,2,3,4,5,6,7,8,9,10,11,12,13,14,15}))</f>
        <v>2018</v>
      </c>
      <c r="E722" s="7">
        <f t="shared" si="43"/>
        <v>5</v>
      </c>
      <c r="F722" s="7">
        <f>LOOKUP(99^99,--LEFT(MID(BG722,MIN(FIND({0,1,2,3,4,5,6,7,8,9},BG722&amp;"0123456789")),15),{1,2,3,4,5,6,7,8,9,10,11,12,13,14,15}))</f>
        <v>4000000</v>
      </c>
      <c r="G722" s="7">
        <f>LOOKUP(99^99,--LEFT(MID(Y722,MIN(FIND({0,1,2,3,4,5,6,7,8,9},Y722&amp;"0123456789")),15),{1,2,3,4,5,6,7,8,9,10,11,12,13,14,15}))</f>
        <v>12</v>
      </c>
      <c r="H722" s="7">
        <f>LOOKUP(99^99,--LEFT(MID(Z722,MIN(FIND({0,1,2,3,4,5,6,7,8,9},Z722&amp;"0123456789")),15),{1,2,3,4,5,6,7,8,9,10,11,12,13,14,15}))</f>
        <v>428</v>
      </c>
      <c r="I722" s="9" t="s">
        <v>2536</v>
      </c>
      <c r="J722" s="9" t="s">
        <v>2527</v>
      </c>
      <c r="K722" s="9" t="s">
        <v>2561</v>
      </c>
      <c r="L722" s="9">
        <v>434600</v>
      </c>
      <c r="M722" s="11"/>
      <c r="N722" s="11"/>
      <c r="O722" s="11"/>
      <c r="P722" s="11"/>
      <c r="Q722" s="11"/>
      <c r="R722" s="11"/>
      <c r="S722" s="11"/>
      <c r="T722" s="11"/>
      <c r="U722" s="11"/>
      <c r="V722" s="11"/>
      <c r="W722" s="11">
        <f>IF(LOOKUP(99^99,--LEFT(MID(AT722,MIN(FIND({0,1,2,3,4,5,6,7,8,9},AT722&amp;"0123456789")),15),{1,2,3,4,5,6,7,8,9,10,11,12,13,14,15}))&gt;2000,LOOKUP(99^99,--LEFT(MID(AT722,MIN(FIND({0,1,2,3,4,5,6,7,8,9},AT722&amp;"0123456789")),15),{1,2,3,4,5,6,7,8,9,10,11,12,13,14,15})),0)</f>
        <v>434600</v>
      </c>
      <c r="X722" t="s">
        <v>4</v>
      </c>
      <c r="Y722" t="s">
        <v>4794</v>
      </c>
      <c r="Z722" t="s">
        <v>2535</v>
      </c>
      <c r="AA722" t="s">
        <v>2536</v>
      </c>
      <c r="AB722" t="s">
        <v>2527</v>
      </c>
      <c r="AC722" t="s">
        <v>2561</v>
      </c>
      <c r="AD722" t="s">
        <v>296</v>
      </c>
      <c r="AE722" t="s">
        <v>3626</v>
      </c>
      <c r="AF722" t="s">
        <v>3627</v>
      </c>
      <c r="AG722" t="s">
        <v>3651</v>
      </c>
      <c r="AH722" t="s">
        <v>3629</v>
      </c>
      <c r="AI722" t="s">
        <v>3658</v>
      </c>
      <c r="AJ722" t="s">
        <v>3631</v>
      </c>
      <c r="AK722" t="s">
        <v>3652</v>
      </c>
      <c r="AL722" t="s">
        <v>3633</v>
      </c>
      <c r="AM722" t="s">
        <v>3653</v>
      </c>
      <c r="AN722" t="s">
        <v>3635</v>
      </c>
      <c r="AO722" t="s">
        <v>3636</v>
      </c>
      <c r="AP722" t="s">
        <v>3637</v>
      </c>
      <c r="AQ722" t="s">
        <v>3662</v>
      </c>
      <c r="AR722" t="s">
        <v>3754</v>
      </c>
      <c r="AS722" t="s">
        <v>3649</v>
      </c>
      <c r="AT722" t="s">
        <v>4320</v>
      </c>
      <c r="AU722" t="s">
        <v>3641</v>
      </c>
      <c r="AV722" t="s">
        <v>3642</v>
      </c>
      <c r="AW722" t="s">
        <v>3643</v>
      </c>
      <c r="BE722" t="s">
        <v>2824</v>
      </c>
      <c r="BG722" t="s">
        <v>456</v>
      </c>
      <c r="BH722" s="2" t="s">
        <v>1433</v>
      </c>
      <c r="BI722" t="s">
        <v>2264</v>
      </c>
    </row>
    <row r="723" spans="1:61" customFormat="1" x14ac:dyDescent="0.25">
      <c r="A723" s="1">
        <v>771</v>
      </c>
      <c r="B723" s="7" t="s">
        <v>4757</v>
      </c>
      <c r="C723" s="7" t="str">
        <f t="shared" si="42"/>
        <v xml:space="preserve"> 6460
</v>
      </c>
      <c r="D723" s="7">
        <f>LOOKUP(99^99,--LEFT(MID(AD723,MIN(FIND({0,1,2,3,4,5,6,7,8,9},AD723&amp;"0123456789")),15),{1,2,3,4,5,6,7,8,9,10,11,12,13,14,15}))</f>
        <v>2017</v>
      </c>
      <c r="E723" s="7">
        <f t="shared" si="43"/>
        <v>6</v>
      </c>
      <c r="F723" s="7">
        <f>LOOKUP(99^99,--LEFT(MID(BG723,MIN(FIND({0,1,2,3,4,5,6,7,8,9},BG723&amp;"0123456789")),15),{1,2,3,4,5,6,7,8,9,10,11,12,13,14,15}))</f>
        <v>4000000</v>
      </c>
      <c r="G723" s="7">
        <f>LOOKUP(99^99,--LEFT(MID(Y723,MIN(FIND({0,1,2,3,4,5,6,7,8,9},Y723&amp;"0123456789")),15),{1,2,3,4,5,6,7,8,9,10,11,12,13,14,15}))</f>
        <v>12</v>
      </c>
      <c r="H723" s="7">
        <f>LOOKUP(99^99,--LEFT(MID(Z723,MIN(FIND({0,1,2,3,4,5,6,7,8,9},Z723&amp;"0123456789")),15),{1,2,3,4,5,6,7,8,9,10,11,12,13,14,15}))</f>
        <v>428</v>
      </c>
      <c r="I723" s="9" t="s">
        <v>2536</v>
      </c>
      <c r="J723" s="9" t="s">
        <v>4771</v>
      </c>
      <c r="K723" s="9" t="s">
        <v>2528</v>
      </c>
      <c r="L723" s="9"/>
      <c r="M723" s="11"/>
      <c r="N723" s="11"/>
      <c r="O723" s="11"/>
      <c r="P723" s="11"/>
      <c r="Q723" s="11"/>
      <c r="R723" s="11"/>
      <c r="S723" s="11"/>
      <c r="T723" s="11"/>
      <c r="U723" s="11"/>
      <c r="V723" s="11"/>
      <c r="W723" s="11"/>
      <c r="X723" t="s">
        <v>47</v>
      </c>
      <c r="Y723" t="s">
        <v>4794</v>
      </c>
      <c r="Z723" t="s">
        <v>2535</v>
      </c>
      <c r="AA723" t="s">
        <v>2536</v>
      </c>
      <c r="AB723" t="s">
        <v>4771</v>
      </c>
      <c r="AC723" t="s">
        <v>2528</v>
      </c>
      <c r="AD723" t="s">
        <v>90</v>
      </c>
      <c r="AE723" t="s">
        <v>3626</v>
      </c>
      <c r="AF723" t="s">
        <v>3697</v>
      </c>
      <c r="AG723" t="s">
        <v>4321</v>
      </c>
      <c r="AH723" t="s">
        <v>3629</v>
      </c>
      <c r="AI723" t="s">
        <v>3703</v>
      </c>
      <c r="AJ723" t="s">
        <v>3704</v>
      </c>
      <c r="AK723" t="s">
        <v>3713</v>
      </c>
      <c r="AL723" t="s">
        <v>3673</v>
      </c>
      <c r="AM723" t="s">
        <v>3653</v>
      </c>
      <c r="AN723" t="s">
        <v>3635</v>
      </c>
      <c r="AO723" t="s">
        <v>3669</v>
      </c>
      <c r="AP723" t="s">
        <v>3637</v>
      </c>
      <c r="AQ723" t="s">
        <v>3638</v>
      </c>
      <c r="AR723" t="s">
        <v>3826</v>
      </c>
      <c r="AS723" t="s">
        <v>3649</v>
      </c>
      <c r="AT723" t="s">
        <v>3843</v>
      </c>
      <c r="AU723" t="s">
        <v>4322</v>
      </c>
      <c r="AV723" t="s">
        <v>3641</v>
      </c>
      <c r="AW723" t="s">
        <v>3710</v>
      </c>
      <c r="AX723" t="s">
        <v>3808</v>
      </c>
      <c r="BE723" t="s">
        <v>3224</v>
      </c>
      <c r="BG723" t="s">
        <v>433</v>
      </c>
      <c r="BH723" s="2" t="s">
        <v>1434</v>
      </c>
      <c r="BI723" t="s">
        <v>2265</v>
      </c>
    </row>
    <row r="724" spans="1:61" x14ac:dyDescent="0.25">
      <c r="A724" s="4">
        <v>772</v>
      </c>
      <c r="B724" s="13" t="s">
        <v>4757</v>
      </c>
      <c r="C724" s="13" t="str">
        <f t="shared" si="42"/>
        <v xml:space="preserve"> 65116
</v>
      </c>
      <c r="D724" s="13">
        <f>LOOKUP(99^99,--LEFT(MID(AD724,MIN(FIND({0,1,2,3,4,5,6,7,8,9},AD724&amp;"0123456789")),15),{1,2,3,4,5,6,7,8,9,10,11,12,13,14,15}))</f>
        <v>2022</v>
      </c>
      <c r="E724" s="13">
        <f t="shared" si="43"/>
        <v>1</v>
      </c>
      <c r="F724" s="13">
        <f>LOOKUP(99^99,--LEFT(MID(BG724,MIN(FIND({0,1,2,3,4,5,6,7,8,9},BG724&amp;"0123456789")),15),{1,2,3,4,5,6,7,8,9,10,11,12,13,14,15}))</f>
        <v>5700000</v>
      </c>
      <c r="G724" s="13">
        <f>LOOKUP(99^99,--LEFT(MID(Y724,MIN(FIND({0,1,2,3,4,5,6,7,8,9},Y724&amp;"0123456789")),15),{1,2,3,4,5,6,7,8,9,10,11,12,13,14,15}))</f>
        <v>12</v>
      </c>
      <c r="H724" s="13">
        <f>LOOKUP(99^99,--LEFT(MID(Z724,MIN(FIND({0,1,2,3,4,5,6,7,8,9},Z724&amp;"0123456789")),15),{1,2,3,4,5,6,7,8,9,10,11,12,13,14,15}))</f>
        <v>401</v>
      </c>
      <c r="I724" s="10" t="s">
        <v>2526</v>
      </c>
      <c r="J724" s="10" t="s">
        <v>2527</v>
      </c>
      <c r="K724" s="10" t="s">
        <v>2528</v>
      </c>
      <c r="L724" s="9"/>
      <c r="M724" s="11"/>
      <c r="N724" s="12"/>
      <c r="O724" s="12"/>
      <c r="P724" s="12"/>
      <c r="Q724" s="12"/>
      <c r="R724" s="12"/>
      <c r="S724" s="12"/>
      <c r="T724" s="12"/>
      <c r="U724" s="12"/>
      <c r="V724" s="12"/>
      <c r="W724" s="12"/>
      <c r="X724" s="5" t="s">
        <v>24</v>
      </c>
      <c r="Y724" s="5" t="s">
        <v>4794</v>
      </c>
      <c r="Z724" s="5" t="s">
        <v>2529</v>
      </c>
      <c r="AA724" s="5" t="s">
        <v>2526</v>
      </c>
      <c r="AB724" s="5" t="s">
        <v>2527</v>
      </c>
      <c r="AC724" s="5" t="s">
        <v>2528</v>
      </c>
      <c r="AD724" s="5" t="s">
        <v>140</v>
      </c>
      <c r="AE724" s="5" t="s">
        <v>3626</v>
      </c>
      <c r="AF724" s="5" t="s">
        <v>3828</v>
      </c>
      <c r="AG724" s="5" t="s">
        <v>3829</v>
      </c>
      <c r="AH724" s="5" t="s">
        <v>3629</v>
      </c>
      <c r="AI724" s="5" t="s">
        <v>3630</v>
      </c>
      <c r="AJ724" s="5" t="s">
        <v>3704</v>
      </c>
      <c r="AK724" s="5" t="s">
        <v>3660</v>
      </c>
      <c r="AL724" s="5" t="s">
        <v>3633</v>
      </c>
      <c r="AM724" s="5" t="s">
        <v>3653</v>
      </c>
      <c r="AN724" s="5" t="s">
        <v>3635</v>
      </c>
      <c r="AO724" s="5" t="s">
        <v>3858</v>
      </c>
      <c r="AP724" s="5" t="s">
        <v>3654</v>
      </c>
      <c r="AQ724" s="5" t="s">
        <v>3640</v>
      </c>
      <c r="AR724" s="5" t="s">
        <v>3641</v>
      </c>
      <c r="AS724" s="5" t="s">
        <v>4323</v>
      </c>
      <c r="AT724" s="5" t="s">
        <v>3643</v>
      </c>
      <c r="BE724" s="5" t="s">
        <v>3225</v>
      </c>
      <c r="BG724" s="5" t="s">
        <v>402</v>
      </c>
      <c r="BH724" s="6" t="s">
        <v>1435</v>
      </c>
      <c r="BI724" s="5" t="s">
        <v>2266</v>
      </c>
    </row>
    <row r="725" spans="1:61" x14ac:dyDescent="0.25">
      <c r="A725" s="4">
        <v>773</v>
      </c>
      <c r="B725" s="13" t="s">
        <v>4757</v>
      </c>
      <c r="C725" s="13" t="str">
        <f t="shared" si="42"/>
        <v xml:space="preserve"> 65206
</v>
      </c>
      <c r="D725" s="13">
        <f>LOOKUP(99^99,--LEFT(MID(AD725,MIN(FIND({0,1,2,3,4,5,6,7,8,9},AD725&amp;"0123456789")),15),{1,2,3,4,5,6,7,8,9,10,11,12,13,14,15}))</f>
        <v>2022</v>
      </c>
      <c r="E725" s="13">
        <f t="shared" si="43"/>
        <v>1</v>
      </c>
      <c r="F725" s="13">
        <f>LOOKUP(99^99,--LEFT(MID(BG725,MIN(FIND({0,1,2,3,4,5,6,7,8,9},BG725&amp;"0123456789")),15),{1,2,3,4,5,6,7,8,9,10,11,12,13,14,15}))</f>
        <v>10880080</v>
      </c>
      <c r="G725" s="13">
        <f>LOOKUP(99^99,--LEFT(MID(Y725,MIN(FIND({0,1,2,3,4,5,6,7,8,9},Y725&amp;"0123456789")),15),{1,2,3,4,5,6,7,8,9,10,11,12,13,14,15}))</f>
        <v>12</v>
      </c>
      <c r="H725" s="13">
        <f>LOOKUP(99^99,--LEFT(MID(Z725,MIN(FIND({0,1,2,3,4,5,6,7,8,9},Z725&amp;"0123456789")),15),{1,2,3,4,5,6,7,8,9,10,11,12,13,14,15}))</f>
        <v>401</v>
      </c>
      <c r="I725" s="10" t="s">
        <v>2526</v>
      </c>
      <c r="J725" s="9" t="s">
        <v>2545</v>
      </c>
      <c r="K725" s="10" t="s">
        <v>2528</v>
      </c>
      <c r="L725" s="9"/>
      <c r="M725" s="11"/>
      <c r="N725" s="12"/>
      <c r="O725" s="12"/>
      <c r="P725" s="12"/>
      <c r="Q725" s="12"/>
      <c r="R725" s="12"/>
      <c r="S725" s="12"/>
      <c r="T725" s="12"/>
      <c r="U725" s="12"/>
      <c r="V725" s="12"/>
      <c r="W725" s="12"/>
      <c r="X725" s="5" t="s">
        <v>19</v>
      </c>
      <c r="Y725" s="5" t="s">
        <v>4794</v>
      </c>
      <c r="Z725" s="5" t="s">
        <v>2532</v>
      </c>
      <c r="AA725" s="5" t="s">
        <v>2526</v>
      </c>
      <c r="AB725" s="5" t="s">
        <v>2545</v>
      </c>
      <c r="AC725" s="5" t="s">
        <v>2528</v>
      </c>
      <c r="AD725" s="5" t="s">
        <v>111</v>
      </c>
      <c r="AE725" s="5" t="s">
        <v>3626</v>
      </c>
      <c r="AF725" s="5" t="s">
        <v>3720</v>
      </c>
      <c r="AG725" s="5" t="s">
        <v>3763</v>
      </c>
      <c r="AH725" s="5" t="s">
        <v>3629</v>
      </c>
      <c r="AI725" s="5" t="s">
        <v>3630</v>
      </c>
      <c r="AJ725" s="5" t="s">
        <v>3704</v>
      </c>
      <c r="AK725" s="5" t="s">
        <v>3860</v>
      </c>
      <c r="AL725" s="5" t="s">
        <v>3635</v>
      </c>
      <c r="AM725" s="5" t="s">
        <v>3636</v>
      </c>
      <c r="AN725" s="5" t="s">
        <v>3654</v>
      </c>
      <c r="AO725" s="5" t="s">
        <v>3640</v>
      </c>
      <c r="AP725" s="5" t="s">
        <v>3641</v>
      </c>
      <c r="AQ725" s="5" t="s">
        <v>4324</v>
      </c>
      <c r="AR725" s="5" t="s">
        <v>3643</v>
      </c>
      <c r="BE725" s="5" t="s">
        <v>3226</v>
      </c>
      <c r="BG725" s="5" t="s">
        <v>703</v>
      </c>
      <c r="BH725" s="6" t="s">
        <v>1436</v>
      </c>
      <c r="BI725" s="5" t="s">
        <v>2068</v>
      </c>
    </row>
    <row r="726" spans="1:61" customFormat="1" x14ac:dyDescent="0.25">
      <c r="A726" s="1">
        <v>774</v>
      </c>
      <c r="B726" s="7" t="s">
        <v>4757</v>
      </c>
      <c r="C726" s="7" t="str">
        <f t="shared" si="42"/>
        <v xml:space="preserve"> 54901
</v>
      </c>
      <c r="D726" s="7">
        <f>LOOKUP(99^99,--LEFT(MID(AD726,MIN(FIND({0,1,2,3,4,5,6,7,8,9},AD726&amp;"0123456789")),15),{1,2,3,4,5,6,7,8,9,10,11,12,13,14,15}))</f>
        <v>2020</v>
      </c>
      <c r="E726" s="7">
        <f t="shared" si="43"/>
        <v>3</v>
      </c>
      <c r="F726" s="7">
        <f>LOOKUP(99^99,--LEFT(MID(BG726,MIN(FIND({0,1,2,3,4,5,6,7,8,9},BG726&amp;"0123456789")),15),{1,2,3,4,5,6,7,8,9,10,11,12,13,14,15}))</f>
        <v>8400000</v>
      </c>
      <c r="G726" s="7">
        <f>LOOKUP(99^99,--LEFT(MID(Y726,MIN(FIND({0,1,2,3,4,5,6,7,8,9},Y726&amp;"0123456789")),15),{1,2,3,4,5,6,7,8,9,10,11,12,13,14,15}))</f>
        <v>6.7</v>
      </c>
      <c r="H726" s="7">
        <f>LOOKUP(99^99,--LEFT(MID(Z726,MIN(FIND({0,1,2,3,4,5,6,7,8,9},Z726&amp;"0123456789")),15),{1,2,3,4,5,6,7,8,9,10,11,12,13,14,15}))</f>
        <v>292</v>
      </c>
      <c r="I726" s="9" t="s">
        <v>2536</v>
      </c>
      <c r="J726" s="9" t="s">
        <v>2527</v>
      </c>
      <c r="K726" s="9" t="s">
        <v>2528</v>
      </c>
      <c r="L726" s="9">
        <v>180000</v>
      </c>
      <c r="M726" s="11"/>
      <c r="N726" s="11"/>
      <c r="O726" s="11"/>
      <c r="P726" s="11"/>
      <c r="Q726" s="11"/>
      <c r="R726" s="11"/>
      <c r="S726" s="11"/>
      <c r="T726" s="11"/>
      <c r="U726" s="11"/>
      <c r="V726" s="11"/>
      <c r="W726" s="11">
        <f>IF(LOOKUP(99^99,--LEFT(MID(AT726,MIN(FIND({0,1,2,3,4,5,6,7,8,9},AT726&amp;"0123456789")),15),{1,2,3,4,5,6,7,8,9,10,11,12,13,14,15}))&gt;2000,LOOKUP(99^99,--LEFT(MID(AT726,MIN(FIND({0,1,2,3,4,5,6,7,8,9},AT726&amp;"0123456789")),15),{1,2,3,4,5,6,7,8,9,10,11,12,13,14,15})),0)</f>
        <v>180000</v>
      </c>
      <c r="X726" t="s">
        <v>8</v>
      </c>
      <c r="Y726" t="s">
        <v>4800</v>
      </c>
      <c r="Z726" t="s">
        <v>2558</v>
      </c>
      <c r="AA726" t="s">
        <v>2536</v>
      </c>
      <c r="AB726" t="s">
        <v>2527</v>
      </c>
      <c r="AC726" t="s">
        <v>2528</v>
      </c>
      <c r="AD726" t="s">
        <v>281</v>
      </c>
      <c r="AE726" t="s">
        <v>3626</v>
      </c>
      <c r="AF726" t="s">
        <v>3689</v>
      </c>
      <c r="AG726" t="s">
        <v>3690</v>
      </c>
      <c r="AH726" t="s">
        <v>3629</v>
      </c>
      <c r="AI726" t="s">
        <v>3645</v>
      </c>
      <c r="AJ726" t="s">
        <v>3631</v>
      </c>
      <c r="AK726" t="s">
        <v>3632</v>
      </c>
      <c r="AL726" t="s">
        <v>3633</v>
      </c>
      <c r="AM726" t="s">
        <v>3634</v>
      </c>
      <c r="AN726" t="s">
        <v>3635</v>
      </c>
      <c r="AO726" t="s">
        <v>3691</v>
      </c>
      <c r="AP726" t="s">
        <v>3692</v>
      </c>
      <c r="AQ726" t="s">
        <v>3662</v>
      </c>
      <c r="AR726" t="s">
        <v>3695</v>
      </c>
      <c r="AS726" t="s">
        <v>3649</v>
      </c>
      <c r="AT726" t="s">
        <v>3655</v>
      </c>
      <c r="AU726" t="s">
        <v>3641</v>
      </c>
      <c r="AV726" t="s">
        <v>3642</v>
      </c>
      <c r="AW726" t="s">
        <v>3643</v>
      </c>
      <c r="BE726" t="s">
        <v>3227</v>
      </c>
      <c r="BG726" t="s">
        <v>704</v>
      </c>
      <c r="BH726" s="2" t="s">
        <v>1437</v>
      </c>
      <c r="BI726" t="s">
        <v>2267</v>
      </c>
    </row>
    <row r="727" spans="1:61" customFormat="1" x14ac:dyDescent="0.25">
      <c r="A727" s="1">
        <v>776</v>
      </c>
      <c r="B727" s="7" t="s">
        <v>4757</v>
      </c>
      <c r="C727" s="7" t="str">
        <f t="shared" si="42"/>
        <v xml:space="preserve"> 5490-037-87
</v>
      </c>
      <c r="D727" s="7">
        <f>LOOKUP(99^99,--LEFT(MID(AD727,MIN(FIND({0,1,2,3,4,5,6,7,8,9},AD727&amp;"0123456789")),15),{1,2,3,4,5,6,7,8,9,10,11,12,13,14,15}))</f>
        <v>2021</v>
      </c>
      <c r="E727" s="7">
        <f t="shared" si="43"/>
        <v>2</v>
      </c>
      <c r="F727" s="7">
        <f>LOOKUP(99^99,--LEFT(MID(BG727,MIN(FIND({0,1,2,3,4,5,6,7,8,9},BG727&amp;"0123456789")),15),{1,2,3,4,5,6,7,8,9,10,11,12,13,14,15}))</f>
        <v>3600000</v>
      </c>
      <c r="G727" s="7">
        <f>LOOKUP(99^99,--LEFT(MID(Y727,MIN(FIND({0,1,2,3,4,5,6,7,8,9},Y727&amp;"0123456789")),15),{1,2,3,4,5,6,7,8,9,10,11,12,13,14,15}))</f>
        <v>12</v>
      </c>
      <c r="H727" s="7">
        <f>LOOKUP(99^99,--LEFT(MID(Z727,MIN(FIND({0,1,2,3,4,5,6,7,8,9},Z727&amp;"0123456789")),15),{1,2,3,4,5,6,7,8,9,10,11,12,13,14,15}))</f>
        <v>401</v>
      </c>
      <c r="I727" s="9" t="s">
        <v>2526</v>
      </c>
      <c r="J727" s="9" t="s">
        <v>2527</v>
      </c>
      <c r="K727" s="9" t="s">
        <v>2528</v>
      </c>
      <c r="L727" s="9">
        <v>79363</v>
      </c>
      <c r="M727" s="11"/>
      <c r="N727" s="11"/>
      <c r="O727" s="11"/>
      <c r="P727" s="11"/>
      <c r="Q727" s="11"/>
      <c r="R727" s="11"/>
      <c r="S727" s="11"/>
      <c r="T727" s="11"/>
      <c r="U727" s="11">
        <f>IF(LOOKUP(99^99,--LEFT(MID(AR727,MIN(FIND({0,1,2,3,4,5,6,7,8,9},AR727&amp;"0123456789")),15),{1,2,3,4,5,6,7,8,9,10,11,12,13,14,15}))&gt;2000,LOOKUP(99^99,--LEFT(MID(AR727,MIN(FIND({0,1,2,3,4,5,6,7,8,9},AR727&amp;"0123456789")),15),{1,2,3,4,5,6,7,8,9,10,11,12,13,14,15})),0)</f>
        <v>79363</v>
      </c>
      <c r="V727" s="11"/>
      <c r="W727" s="11"/>
      <c r="X727" t="s">
        <v>36</v>
      </c>
      <c r="Y727" t="s">
        <v>4794</v>
      </c>
      <c r="Z727" t="s">
        <v>2529</v>
      </c>
      <c r="AA727" t="s">
        <v>2526</v>
      </c>
      <c r="AB727" t="s">
        <v>2527</v>
      </c>
      <c r="AC727" t="s">
        <v>2528</v>
      </c>
      <c r="AD727" t="s">
        <v>108</v>
      </c>
      <c r="AE727" t="s">
        <v>3626</v>
      </c>
      <c r="AF727" t="s">
        <v>3627</v>
      </c>
      <c r="AG727" t="s">
        <v>4025</v>
      </c>
      <c r="AH727" t="s">
        <v>3629</v>
      </c>
      <c r="AI727" t="s">
        <v>3680</v>
      </c>
      <c r="AJ727" t="s">
        <v>3631</v>
      </c>
      <c r="AK727" t="s">
        <v>3652</v>
      </c>
      <c r="AL727" t="s">
        <v>3633</v>
      </c>
      <c r="AM727" t="s">
        <v>3634</v>
      </c>
      <c r="AN727" t="s">
        <v>3674</v>
      </c>
      <c r="AO727" t="s">
        <v>3738</v>
      </c>
      <c r="AP727" t="s">
        <v>3695</v>
      </c>
      <c r="AQ727" t="s">
        <v>3649</v>
      </c>
      <c r="AR727" t="s">
        <v>4325</v>
      </c>
      <c r="AS727" t="s">
        <v>3641</v>
      </c>
      <c r="AT727" t="s">
        <v>3642</v>
      </c>
      <c r="AU727" t="s">
        <v>3643</v>
      </c>
      <c r="BE727" t="s">
        <v>3228</v>
      </c>
      <c r="BG727" t="s">
        <v>705</v>
      </c>
      <c r="BH727" s="2" t="s">
        <v>1438</v>
      </c>
      <c r="BI727" t="s">
        <v>2114</v>
      </c>
    </row>
    <row r="728" spans="1:61" customFormat="1" x14ac:dyDescent="0.25">
      <c r="A728" s="1">
        <v>777</v>
      </c>
      <c r="B728" s="7" t="s">
        <v>4757</v>
      </c>
      <c r="C728" s="7" t="str">
        <f t="shared" si="42"/>
        <v xml:space="preserve"> 53504-7030-50
</v>
      </c>
      <c r="D728" s="7">
        <f>LOOKUP(99^99,--LEFT(MID(AD728,MIN(FIND({0,1,2,3,4,5,6,7,8,9},AD728&amp;"0123456789")),15),{1,2,3,4,5,6,7,8,9,10,11,12,13,14,15}))</f>
        <v>2022</v>
      </c>
      <c r="E728" s="7">
        <f t="shared" si="43"/>
        <v>1</v>
      </c>
      <c r="F728" s="7">
        <f>LOOKUP(99^99,--LEFT(MID(BG728,MIN(FIND({0,1,2,3,4,5,6,7,8,9},BG728&amp;"0123456789")),15),{1,2,3,4,5,6,7,8,9,10,11,12,13,14,15}))</f>
        <v>7100000</v>
      </c>
      <c r="G728" s="7">
        <f>LOOKUP(99^99,--LEFT(MID(Y728,MIN(FIND({0,1,2,3,4,5,6,7,8,9},Y728&amp;"0123456789")),15),{1,2,3,4,5,6,7,8,9,10,11,12,13,14,15}))</f>
        <v>11.8</v>
      </c>
      <c r="H728" s="7">
        <f>LOOKUP(99^99,--LEFT(MID(Z728,MIN(FIND({0,1,2,3,4,5,6,7,8,9},Z728&amp;"0123456789")),15),{1,2,3,4,5,6,7,8,9,10,11,12,13,14,15}))</f>
        <v>400</v>
      </c>
      <c r="I728" s="9" t="s">
        <v>2531</v>
      </c>
      <c r="J728" s="9" t="s">
        <v>2527</v>
      </c>
      <c r="K728" s="9" t="s">
        <v>2561</v>
      </c>
      <c r="L728" s="9"/>
      <c r="M728" s="11"/>
      <c r="N728" s="11"/>
      <c r="O728" s="11"/>
      <c r="P728" s="11"/>
      <c r="Q728" s="11"/>
      <c r="R728" s="11"/>
      <c r="S728" s="11"/>
      <c r="T728" s="11"/>
      <c r="U728" s="11"/>
      <c r="V728" s="11"/>
      <c r="W728" s="11"/>
      <c r="X728" t="s">
        <v>46</v>
      </c>
      <c r="Y728" t="s">
        <v>4795</v>
      </c>
      <c r="Z728" t="s">
        <v>2537</v>
      </c>
      <c r="AA728" t="s">
        <v>2531</v>
      </c>
      <c r="AB728" t="s">
        <v>2527</v>
      </c>
      <c r="AC728" t="s">
        <v>2561</v>
      </c>
      <c r="AD728" t="s">
        <v>223</v>
      </c>
      <c r="AE728" t="s">
        <v>3626</v>
      </c>
      <c r="AF728" t="s">
        <v>3656</v>
      </c>
      <c r="AG728" t="s">
        <v>4272</v>
      </c>
      <c r="AH728" t="s">
        <v>3629</v>
      </c>
      <c r="AI728" t="s">
        <v>3630</v>
      </c>
      <c r="AJ728" t="s">
        <v>3659</v>
      </c>
      <c r="AK728" t="s">
        <v>3660</v>
      </c>
      <c r="AL728" t="s">
        <v>3633</v>
      </c>
      <c r="AM728" t="s">
        <v>3653</v>
      </c>
      <c r="AN728" t="s">
        <v>3635</v>
      </c>
      <c r="AO728" t="s">
        <v>3669</v>
      </c>
      <c r="AP728" t="s">
        <v>3738</v>
      </c>
      <c r="AQ728" t="s">
        <v>4041</v>
      </c>
      <c r="AR728" t="s">
        <v>3640</v>
      </c>
      <c r="AS728" t="s">
        <v>3815</v>
      </c>
      <c r="AT728" t="s">
        <v>3808</v>
      </c>
      <c r="BE728" t="s">
        <v>3229</v>
      </c>
      <c r="BG728" t="s">
        <v>473</v>
      </c>
      <c r="BH728" s="2" t="s">
        <v>1439</v>
      </c>
      <c r="BI728" t="s">
        <v>2137</v>
      </c>
    </row>
    <row r="729" spans="1:61" customFormat="1" x14ac:dyDescent="0.25">
      <c r="A729" s="1">
        <v>779</v>
      </c>
      <c r="B729" s="7" t="s">
        <v>4757</v>
      </c>
      <c r="C729" s="7" t="str">
        <f t="shared" si="42"/>
        <v xml:space="preserve"> 53504
</v>
      </c>
      <c r="D729" s="7">
        <f>LOOKUP(99^99,--LEFT(MID(AD729,MIN(FIND({0,1,2,3,4,5,6,7,8,9},AD729&amp;"0123456789")),15),{1,2,3,4,5,6,7,8,9,10,11,12,13,14,15}))</f>
        <v>2021</v>
      </c>
      <c r="E729" s="7">
        <f t="shared" si="43"/>
        <v>2</v>
      </c>
      <c r="F729" s="7">
        <f>LOOKUP(99^99,--LEFT(MID(BG729,MIN(FIND({0,1,2,3,4,5,6,7,8,9},BG729&amp;"0123456789")),15),{1,2,3,4,5,6,7,8,9,10,11,12,13,14,15}))</f>
        <v>5500000</v>
      </c>
      <c r="G729" s="7">
        <f>LOOKUP(99^99,--LEFT(MID(Y729,MIN(FIND({0,1,2,3,4,5,6,7,8,9},Y729&amp;"0123456789")),15),{1,2,3,4,5,6,7,8,9,10,11,12,13,14,15}))</f>
        <v>12</v>
      </c>
      <c r="H729" s="7">
        <f>LOOKUP(99^99,--LEFT(MID(Z729,MIN(FIND({0,1,2,3,4,5,6,7,8,9},Z729&amp;"0123456789")),15),{1,2,3,4,5,6,7,8,9,10,11,12,13,14,15}))</f>
        <v>401</v>
      </c>
      <c r="I729" s="9" t="s">
        <v>2526</v>
      </c>
      <c r="J729" s="9" t="s">
        <v>2527</v>
      </c>
      <c r="K729" s="9" t="s">
        <v>2528</v>
      </c>
      <c r="L729" s="9"/>
      <c r="M729" s="11"/>
      <c r="N729" s="11"/>
      <c r="O729" s="11"/>
      <c r="P729" s="11"/>
      <c r="Q729" s="11"/>
      <c r="R729" s="11"/>
      <c r="S729" s="11"/>
      <c r="T729" s="11"/>
      <c r="U729" s="11"/>
      <c r="V729" s="11"/>
      <c r="W729" s="11"/>
      <c r="X729" t="s">
        <v>5</v>
      </c>
      <c r="Y729" t="s">
        <v>4794</v>
      </c>
      <c r="Z729" t="s">
        <v>2529</v>
      </c>
      <c r="AA729" t="s">
        <v>2526</v>
      </c>
      <c r="AB729" t="s">
        <v>2527</v>
      </c>
      <c r="AC729" t="s">
        <v>2528</v>
      </c>
      <c r="AD729" t="s">
        <v>243</v>
      </c>
      <c r="AE729" t="s">
        <v>3626</v>
      </c>
      <c r="AF729" t="s">
        <v>3656</v>
      </c>
      <c r="AG729" t="s">
        <v>3657</v>
      </c>
      <c r="AH729" t="s">
        <v>3629</v>
      </c>
      <c r="AI729" t="s">
        <v>3680</v>
      </c>
      <c r="AJ729" t="s">
        <v>3659</v>
      </c>
      <c r="AK729" t="s">
        <v>3668</v>
      </c>
      <c r="AL729" t="s">
        <v>3635</v>
      </c>
      <c r="AM729" t="s">
        <v>3669</v>
      </c>
      <c r="AN729" t="s">
        <v>3654</v>
      </c>
      <c r="AO729" t="s">
        <v>3640</v>
      </c>
      <c r="AP729" t="s">
        <v>3641</v>
      </c>
      <c r="AQ729" t="s">
        <v>4326</v>
      </c>
      <c r="AR729" t="s">
        <v>3643</v>
      </c>
      <c r="BE729" t="s">
        <v>3230</v>
      </c>
      <c r="BG729" t="s">
        <v>394</v>
      </c>
      <c r="BH729" s="2" t="s">
        <v>1440</v>
      </c>
      <c r="BI729" t="s">
        <v>2268</v>
      </c>
    </row>
    <row r="730" spans="1:61" customFormat="1" x14ac:dyDescent="0.25">
      <c r="A730" s="1">
        <v>780</v>
      </c>
      <c r="B730" s="7" t="s">
        <v>4757</v>
      </c>
      <c r="C730" s="7" t="str">
        <f t="shared" si="42"/>
        <v xml:space="preserve"> 53504
</v>
      </c>
      <c r="D730" s="7">
        <f>LOOKUP(99^99,--LEFT(MID(AD730,MIN(FIND({0,1,2,3,4,5,6,7,8,9},AD730&amp;"0123456789")),15),{1,2,3,4,5,6,7,8,9,10,11,12,13,14,15}))</f>
        <v>2022</v>
      </c>
      <c r="E730" s="7">
        <f t="shared" si="43"/>
        <v>1</v>
      </c>
      <c r="F730" s="7">
        <f>LOOKUP(99^99,--LEFT(MID(BG730,MIN(FIND({0,1,2,3,4,5,6,7,8,9},BG730&amp;"0123456789")),15),{1,2,3,4,5,6,7,8,9,10,11,12,13,14,15}))</f>
        <v>5500000</v>
      </c>
      <c r="G730" s="7">
        <f>LOOKUP(99^99,--LEFT(MID(Y730,MIN(FIND({0,1,2,3,4,5,6,7,8,9},Y730&amp;"0123456789")),15),{1,2,3,4,5,6,7,8,9,10,11,12,13,14,15}))</f>
        <v>12</v>
      </c>
      <c r="H730" s="7">
        <f>LOOKUP(99^99,--LEFT(MID(Z730,MIN(FIND({0,1,2,3,4,5,6,7,8,9},Z730&amp;"0123456789")),15),{1,2,3,4,5,6,7,8,9,10,11,12,13,14,15}))</f>
        <v>428</v>
      </c>
      <c r="I730" s="9" t="s">
        <v>2536</v>
      </c>
      <c r="J730" s="9" t="s">
        <v>2527</v>
      </c>
      <c r="K730" s="9" t="s">
        <v>2528</v>
      </c>
      <c r="L730" s="9"/>
      <c r="M730" s="11"/>
      <c r="N730" s="11"/>
      <c r="O730" s="11"/>
      <c r="P730" s="11"/>
      <c r="Q730" s="11"/>
      <c r="R730" s="11"/>
      <c r="S730" s="11"/>
      <c r="T730" s="11"/>
      <c r="U730" s="11"/>
      <c r="V730" s="11"/>
      <c r="W730" s="11"/>
      <c r="X730" t="s">
        <v>5</v>
      </c>
      <c r="Y730" t="s">
        <v>4794</v>
      </c>
      <c r="Z730" t="s">
        <v>2535</v>
      </c>
      <c r="AA730" t="s">
        <v>2536</v>
      </c>
      <c r="AB730" t="s">
        <v>2527</v>
      </c>
      <c r="AC730" t="s">
        <v>2528</v>
      </c>
      <c r="AD730" t="s">
        <v>140</v>
      </c>
      <c r="AE730" t="s">
        <v>3626</v>
      </c>
      <c r="AF730" t="s">
        <v>3656</v>
      </c>
      <c r="AG730" t="s">
        <v>3657</v>
      </c>
      <c r="AH730" t="s">
        <v>3629</v>
      </c>
      <c r="AI730" t="s">
        <v>3630</v>
      </c>
      <c r="AJ730" t="s">
        <v>3659</v>
      </c>
      <c r="AK730" t="s">
        <v>3677</v>
      </c>
      <c r="AL730" t="s">
        <v>3653</v>
      </c>
      <c r="AM730" t="s">
        <v>3635</v>
      </c>
      <c r="AN730" t="s">
        <v>3669</v>
      </c>
      <c r="AO730" t="s">
        <v>3654</v>
      </c>
      <c r="AP730" t="s">
        <v>3640</v>
      </c>
      <c r="AQ730" t="s">
        <v>3641</v>
      </c>
      <c r="AR730" t="s">
        <v>4327</v>
      </c>
      <c r="AS730" t="s">
        <v>3643</v>
      </c>
      <c r="BE730" t="s">
        <v>3231</v>
      </c>
      <c r="BG730" t="s">
        <v>394</v>
      </c>
      <c r="BH730" s="2" t="s">
        <v>1441</v>
      </c>
      <c r="BI730" t="s">
        <v>2269</v>
      </c>
    </row>
    <row r="731" spans="1:61" customFormat="1" x14ac:dyDescent="0.25">
      <c r="A731" s="1">
        <v>781</v>
      </c>
      <c r="B731" s="7" t="s">
        <v>4757</v>
      </c>
      <c r="C731" s="7" t="str">
        <f t="shared" si="42"/>
        <v xml:space="preserve"> 65115
</v>
      </c>
      <c r="D731" s="7">
        <f>LOOKUP(99^99,--LEFT(MID(AD731,MIN(FIND({0,1,2,3,4,5,6,7,8,9},AD731&amp;"0123456789")),15),{1,2,3,4,5,6,7,8,9,10,11,12,13,14,15}))</f>
        <v>2022</v>
      </c>
      <c r="E731" s="7">
        <f t="shared" si="43"/>
        <v>1</v>
      </c>
      <c r="F731" s="7">
        <f>LOOKUP(99^99,--LEFT(MID(BG731,MIN(FIND({0,1,2,3,4,5,6,7,8,9},BG731&amp;"0123456789")),15),{1,2,3,4,5,6,7,8,9,10,11,12,13,14,15}))</f>
        <v>7150000</v>
      </c>
      <c r="G731" s="7">
        <f>LOOKUP(99^99,--LEFT(MID(Y731,MIN(FIND({0,1,2,3,4,5,6,7,8,9},Y731&amp;"0123456789")),15),{1,2,3,4,5,6,7,8,9,10,11,12,13,14,15}))</f>
        <v>6.7</v>
      </c>
      <c r="H731" s="7">
        <f>LOOKUP(99^99,--LEFT(MID(Z731,MIN(FIND({0,1,2,3,4,5,6,7,8,9},Z731&amp;"0123456789")),15),{1,2,3,4,5,6,7,8,9,10,11,12,13,14,15}))</f>
        <v>300</v>
      </c>
      <c r="I731" s="9" t="s">
        <v>2536</v>
      </c>
      <c r="J731" s="9" t="s">
        <v>2527</v>
      </c>
      <c r="K731" s="9" t="s">
        <v>2533</v>
      </c>
      <c r="L731" s="9"/>
      <c r="M731" s="11"/>
      <c r="N731" s="11"/>
      <c r="O731" s="11"/>
      <c r="P731" s="11"/>
      <c r="Q731" s="11"/>
      <c r="R731" s="11"/>
      <c r="S731" s="11"/>
      <c r="T731" s="11"/>
      <c r="U731" s="11"/>
      <c r="V731" s="11"/>
      <c r="W731" s="11"/>
      <c r="X731" t="s">
        <v>48</v>
      </c>
      <c r="Y731" t="s">
        <v>4800</v>
      </c>
      <c r="Z731" t="s">
        <v>2530</v>
      </c>
      <c r="AA731" t="s">
        <v>2536</v>
      </c>
      <c r="AB731" t="s">
        <v>2527</v>
      </c>
      <c r="AC731" t="s">
        <v>2533</v>
      </c>
      <c r="AD731" t="s">
        <v>149</v>
      </c>
      <c r="AE731" t="s">
        <v>3626</v>
      </c>
      <c r="AF731" t="s">
        <v>4028</v>
      </c>
      <c r="AG731" t="s">
        <v>4029</v>
      </c>
      <c r="AH731" t="s">
        <v>3629</v>
      </c>
      <c r="AI731" t="s">
        <v>3630</v>
      </c>
      <c r="AJ731" t="s">
        <v>3704</v>
      </c>
      <c r="AK731" t="s">
        <v>3660</v>
      </c>
      <c r="AL731" t="s">
        <v>3633</v>
      </c>
      <c r="AM731" t="s">
        <v>3653</v>
      </c>
      <c r="AN731" t="s">
        <v>4144</v>
      </c>
      <c r="AO731" t="s">
        <v>3640</v>
      </c>
      <c r="AP731" t="s">
        <v>3641</v>
      </c>
      <c r="AQ731" t="s">
        <v>4328</v>
      </c>
      <c r="AR731" t="s">
        <v>3643</v>
      </c>
      <c r="BE731" t="s">
        <v>3232</v>
      </c>
      <c r="BG731" t="s">
        <v>706</v>
      </c>
      <c r="BH731" s="2" t="s">
        <v>1442</v>
      </c>
      <c r="BI731" t="s">
        <v>2270</v>
      </c>
    </row>
    <row r="732" spans="1:61" customFormat="1" x14ac:dyDescent="0.25">
      <c r="A732" s="1">
        <v>782</v>
      </c>
      <c r="B732" s="7" t="s">
        <v>4757</v>
      </c>
      <c r="C732" s="7" t="str">
        <f t="shared" si="42"/>
        <v xml:space="preserve"> 44108
</v>
      </c>
      <c r="D732" s="7">
        <f>LOOKUP(99^99,--LEFT(MID(AD732,MIN(FIND({0,1,2,3,4,5,6,7,8,9},AD732&amp;"0123456789")),15),{1,2,3,4,5,6,7,8,9,10,11,12,13,14,15}))</f>
        <v>2017</v>
      </c>
      <c r="E732" s="7">
        <f t="shared" si="43"/>
        <v>6</v>
      </c>
      <c r="F732" s="7">
        <f>LOOKUP(99^99,--LEFT(MID(BG732,MIN(FIND({0,1,2,3,4,5,6,7,8,9},BG732&amp;"0123456789")),15),{1,2,3,4,5,6,7,8,9,10,11,12,13,14,15}))</f>
        <v>4300000</v>
      </c>
      <c r="G732" s="7">
        <f>LOOKUP(99^99,--LEFT(MID(Y732,MIN(FIND({0,1,2,3,4,5,6,7,8,9},Y732&amp;"0123456789")),15),{1,2,3,4,5,6,7,8,9,10,11,12,13,14,15}))</f>
        <v>12</v>
      </c>
      <c r="H732" s="7">
        <f>LOOKUP(99^99,--LEFT(MID(Z732,MIN(FIND({0,1,2,3,4,5,6,7,8,9},Z732&amp;"0123456789")),15),{1,2,3,4,5,6,7,8,9,10,11,12,13,14,15}))</f>
        <v>300</v>
      </c>
      <c r="I732" s="9" t="s">
        <v>2546</v>
      </c>
      <c r="J732" s="9" t="s">
        <v>4771</v>
      </c>
      <c r="K732" s="9" t="s">
        <v>2534</v>
      </c>
      <c r="L732" s="9"/>
      <c r="M732" s="11"/>
      <c r="N732" s="11"/>
      <c r="O732" s="11"/>
      <c r="P732" s="11"/>
      <c r="Q732" s="11"/>
      <c r="R732" s="11"/>
      <c r="S732" s="11"/>
      <c r="T732" s="11"/>
      <c r="U732" s="11"/>
      <c r="V732" s="11"/>
      <c r="W732" s="11"/>
      <c r="X732" t="s">
        <v>49</v>
      </c>
      <c r="Y732">
        <v>12</v>
      </c>
      <c r="Z732" t="s">
        <v>4763</v>
      </c>
      <c r="AA732" t="s">
        <v>2546</v>
      </c>
      <c r="AB732" t="s">
        <v>4771</v>
      </c>
      <c r="AC732" t="s">
        <v>2534</v>
      </c>
      <c r="AD732" t="s">
        <v>90</v>
      </c>
      <c r="AE732" t="s">
        <v>3626</v>
      </c>
      <c r="AF732" t="s">
        <v>4276</v>
      </c>
      <c r="AG732" t="s">
        <v>4329</v>
      </c>
      <c r="AH732" t="s">
        <v>3629</v>
      </c>
      <c r="AI732" t="s">
        <v>3703</v>
      </c>
      <c r="AJ732" t="s">
        <v>3659</v>
      </c>
      <c r="AK732" t="s">
        <v>3660</v>
      </c>
      <c r="AL732" t="s">
        <v>3673</v>
      </c>
      <c r="AM732" t="s">
        <v>3653</v>
      </c>
      <c r="AN732" t="s">
        <v>3635</v>
      </c>
      <c r="AO732" t="s">
        <v>3669</v>
      </c>
      <c r="AP732" t="s">
        <v>3637</v>
      </c>
      <c r="AQ732" t="s">
        <v>3714</v>
      </c>
      <c r="AR732" t="s">
        <v>3640</v>
      </c>
      <c r="AS732" t="s">
        <v>3641</v>
      </c>
      <c r="AT732" t="s">
        <v>4330</v>
      </c>
      <c r="AU732" t="s">
        <v>3643</v>
      </c>
      <c r="BE732" t="s">
        <v>3066</v>
      </c>
      <c r="BG732" t="s">
        <v>388</v>
      </c>
      <c r="BH732" s="2" t="s">
        <v>1443</v>
      </c>
      <c r="BI732" t="s">
        <v>2271</v>
      </c>
    </row>
    <row r="733" spans="1:61" customFormat="1" x14ac:dyDescent="0.25">
      <c r="A733" s="1">
        <v>783</v>
      </c>
      <c r="B733" s="7" t="s">
        <v>4757</v>
      </c>
      <c r="C733" s="7" t="str">
        <f t="shared" si="42"/>
        <v xml:space="preserve"> 5490-80802-5P NEO 2
</v>
      </c>
      <c r="D733" s="7">
        <f>LOOKUP(99^99,--LEFT(MID(AD733,MIN(FIND({0,1,2,3,4,5,6,7,8,9},AD733&amp;"0123456789")),15),{1,2,3,4,5,6,7,8,9,10,11,12,13,14,15}))</f>
        <v>2021</v>
      </c>
      <c r="E733" s="7">
        <f t="shared" si="43"/>
        <v>2</v>
      </c>
      <c r="F733" s="7">
        <f>LOOKUP(99^99,--LEFT(MID(BG733,MIN(FIND({0,1,2,3,4,5,6,7,8,9},BG733&amp;"0123456789")),15),{1,2,3,4,5,6,7,8,9,10,11,12,13,14,15}))</f>
        <v>3200000</v>
      </c>
      <c r="G733" s="7">
        <f>LOOKUP(99^99,--LEFT(MID(Y733,MIN(FIND({0,1,2,3,4,5,6,7,8,9},Y733&amp;"0123456789")),15),{1,2,3,4,5,6,7,8,9,10,11,12,13,14,15}))</f>
        <v>6.7</v>
      </c>
      <c r="H733" s="7">
        <f>LOOKUP(99^99,--LEFT(MID(Z733,MIN(FIND({0,1,2,3,4,5,6,7,8,9},Z733&amp;"0123456789")),15),{1,2,3,4,5,6,7,8,9,10,11,12,13,14,15}))</f>
        <v>300</v>
      </c>
      <c r="I733" s="9" t="s">
        <v>2536</v>
      </c>
      <c r="J733" s="9" t="s">
        <v>2527</v>
      </c>
      <c r="K733" s="9" t="s">
        <v>2528</v>
      </c>
      <c r="L733" s="9">
        <v>75000</v>
      </c>
      <c r="M733" s="11"/>
      <c r="N733" s="11"/>
      <c r="O733" s="11"/>
      <c r="P733" s="11"/>
      <c r="Q733" s="11"/>
      <c r="R733" s="11"/>
      <c r="S733" s="11"/>
      <c r="T733" s="11"/>
      <c r="U733" s="11">
        <f>IF(LOOKUP(99^99,--LEFT(MID(AR733,MIN(FIND({0,1,2,3,4,5,6,7,8,9},AR733&amp;"0123456789")),15),{1,2,3,4,5,6,7,8,9,10,11,12,13,14,15}))&gt;2000,LOOKUP(99^99,--LEFT(MID(AR733,MIN(FIND({0,1,2,3,4,5,6,7,8,9},AR733&amp;"0123456789")),15),{1,2,3,4,5,6,7,8,9,10,11,12,13,14,15})),0)</f>
        <v>75000</v>
      </c>
      <c r="V733" s="11"/>
      <c r="W733" s="11"/>
      <c r="X733" t="s">
        <v>30</v>
      </c>
      <c r="Y733" t="s">
        <v>4800</v>
      </c>
      <c r="Z733" t="s">
        <v>2530</v>
      </c>
      <c r="AA733" t="s">
        <v>2536</v>
      </c>
      <c r="AB733" t="s">
        <v>2527</v>
      </c>
      <c r="AC733" t="s">
        <v>2528</v>
      </c>
      <c r="AD733" t="s">
        <v>108</v>
      </c>
      <c r="AE733" t="s">
        <v>3626</v>
      </c>
      <c r="AF733" t="s">
        <v>3627</v>
      </c>
      <c r="AG733" t="s">
        <v>3942</v>
      </c>
      <c r="AH733" t="s">
        <v>3629</v>
      </c>
      <c r="AI733" t="s">
        <v>3680</v>
      </c>
      <c r="AJ733" t="s">
        <v>3631</v>
      </c>
      <c r="AK733" t="s">
        <v>3713</v>
      </c>
      <c r="AL733" t="s">
        <v>3633</v>
      </c>
      <c r="AM733" t="s">
        <v>3653</v>
      </c>
      <c r="AN733" t="s">
        <v>3943</v>
      </c>
      <c r="AO733" t="s">
        <v>3738</v>
      </c>
      <c r="AP733" t="s">
        <v>3695</v>
      </c>
      <c r="AQ733" t="s">
        <v>3649</v>
      </c>
      <c r="AR733" t="s">
        <v>4331</v>
      </c>
      <c r="AS733" t="s">
        <v>3641</v>
      </c>
      <c r="AT733" t="s">
        <v>3642</v>
      </c>
      <c r="AU733" t="s">
        <v>3643</v>
      </c>
      <c r="BE733" t="s">
        <v>3233</v>
      </c>
      <c r="BG733" t="s">
        <v>475</v>
      </c>
      <c r="BH733" s="2" t="s">
        <v>1444</v>
      </c>
      <c r="BI733" t="s">
        <v>2114</v>
      </c>
    </row>
    <row r="734" spans="1:61" customFormat="1" x14ac:dyDescent="0.25">
      <c r="A734" s="1">
        <v>784</v>
      </c>
      <c r="B734" s="7" t="s">
        <v>4757</v>
      </c>
      <c r="C734" s="7" t="str">
        <f t="shared" si="42"/>
        <v xml:space="preserve"> 65116
</v>
      </c>
      <c r="D734" s="7">
        <f>LOOKUP(99^99,--LEFT(MID(AD734,MIN(FIND({0,1,2,3,4,5,6,7,8,9},AD734&amp;"0123456789")),15),{1,2,3,4,5,6,7,8,9,10,11,12,13,14,15}))</f>
        <v>2022</v>
      </c>
      <c r="E734" s="7">
        <f t="shared" si="43"/>
        <v>1</v>
      </c>
      <c r="F734" s="7">
        <f>LOOKUP(99^99,--LEFT(MID(BG734,MIN(FIND({0,1,2,3,4,5,6,7,8,9},BG734&amp;"0123456789")),15),{1,2,3,4,5,6,7,8,9,10,11,12,13,14,15}))</f>
        <v>5200000</v>
      </c>
      <c r="G734" s="7">
        <f>LOOKUP(99^99,--LEFT(MID(Y734,MIN(FIND({0,1,2,3,4,5,6,7,8,9},Y734&amp;"0123456789")),15),{1,2,3,4,5,6,7,8,9,10,11,12,13,14,15}))</f>
        <v>12</v>
      </c>
      <c r="H734" s="7">
        <f>LOOKUP(99^99,--LEFT(MID(Z734,MIN(FIND({0,1,2,3,4,5,6,7,8,9},Z734&amp;"0123456789")),15),{1,2,3,4,5,6,7,8,9,10,11,12,13,14,15}))</f>
        <v>428</v>
      </c>
      <c r="I734" s="9" t="s">
        <v>2536</v>
      </c>
      <c r="J734" s="9" t="s">
        <v>2527</v>
      </c>
      <c r="K734" s="9" t="s">
        <v>4774</v>
      </c>
      <c r="L734" s="9"/>
      <c r="M734" s="11"/>
      <c r="N734" s="11"/>
      <c r="O734" s="11"/>
      <c r="P734" s="11"/>
      <c r="Q734" s="11"/>
      <c r="R734" s="11"/>
      <c r="S734" s="11"/>
      <c r="T734" s="11"/>
      <c r="U734" s="11"/>
      <c r="V734" s="11"/>
      <c r="W734" s="11"/>
      <c r="X734" t="s">
        <v>24</v>
      </c>
      <c r="Y734" t="s">
        <v>4794</v>
      </c>
      <c r="Z734" t="s">
        <v>2535</v>
      </c>
      <c r="AA734" t="s">
        <v>2536</v>
      </c>
      <c r="AB734" t="s">
        <v>2527</v>
      </c>
      <c r="AC734" t="s">
        <v>4774</v>
      </c>
      <c r="AD734" t="s">
        <v>111</v>
      </c>
      <c r="AE734" t="s">
        <v>3626</v>
      </c>
      <c r="AF734" t="s">
        <v>3828</v>
      </c>
      <c r="AG734" t="s">
        <v>3829</v>
      </c>
      <c r="AH734" t="s">
        <v>3629</v>
      </c>
      <c r="AI734" t="s">
        <v>3630</v>
      </c>
      <c r="AJ734" t="s">
        <v>3704</v>
      </c>
      <c r="AK734" t="s">
        <v>4119</v>
      </c>
      <c r="AL734" t="s">
        <v>3947</v>
      </c>
      <c r="AM734" t="s">
        <v>3653</v>
      </c>
      <c r="AN734" t="s">
        <v>3635</v>
      </c>
      <c r="AO734" t="s">
        <v>3858</v>
      </c>
      <c r="AP734" t="s">
        <v>3738</v>
      </c>
      <c r="AQ734" t="s">
        <v>3707</v>
      </c>
      <c r="AR734" t="s">
        <v>3640</v>
      </c>
      <c r="AS734" t="s">
        <v>3641</v>
      </c>
      <c r="AT734" t="s">
        <v>3710</v>
      </c>
      <c r="AU734" t="s">
        <v>3643</v>
      </c>
      <c r="BE734" t="s">
        <v>3234</v>
      </c>
      <c r="BG734" t="s">
        <v>637</v>
      </c>
      <c r="BH734" s="2" t="s">
        <v>1445</v>
      </c>
      <c r="BI734" t="s">
        <v>2272</v>
      </c>
    </row>
    <row r="735" spans="1:61" customFormat="1" x14ac:dyDescent="0.25">
      <c r="A735" s="1">
        <v>785</v>
      </c>
      <c r="B735" s="7" t="s">
        <v>4757</v>
      </c>
      <c r="C735" s="7">
        <v>53504</v>
      </c>
      <c r="D735" s="7">
        <f>LOOKUP(99^99,--LEFT(MID(AD735,MIN(FIND({0,1,2,3,4,5,6,7,8,9},AD735&amp;"0123456789")),15),{1,2,3,4,5,6,7,8,9,10,11,12,13,14,15}))</f>
        <v>2018</v>
      </c>
      <c r="E735" s="7">
        <f t="shared" si="43"/>
        <v>5</v>
      </c>
      <c r="F735" s="7">
        <f>LOOKUP(99^99,--LEFT(MID(BG735,MIN(FIND({0,1,2,3,4,5,6,7,8,9},BG735&amp;"0123456789")),15),{1,2,3,4,5,6,7,8,9,10,11,12,13,14,15}))</f>
        <v>3200000</v>
      </c>
      <c r="G735" s="7">
        <f>LOOKUP(99^99,--LEFT(MID(Y735,MIN(FIND({0,1,2,3,4,5,6,7,8,9},Y735&amp;"0123456789")),15),{1,2,3,4,5,6,7,8,9,10,11,12,13,14,15}))</f>
        <v>11.8</v>
      </c>
      <c r="H735" s="7">
        <f>LOOKUP(99^99,--LEFT(MID(Z735,MIN(FIND({0,1,2,3,4,5,6,7,8,9},Z735&amp;"0123456789")),15),{1,2,3,4,5,6,7,8,9,10,11,12,13,14,15}))</f>
        <v>550</v>
      </c>
      <c r="I735" s="9" t="s">
        <v>2526</v>
      </c>
      <c r="J735" s="9" t="s">
        <v>2527</v>
      </c>
      <c r="K735" s="9" t="s">
        <v>2528</v>
      </c>
      <c r="L735" s="9"/>
      <c r="M735" s="11"/>
      <c r="N735" s="11"/>
      <c r="O735" s="11"/>
      <c r="P735" s="11"/>
      <c r="Q735" s="11"/>
      <c r="R735" s="11"/>
      <c r="S735" s="11"/>
      <c r="T735" s="11"/>
      <c r="U735" s="11"/>
      <c r="V735" s="11"/>
      <c r="W735" s="11"/>
      <c r="X735" t="s">
        <v>5</v>
      </c>
      <c r="Y735" t="s">
        <v>4795</v>
      </c>
      <c r="Z735" t="s">
        <v>2570</v>
      </c>
      <c r="AA735" t="s">
        <v>2526</v>
      </c>
      <c r="AB735" t="s">
        <v>2527</v>
      </c>
      <c r="AC735" t="s">
        <v>2528</v>
      </c>
      <c r="AD735" t="s">
        <v>297</v>
      </c>
      <c r="BE735" t="s">
        <v>3235</v>
      </c>
      <c r="BG735" t="s">
        <v>707</v>
      </c>
      <c r="BH735" s="2" t="s">
        <v>1446</v>
      </c>
      <c r="BI735">
        <v>9999</v>
      </c>
    </row>
    <row r="736" spans="1:61" customFormat="1" x14ac:dyDescent="0.25">
      <c r="A736" s="1">
        <v>786</v>
      </c>
      <c r="B736" s="7" t="s">
        <v>4757</v>
      </c>
      <c r="C736" s="7" t="str">
        <f t="shared" ref="C736:C745" si="44">LEFT(AG736,FIND("Тип",AG736,FIND("Тип",AG736)+0)-1)</f>
        <v xml:space="preserve"> 54901
</v>
      </c>
      <c r="D736" s="7">
        <f>LOOKUP(99^99,--LEFT(MID(AD736,MIN(FIND({0,1,2,3,4,5,6,7,8,9},AD736&amp;"0123456789")),15),{1,2,3,4,5,6,7,8,9,10,11,12,13,14,15}))</f>
        <v>2022</v>
      </c>
      <c r="E736" s="7">
        <f t="shared" si="43"/>
        <v>1</v>
      </c>
      <c r="F736" s="7">
        <f>LOOKUP(99^99,--LEFT(MID(BG736,MIN(FIND({0,1,2,3,4,5,6,7,8,9},BG736&amp;"0123456789")),15),{1,2,3,4,5,6,7,8,9,10,11,12,13,14,15}))</f>
        <v>12500000</v>
      </c>
      <c r="G736" s="7">
        <f>LOOKUP(99^99,--LEFT(MID(Y736,MIN(FIND({0,1,2,3,4,5,6,7,8,9},Y736&amp;"0123456789")),15),{1,2,3,4,5,6,7,8,9,10,11,12,13,14,15}))</f>
        <v>12</v>
      </c>
      <c r="H736" s="7">
        <f>LOOKUP(99^99,--LEFT(MID(Z736,MIN(FIND({0,1,2,3,4,5,6,7,8,9},Z736&amp;"0123456789")),15),{1,2,3,4,5,6,7,8,9,10,11,12,13,14,15}))</f>
        <v>550</v>
      </c>
      <c r="I736" s="9" t="s">
        <v>2546</v>
      </c>
      <c r="J736" s="9" t="s">
        <v>4771</v>
      </c>
      <c r="K736" s="9" t="s">
        <v>2561</v>
      </c>
      <c r="L736" s="9"/>
      <c r="M736" s="11"/>
      <c r="N736" s="11"/>
      <c r="O736" s="11"/>
      <c r="P736" s="11"/>
      <c r="Q736" s="11"/>
      <c r="R736" s="11"/>
      <c r="S736" s="11"/>
      <c r="T736" s="11"/>
      <c r="U736" s="11"/>
      <c r="V736" s="11"/>
      <c r="W736" s="11"/>
      <c r="X736" t="s">
        <v>8</v>
      </c>
      <c r="Y736">
        <v>12</v>
      </c>
      <c r="Z736" t="s">
        <v>4768</v>
      </c>
      <c r="AA736" t="s">
        <v>2546</v>
      </c>
      <c r="AB736" t="s">
        <v>4771</v>
      </c>
      <c r="AC736" t="s">
        <v>2561</v>
      </c>
      <c r="AD736" t="s">
        <v>111</v>
      </c>
      <c r="AE736" t="s">
        <v>3626</v>
      </c>
      <c r="AF736" t="s">
        <v>3689</v>
      </c>
      <c r="AG736" t="s">
        <v>3690</v>
      </c>
      <c r="AH736" t="s">
        <v>3629</v>
      </c>
      <c r="AI736" t="s">
        <v>3630</v>
      </c>
      <c r="AJ736" t="s">
        <v>3631</v>
      </c>
      <c r="AK736" t="s">
        <v>4023</v>
      </c>
      <c r="AL736" t="s">
        <v>3633</v>
      </c>
      <c r="AM736" t="s">
        <v>3653</v>
      </c>
      <c r="AN736" t="s">
        <v>3635</v>
      </c>
      <c r="AO736" t="s">
        <v>3669</v>
      </c>
      <c r="AP736" t="s">
        <v>3692</v>
      </c>
      <c r="AQ736" t="s">
        <v>3638</v>
      </c>
      <c r="AR736" t="s">
        <v>3695</v>
      </c>
      <c r="AS736" t="s">
        <v>3640</v>
      </c>
      <c r="AT736" t="s">
        <v>3641</v>
      </c>
      <c r="AU736" t="s">
        <v>4332</v>
      </c>
      <c r="AV736" t="s">
        <v>3643</v>
      </c>
      <c r="BE736" t="s">
        <v>3081</v>
      </c>
      <c r="BG736" t="s">
        <v>469</v>
      </c>
      <c r="BH736" s="2" t="s">
        <v>1447</v>
      </c>
      <c r="BI736" t="s">
        <v>2068</v>
      </c>
    </row>
    <row r="737" spans="1:61" x14ac:dyDescent="0.25">
      <c r="A737" s="4">
        <v>787</v>
      </c>
      <c r="B737" s="13" t="s">
        <v>4757</v>
      </c>
      <c r="C737" s="13" t="str">
        <f t="shared" si="44"/>
        <v xml:space="preserve"> 65206-Т5
</v>
      </c>
      <c r="D737" s="13">
        <f>LOOKUP(99^99,--LEFT(MID(AD737,MIN(FIND({0,1,2,3,4,5,6,7,8,9},AD737&amp;"0123456789")),15),{1,2,3,4,5,6,7,8,9,10,11,12,13,14,15}))</f>
        <v>2017</v>
      </c>
      <c r="E737" s="13">
        <f t="shared" si="43"/>
        <v>6</v>
      </c>
      <c r="F737" s="13">
        <f>LOOKUP(99^99,--LEFT(MID(BG737,MIN(FIND({0,1,2,3,4,5,6,7,8,9},BG737&amp;"0123456789")),15),{1,2,3,4,5,6,7,8,9,10,11,12,13,14,15}))</f>
        <v>6390000</v>
      </c>
      <c r="G737" s="13">
        <f>LOOKUP(99^99,--LEFT(MID(Y737,MIN(FIND({0,1,2,3,4,5,6,7,8,9},Y737&amp;"0123456789")),15),{1,2,3,4,5,6,7,8,9,10,11,12,13,14,15}))</f>
        <v>12</v>
      </c>
      <c r="H737" s="13">
        <f>LOOKUP(99^99,--LEFT(MID(Z737,MIN(FIND({0,1,2,3,4,5,6,7,8,9},Z737&amp;"0123456789")),15),{1,2,3,4,5,6,7,8,9,10,11,12,13,14,15}))</f>
        <v>401</v>
      </c>
      <c r="I737" s="10" t="s">
        <v>2526</v>
      </c>
      <c r="J737" s="10" t="s">
        <v>2527</v>
      </c>
      <c r="K737" s="10" t="s">
        <v>2528</v>
      </c>
      <c r="L737" s="9">
        <v>267000</v>
      </c>
      <c r="M737" s="11"/>
      <c r="N737" s="12"/>
      <c r="O737" s="12"/>
      <c r="P737" s="12"/>
      <c r="Q737" s="12"/>
      <c r="R737" s="12">
        <f>IF(LOOKUP(99^99,--LEFT(MID(AO737,MIN(FIND({0,1,2,3,4,5,6,7,8,9},AO737&amp;"0123456789")),15),{1,2,3,4,5,6,7,8,9,10,11,12,13,14,15}))&gt;2000,LOOKUP(99^99,--LEFT(MID(AO737,MIN(FIND({0,1,2,3,4,5,6,7,8,9},AO737&amp;"0123456789")),15),{1,2,3,4,5,6,7,8,9,10,11,12,13,14,15})),0)</f>
        <v>267000</v>
      </c>
      <c r="S737" s="12"/>
      <c r="T737" s="12"/>
      <c r="U737" s="12"/>
      <c r="V737" s="12"/>
      <c r="W737" s="12"/>
      <c r="X737" s="5" t="s">
        <v>23</v>
      </c>
      <c r="Y737" s="5" t="s">
        <v>4794</v>
      </c>
      <c r="Z737" s="5" t="s">
        <v>2529</v>
      </c>
      <c r="AA737" s="5" t="s">
        <v>2526</v>
      </c>
      <c r="AB737" s="5" t="s">
        <v>2527</v>
      </c>
      <c r="AC737" s="5" t="s">
        <v>2528</v>
      </c>
      <c r="AD737" s="5" t="s">
        <v>184</v>
      </c>
      <c r="AE737" s="5" t="s">
        <v>3626</v>
      </c>
      <c r="AF737" s="5" t="s">
        <v>3720</v>
      </c>
      <c r="AG737" s="5" t="s">
        <v>3816</v>
      </c>
      <c r="AH737" s="5" t="s">
        <v>3629</v>
      </c>
      <c r="AI737" s="5" t="s">
        <v>3703</v>
      </c>
      <c r="AJ737" s="5" t="s">
        <v>3704</v>
      </c>
      <c r="AK737" s="5" t="s">
        <v>3705</v>
      </c>
      <c r="AL737" s="5" t="s">
        <v>3633</v>
      </c>
      <c r="AM737" s="5" t="s">
        <v>3698</v>
      </c>
      <c r="AN737" s="5" t="s">
        <v>3649</v>
      </c>
      <c r="AO737" s="5" t="s">
        <v>3819</v>
      </c>
      <c r="AP737" s="5" t="s">
        <v>3641</v>
      </c>
      <c r="AQ737" s="5" t="s">
        <v>3710</v>
      </c>
      <c r="AR737" s="5" t="s">
        <v>3643</v>
      </c>
      <c r="BE737" s="5" t="s">
        <v>3236</v>
      </c>
      <c r="BG737" s="5" t="s">
        <v>708</v>
      </c>
      <c r="BH737" s="6" t="s">
        <v>1448</v>
      </c>
      <c r="BI737" s="5" t="s">
        <v>2273</v>
      </c>
    </row>
    <row r="738" spans="1:61" customFormat="1" x14ac:dyDescent="0.25">
      <c r="A738" s="1">
        <v>788</v>
      </c>
      <c r="B738" s="7" t="s">
        <v>4757</v>
      </c>
      <c r="C738" s="7" t="str">
        <f t="shared" si="44"/>
        <v xml:space="preserve"> 65206-Т5
</v>
      </c>
      <c r="D738" s="7">
        <f>LOOKUP(99^99,--LEFT(MID(AD738,MIN(FIND({0,1,2,3,4,5,6,7,8,9},AD738&amp;"0123456789")),15),{1,2,3,4,5,6,7,8,9,10,11,12,13,14,15}))</f>
        <v>2021</v>
      </c>
      <c r="E738" s="7">
        <f t="shared" si="43"/>
        <v>2</v>
      </c>
      <c r="F738" s="7">
        <f>LOOKUP(99^99,--LEFT(MID(BG738,MIN(FIND({0,1,2,3,4,5,6,7,8,9},BG738&amp;"0123456789")),15),{1,2,3,4,5,6,7,8,9,10,11,12,13,14,15}))</f>
        <v>9720000</v>
      </c>
      <c r="G738" s="7">
        <f>LOOKUP(99^99,--LEFT(MID(Y738,MIN(FIND({0,1,2,3,4,5,6,7,8,9},Y738&amp;"0123456789")),15),{1,2,3,4,5,6,7,8,9,10,11,12,13,14,15}))</f>
        <v>11.8</v>
      </c>
      <c r="H738" s="7">
        <f>LOOKUP(99^99,--LEFT(MID(Z738,MIN(FIND({0,1,2,3,4,5,6,7,8,9},Z738&amp;"0123456789")),15),{1,2,3,4,5,6,7,8,9,10,11,12,13,14,15}))</f>
        <v>300</v>
      </c>
      <c r="I738" s="9" t="s">
        <v>2531</v>
      </c>
      <c r="J738" s="9" t="s">
        <v>2527</v>
      </c>
      <c r="K738" s="9" t="s">
        <v>2561</v>
      </c>
      <c r="L738" s="9">
        <v>79000</v>
      </c>
      <c r="M738" s="11"/>
      <c r="N738" s="11"/>
      <c r="O738" s="11"/>
      <c r="P738" s="11"/>
      <c r="Q738" s="11"/>
      <c r="R738" s="11"/>
      <c r="S738" s="11"/>
      <c r="T738" s="11"/>
      <c r="U738" s="11"/>
      <c r="V738" s="11"/>
      <c r="W738" s="11">
        <f>IF(LOOKUP(99^99,--LEFT(MID(AT738,MIN(FIND({0,1,2,3,4,5,6,7,8,9},AT738&amp;"0123456789")),15),{1,2,3,4,5,6,7,8,9,10,11,12,13,14,15}))&gt;2000,LOOKUP(99^99,--LEFT(MID(AT738,MIN(FIND({0,1,2,3,4,5,6,7,8,9},AT738&amp;"0123456789")),15),{1,2,3,4,5,6,7,8,9,10,11,12,13,14,15})),0)</f>
        <v>79000</v>
      </c>
      <c r="X738" t="s">
        <v>23</v>
      </c>
      <c r="Y738" t="s">
        <v>4795</v>
      </c>
      <c r="Z738" t="s">
        <v>2530</v>
      </c>
      <c r="AA738" t="s">
        <v>2531</v>
      </c>
      <c r="AB738" t="s">
        <v>2527</v>
      </c>
      <c r="AC738" t="s">
        <v>2561</v>
      </c>
      <c r="AD738" t="s">
        <v>108</v>
      </c>
      <c r="AE738" t="s">
        <v>3626</v>
      </c>
      <c r="AF738" t="s">
        <v>3720</v>
      </c>
      <c r="AG738" t="s">
        <v>3816</v>
      </c>
      <c r="AH738" t="s">
        <v>3629</v>
      </c>
      <c r="AI738" t="s">
        <v>3680</v>
      </c>
      <c r="AJ738" t="s">
        <v>3704</v>
      </c>
      <c r="AK738" t="s">
        <v>3705</v>
      </c>
      <c r="AL738" t="s">
        <v>3633</v>
      </c>
      <c r="AM738" t="s">
        <v>3653</v>
      </c>
      <c r="AN738" t="s">
        <v>3635</v>
      </c>
      <c r="AO738" t="s">
        <v>3636</v>
      </c>
      <c r="AP738" t="s">
        <v>3637</v>
      </c>
      <c r="AQ738" t="s">
        <v>3638</v>
      </c>
      <c r="AR738" t="s">
        <v>3639</v>
      </c>
      <c r="AS738" t="s">
        <v>3649</v>
      </c>
      <c r="AT738" t="s">
        <v>4333</v>
      </c>
      <c r="AU738" t="s">
        <v>3641</v>
      </c>
      <c r="AV738" t="s">
        <v>3710</v>
      </c>
      <c r="AW738" t="s">
        <v>3643</v>
      </c>
      <c r="BE738" t="s">
        <v>3237</v>
      </c>
      <c r="BG738" t="s">
        <v>618</v>
      </c>
      <c r="BH738" s="2" t="s">
        <v>1449</v>
      </c>
      <c r="BI738" t="s">
        <v>2274</v>
      </c>
    </row>
    <row r="739" spans="1:61" x14ac:dyDescent="0.25">
      <c r="A739" s="4">
        <v>789</v>
      </c>
      <c r="B739" s="13" t="s">
        <v>4757</v>
      </c>
      <c r="C739" s="13" t="str">
        <f t="shared" si="44"/>
        <v xml:space="preserve"> 65225
</v>
      </c>
      <c r="D739" s="13">
        <f>LOOKUP(99^99,--LEFT(MID(AD739,MIN(FIND({0,1,2,3,4,5,6,7,8,9},AD739&amp;"0123456789")),15),{1,2,3,4,5,6,7,8,9,10,11,12,13,14,15}))</f>
        <v>2022</v>
      </c>
      <c r="E739" s="13">
        <f t="shared" si="43"/>
        <v>1</v>
      </c>
      <c r="F739" s="13">
        <f>LOOKUP(99^99,--LEFT(MID(BG739,MIN(FIND({0,1,2,3,4,5,6,7,8,9},BG739&amp;"0123456789")),15),{1,2,3,4,5,6,7,8,9,10,11,12,13,14,15}))</f>
        <v>10250000</v>
      </c>
      <c r="G739" s="13">
        <f>LOOKUP(99^99,--LEFT(MID(Y739,MIN(FIND({0,1,2,3,4,5,6,7,8,9},Y739&amp;"0123456789")),15),{1,2,3,4,5,6,7,8,9,10,11,12,13,14,15}))</f>
        <v>12</v>
      </c>
      <c r="H739" s="13">
        <f>LOOKUP(99^99,--LEFT(MID(Z739,MIN(FIND({0,1,2,3,4,5,6,7,8,9},Z739&amp;"0123456789")),15),{1,2,3,4,5,6,7,8,9,10,11,12,13,14,15}))</f>
        <v>401</v>
      </c>
      <c r="I739" s="10" t="s">
        <v>2526</v>
      </c>
      <c r="J739" s="10" t="s">
        <v>2527</v>
      </c>
      <c r="K739" s="10" t="s">
        <v>2528</v>
      </c>
      <c r="L739" s="9"/>
      <c r="M739" s="11"/>
      <c r="N739" s="12"/>
      <c r="O739" s="12"/>
      <c r="P739" s="12"/>
      <c r="Q739" s="12"/>
      <c r="R739" s="12"/>
      <c r="S739" s="12"/>
      <c r="T739" s="12"/>
      <c r="U739" s="12"/>
      <c r="V739" s="12"/>
      <c r="W739" s="12"/>
      <c r="X739" s="5" t="s">
        <v>18</v>
      </c>
      <c r="Y739" s="5" t="s">
        <v>4794</v>
      </c>
      <c r="Z739" s="5" t="s">
        <v>2532</v>
      </c>
      <c r="AA739" s="5" t="s">
        <v>2526</v>
      </c>
      <c r="AB739" s="5" t="s">
        <v>2527</v>
      </c>
      <c r="AC739" s="5" t="s">
        <v>2528</v>
      </c>
      <c r="AD739" s="5" t="s">
        <v>140</v>
      </c>
      <c r="AE739" s="5" t="s">
        <v>3626</v>
      </c>
      <c r="AF739" s="5" t="s">
        <v>3757</v>
      </c>
      <c r="AG739" s="5" t="s">
        <v>3758</v>
      </c>
      <c r="AH739" s="5" t="s">
        <v>3629</v>
      </c>
      <c r="AI739" s="5" t="s">
        <v>3630</v>
      </c>
      <c r="AJ739" s="5" t="s">
        <v>3659</v>
      </c>
      <c r="AK739" s="5" t="s">
        <v>3713</v>
      </c>
      <c r="AL739" s="5" t="s">
        <v>3633</v>
      </c>
      <c r="AM739" s="5" t="s">
        <v>3653</v>
      </c>
      <c r="AN739" s="5" t="s">
        <v>3635</v>
      </c>
      <c r="AO739" s="5" t="s">
        <v>3669</v>
      </c>
      <c r="AP739" s="5" t="s">
        <v>3654</v>
      </c>
      <c r="AQ739" s="5" t="s">
        <v>3640</v>
      </c>
      <c r="AR739" s="5" t="s">
        <v>3641</v>
      </c>
      <c r="AS739" s="5" t="s">
        <v>4334</v>
      </c>
      <c r="AT739" s="5" t="s">
        <v>3643</v>
      </c>
      <c r="BE739" s="5" t="s">
        <v>3238</v>
      </c>
      <c r="BG739" s="5" t="s">
        <v>638</v>
      </c>
      <c r="BH739" s="6" t="s">
        <v>1450</v>
      </c>
      <c r="BI739" s="5" t="s">
        <v>2275</v>
      </c>
    </row>
    <row r="740" spans="1:61" customFormat="1" x14ac:dyDescent="0.25">
      <c r="A740" s="1">
        <v>790</v>
      </c>
      <c r="B740" s="7" t="s">
        <v>4757</v>
      </c>
      <c r="C740" s="7" t="str">
        <f t="shared" si="44"/>
        <v xml:space="preserve"> 65206
</v>
      </c>
      <c r="D740" s="7">
        <f>LOOKUP(99^99,--LEFT(MID(AD740,MIN(FIND({0,1,2,3,4,5,6,7,8,9},AD740&amp;"0123456789")),15),{1,2,3,4,5,6,7,8,9,10,11,12,13,14,15}))</f>
        <v>2022</v>
      </c>
      <c r="E740" s="7">
        <f t="shared" si="43"/>
        <v>1</v>
      </c>
      <c r="F740" s="7">
        <f>LOOKUP(99^99,--LEFT(MID(BG740,MIN(FIND({0,1,2,3,4,5,6,7,8,9},BG740&amp;"0123456789")),15),{1,2,3,4,5,6,7,8,9,10,11,12,13,14,15}))</f>
        <v>10900000</v>
      </c>
      <c r="G740" s="7">
        <f>LOOKUP(99^99,--LEFT(MID(Y740,MIN(FIND({0,1,2,3,4,5,6,7,8,9},Y740&amp;"0123456789")),15),{1,2,3,4,5,6,7,8,9,10,11,12,13,14,15}))</f>
        <v>6.7</v>
      </c>
      <c r="H740" s="7">
        <f>LOOKUP(99^99,--LEFT(MID(Z740,MIN(FIND({0,1,2,3,4,5,6,7,8,9},Z740&amp;"0123456789")),15),{1,2,3,4,5,6,7,8,9,10,11,12,13,14,15}))</f>
        <v>298</v>
      </c>
      <c r="I740" s="9" t="s">
        <v>2536</v>
      </c>
      <c r="J740" s="9" t="s">
        <v>2527</v>
      </c>
      <c r="K740" s="9" t="s">
        <v>2533</v>
      </c>
      <c r="L740" s="9"/>
      <c r="M740" s="11"/>
      <c r="N740" s="11"/>
      <c r="O740" s="11"/>
      <c r="P740" s="11"/>
      <c r="Q740" s="11"/>
      <c r="R740" s="11"/>
      <c r="S740" s="11"/>
      <c r="T740" s="11"/>
      <c r="U740" s="11"/>
      <c r="V740" s="11"/>
      <c r="W740" s="11"/>
      <c r="X740" t="s">
        <v>19</v>
      </c>
      <c r="Y740" t="s">
        <v>4800</v>
      </c>
      <c r="Z740" t="s">
        <v>2571</v>
      </c>
      <c r="AA740" t="s">
        <v>2536</v>
      </c>
      <c r="AB740" t="s">
        <v>2527</v>
      </c>
      <c r="AC740" t="s">
        <v>2533</v>
      </c>
      <c r="AD740" t="s">
        <v>298</v>
      </c>
      <c r="AE740" t="s">
        <v>3626</v>
      </c>
      <c r="AF740" t="s">
        <v>3720</v>
      </c>
      <c r="AG740" t="s">
        <v>3763</v>
      </c>
      <c r="AH740" t="s">
        <v>3629</v>
      </c>
      <c r="AI740" t="s">
        <v>3630</v>
      </c>
      <c r="AJ740" t="s">
        <v>3704</v>
      </c>
      <c r="AK740" t="s">
        <v>3860</v>
      </c>
      <c r="AL740" t="s">
        <v>3635</v>
      </c>
      <c r="AM740" t="s">
        <v>3636</v>
      </c>
      <c r="AN740" t="s">
        <v>3654</v>
      </c>
      <c r="AO740" t="s">
        <v>3640</v>
      </c>
      <c r="AP740" t="s">
        <v>3641</v>
      </c>
      <c r="AQ740" t="s">
        <v>3710</v>
      </c>
      <c r="AR740" t="s">
        <v>3643</v>
      </c>
      <c r="BE740" t="s">
        <v>3239</v>
      </c>
      <c r="BG740" t="s">
        <v>511</v>
      </c>
      <c r="BH740" s="2" t="s">
        <v>1451</v>
      </c>
      <c r="BI740" t="s">
        <v>2276</v>
      </c>
    </row>
    <row r="741" spans="1:61" x14ac:dyDescent="0.25">
      <c r="A741" s="4">
        <v>791</v>
      </c>
      <c r="B741" s="13" t="s">
        <v>4757</v>
      </c>
      <c r="C741" s="13" t="str">
        <f t="shared" si="44"/>
        <v xml:space="preserve"> 65206-012-68(Т5)
</v>
      </c>
      <c r="D741" s="13">
        <f>LOOKUP(99^99,--LEFT(MID(AD741,MIN(FIND({0,1,2,3,4,5,6,7,8,9},AD741&amp;"0123456789")),15),{1,2,3,4,5,6,7,8,9,10,11,12,13,14,15}))</f>
        <v>2020</v>
      </c>
      <c r="E741" s="13">
        <f t="shared" si="43"/>
        <v>3</v>
      </c>
      <c r="F741" s="13">
        <f>LOOKUP(99^99,--LEFT(MID(BG741,MIN(FIND({0,1,2,3,4,5,6,7,8,9},BG741&amp;"0123456789")),15),{1,2,3,4,5,6,7,8,9,10,11,12,13,14,15}))</f>
        <v>8815000</v>
      </c>
      <c r="G741" s="13">
        <f>LOOKUP(99^99,--LEFT(MID(Y741,MIN(FIND({0,1,2,3,4,5,6,7,8,9},Y741&amp;"0123456789")),15),{1,2,3,4,5,6,7,8,9,10,11,12,13,14,15}))</f>
        <v>12</v>
      </c>
      <c r="H741" s="13">
        <f>LOOKUP(99^99,--LEFT(MID(Z741,MIN(FIND({0,1,2,3,4,5,6,7,8,9},Z741&amp;"0123456789")),15),{1,2,3,4,5,6,7,8,9,10,11,12,13,14,15}))</f>
        <v>428</v>
      </c>
      <c r="I741" s="10" t="s">
        <v>2546</v>
      </c>
      <c r="J741" s="9" t="s">
        <v>2527</v>
      </c>
      <c r="K741" s="10" t="s">
        <v>2528</v>
      </c>
      <c r="L741" s="9">
        <v>114924</v>
      </c>
      <c r="M741" s="11"/>
      <c r="N741" s="12"/>
      <c r="O741" s="12"/>
      <c r="P741" s="12"/>
      <c r="Q741" s="12"/>
      <c r="R741" s="12">
        <f>IF(LOOKUP(99^99,--LEFT(MID(AO741,MIN(FIND({0,1,2,3,4,5,6,7,8,9},AO741&amp;"0123456789")),15),{1,2,3,4,5,6,7,8,9,10,11,12,13,14,15}))&gt;2000,LOOKUP(99^99,--LEFT(MID(AO741,MIN(FIND({0,1,2,3,4,5,6,7,8,9},AO741&amp;"0123456789")),15),{1,2,3,4,5,6,7,8,9,10,11,12,13,14,15})),0)</f>
        <v>114924</v>
      </c>
      <c r="S741" s="12"/>
      <c r="T741" s="12"/>
      <c r="U741" s="12"/>
      <c r="V741" s="12"/>
      <c r="W741" s="12"/>
      <c r="X741" s="5" t="s">
        <v>27</v>
      </c>
      <c r="Y741" s="5">
        <v>12</v>
      </c>
      <c r="Z741" s="5" t="s">
        <v>4766</v>
      </c>
      <c r="AA741" s="5" t="s">
        <v>2546</v>
      </c>
      <c r="AC741" s="5" t="s">
        <v>2528</v>
      </c>
      <c r="AD741" s="5" t="s">
        <v>228</v>
      </c>
      <c r="AE741" s="5" t="s">
        <v>3626</v>
      </c>
      <c r="AF741" s="5" t="s">
        <v>3720</v>
      </c>
      <c r="AG741" s="5" t="s">
        <v>3896</v>
      </c>
      <c r="AH741" s="5" t="s">
        <v>3629</v>
      </c>
      <c r="AI741" s="5" t="s">
        <v>3645</v>
      </c>
      <c r="AJ741" s="5" t="s">
        <v>3704</v>
      </c>
      <c r="AK741" s="5" t="s">
        <v>3705</v>
      </c>
      <c r="AL741" s="5" t="s">
        <v>3791</v>
      </c>
      <c r="AM741" s="5" t="s">
        <v>3687</v>
      </c>
      <c r="AN741" s="5" t="s">
        <v>3649</v>
      </c>
      <c r="AO741" s="5" t="s">
        <v>4061</v>
      </c>
      <c r="AP741" s="5" t="s">
        <v>3641</v>
      </c>
      <c r="AQ741" s="5" t="s">
        <v>3710</v>
      </c>
      <c r="AR741" s="5" t="s">
        <v>3643</v>
      </c>
      <c r="BE741" s="5" t="s">
        <v>3240</v>
      </c>
      <c r="BG741" s="5" t="s">
        <v>590</v>
      </c>
      <c r="BH741" s="6" t="s">
        <v>1134</v>
      </c>
      <c r="BI741" s="5" t="s">
        <v>2015</v>
      </c>
    </row>
    <row r="742" spans="1:61" customFormat="1" x14ac:dyDescent="0.25">
      <c r="A742" s="1">
        <v>792</v>
      </c>
      <c r="B742" s="7" t="s">
        <v>4757</v>
      </c>
      <c r="C742" s="7" t="str">
        <f t="shared" si="44"/>
        <v xml:space="preserve"> 5490-033-87 NEO 2
</v>
      </c>
      <c r="D742" s="7">
        <f>LOOKUP(99^99,--LEFT(MID(AD742,MIN(FIND({0,1,2,3,4,5,6,7,8,9},AD742&amp;"0123456789")),15),{1,2,3,4,5,6,7,8,9,10,11,12,13,14,15}))</f>
        <v>2021</v>
      </c>
      <c r="E742" s="7">
        <f t="shared" si="43"/>
        <v>2</v>
      </c>
      <c r="F742" s="7">
        <f>LOOKUP(99^99,--LEFT(MID(BG742,MIN(FIND({0,1,2,3,4,5,6,7,8,9},BG742&amp;"0123456789")),15),{1,2,3,4,5,6,7,8,9,10,11,12,13,14,15}))</f>
        <v>9070000</v>
      </c>
      <c r="G742" s="7">
        <f>LOOKUP(99^99,--LEFT(MID(Y742,MIN(FIND({0,1,2,3,4,5,6,7,8,9},Y742&amp;"0123456789")),15),{1,2,3,4,5,6,7,8,9,10,11,12,13,14,15}))</f>
        <v>12</v>
      </c>
      <c r="H742" s="7">
        <f>LOOKUP(99^99,--LEFT(MID(Z742,MIN(FIND({0,1,2,3,4,5,6,7,8,9},Z742&amp;"0123456789")),15),{1,2,3,4,5,6,7,8,9,10,11,12,13,14,15}))</f>
        <v>401</v>
      </c>
      <c r="I742" s="9" t="s">
        <v>2546</v>
      </c>
      <c r="J742" s="9" t="s">
        <v>4771</v>
      </c>
      <c r="K742" s="9" t="s">
        <v>2561</v>
      </c>
      <c r="L742" s="9">
        <v>49750</v>
      </c>
      <c r="M742" s="11"/>
      <c r="N742" s="11"/>
      <c r="O742" s="11"/>
      <c r="P742" s="11"/>
      <c r="Q742" s="11"/>
      <c r="R742" s="11"/>
      <c r="S742" s="11"/>
      <c r="T742" s="11"/>
      <c r="U742" s="11"/>
      <c r="V742" s="11">
        <f>IF(LOOKUP(99^99,--LEFT(MID(AS742,MIN(FIND({0,1,2,3,4,5,6,7,8,9},AS742&amp;"0123456789")),15),{1,2,3,4,5,6,7,8,9,10,11,12,13,14,15}))&gt;2000,LOOKUP(99^99,--LEFT(MID(AS742,MIN(FIND({0,1,2,3,4,5,6,7,8,9},AS742&amp;"0123456789")),15),{1,2,3,4,5,6,7,8,9,10,11,12,13,14,15})),0)</f>
        <v>49750</v>
      </c>
      <c r="W742" s="11"/>
      <c r="X742" t="s">
        <v>26</v>
      </c>
      <c r="Y742">
        <v>12</v>
      </c>
      <c r="Z742" t="s">
        <v>4765</v>
      </c>
      <c r="AA742" t="s">
        <v>2546</v>
      </c>
      <c r="AB742" t="s">
        <v>4771</v>
      </c>
      <c r="AC742" t="s">
        <v>2561</v>
      </c>
      <c r="AD742" t="s">
        <v>229</v>
      </c>
      <c r="AE742" t="s">
        <v>3626</v>
      </c>
      <c r="AF742" t="s">
        <v>3627</v>
      </c>
      <c r="AG742" t="s">
        <v>3871</v>
      </c>
      <c r="AH742" t="s">
        <v>3629</v>
      </c>
      <c r="AI742" t="s">
        <v>3680</v>
      </c>
      <c r="AJ742" t="s">
        <v>3631</v>
      </c>
      <c r="AK742" t="s">
        <v>3652</v>
      </c>
      <c r="AL742" t="s">
        <v>3633</v>
      </c>
      <c r="AM742" t="s">
        <v>3634</v>
      </c>
      <c r="AN742" t="s">
        <v>3635</v>
      </c>
      <c r="AO742" t="s">
        <v>3636</v>
      </c>
      <c r="AP742" t="s">
        <v>3738</v>
      </c>
      <c r="AQ742" t="s">
        <v>3695</v>
      </c>
      <c r="AR742" t="s">
        <v>3649</v>
      </c>
      <c r="AS742" t="s">
        <v>4062</v>
      </c>
      <c r="AT742" t="s">
        <v>3641</v>
      </c>
      <c r="AU742" t="s">
        <v>3642</v>
      </c>
      <c r="AV742" t="s">
        <v>3643</v>
      </c>
      <c r="BE742" t="s">
        <v>3241</v>
      </c>
      <c r="BG742" t="s">
        <v>591</v>
      </c>
      <c r="BH742" s="2" t="s">
        <v>1135</v>
      </c>
      <c r="BI742" t="s">
        <v>2140</v>
      </c>
    </row>
    <row r="743" spans="1:61" customFormat="1" x14ac:dyDescent="0.25">
      <c r="A743" s="1">
        <v>793</v>
      </c>
      <c r="B743" s="7" t="s">
        <v>4757</v>
      </c>
      <c r="C743" s="7" t="str">
        <f t="shared" si="44"/>
        <v xml:space="preserve"> 5490-DC
</v>
      </c>
      <c r="D743" s="7">
        <f>LOOKUP(99^99,--LEFT(MID(AD743,MIN(FIND({0,1,2,3,4,5,6,7,8,9},AD743&amp;"0123456789")),15),{1,2,3,4,5,6,7,8,9,10,11,12,13,14,15}))</f>
        <v>2017</v>
      </c>
      <c r="E743" s="7">
        <f t="shared" si="43"/>
        <v>6</v>
      </c>
      <c r="F743" s="7">
        <f>LOOKUP(99^99,--LEFT(MID(BG743,MIN(FIND({0,1,2,3,4,5,6,7,8,9},BG743&amp;"0123456789")),15),{1,2,3,4,5,6,7,8,9,10,11,12,13,14,15}))</f>
        <v>3590000</v>
      </c>
      <c r="G743" s="7">
        <f>LOOKUP(99^99,--LEFT(MID(Y743,MIN(FIND({0,1,2,3,4,5,6,7,8,9},Y743&amp;"0123456789")),15),{1,2,3,4,5,6,7,8,9,10,11,12,13,14,15}))</f>
        <v>12</v>
      </c>
      <c r="H743" s="7">
        <f>LOOKUP(99^99,--LEFT(MID(Z743,MIN(FIND({0,1,2,3,4,5,6,7,8,9},Z743&amp;"0123456789")),15),{1,2,3,4,5,6,7,8,9,10,11,12,13,14,15}))</f>
        <v>401</v>
      </c>
      <c r="I743" s="9" t="s">
        <v>2526</v>
      </c>
      <c r="J743" s="9" t="s">
        <v>2527</v>
      </c>
      <c r="K743" s="9" t="s">
        <v>2528</v>
      </c>
      <c r="L743" s="9">
        <v>531000</v>
      </c>
      <c r="M743" s="11"/>
      <c r="N743" s="11"/>
      <c r="O743" s="11"/>
      <c r="P743" s="11"/>
      <c r="Q743" s="11"/>
      <c r="R743" s="11"/>
      <c r="S743" s="11"/>
      <c r="T743" s="11"/>
      <c r="U743" s="11">
        <f>IF(LOOKUP(99^99,--LEFT(MID(AR743,MIN(FIND({0,1,2,3,4,5,6,7,8,9},AR743&amp;"0123456789")),15),{1,2,3,4,5,6,7,8,9,10,11,12,13,14,15}))&gt;2000,LOOKUP(99^99,--LEFT(MID(AR743,MIN(FIND({0,1,2,3,4,5,6,7,8,9},AR743&amp;"0123456789")),15),{1,2,3,4,5,6,7,8,9,10,11,12,13,14,15})),0)</f>
        <v>531000</v>
      </c>
      <c r="V743" s="11"/>
      <c r="W743" s="11"/>
      <c r="X743" t="s">
        <v>9</v>
      </c>
      <c r="Y743" t="s">
        <v>4794</v>
      </c>
      <c r="Z743" t="s">
        <v>2529</v>
      </c>
      <c r="AA743" t="s">
        <v>2526</v>
      </c>
      <c r="AB743" t="s">
        <v>2527</v>
      </c>
      <c r="AC743" t="s">
        <v>2528</v>
      </c>
      <c r="AD743" t="s">
        <v>230</v>
      </c>
      <c r="AE743" t="s">
        <v>3626</v>
      </c>
      <c r="AF743" t="s">
        <v>3627</v>
      </c>
      <c r="AG743" t="s">
        <v>3693</v>
      </c>
      <c r="AH743" t="s">
        <v>3629</v>
      </c>
      <c r="AI743" t="s">
        <v>3703</v>
      </c>
      <c r="AJ743" t="s">
        <v>3631</v>
      </c>
      <c r="AK743" t="s">
        <v>3652</v>
      </c>
      <c r="AL743" t="s">
        <v>3633</v>
      </c>
      <c r="AM743" t="s">
        <v>3653</v>
      </c>
      <c r="AN743" t="s">
        <v>3915</v>
      </c>
      <c r="AO743" t="s">
        <v>3738</v>
      </c>
      <c r="AP743" t="s">
        <v>3695</v>
      </c>
      <c r="AQ743" t="s">
        <v>3649</v>
      </c>
      <c r="AR743" t="s">
        <v>4063</v>
      </c>
      <c r="AS743" t="s">
        <v>3641</v>
      </c>
      <c r="AT743" t="s">
        <v>3642</v>
      </c>
      <c r="AU743" t="s">
        <v>3643</v>
      </c>
      <c r="BE743" t="s">
        <v>3242</v>
      </c>
      <c r="BG743" t="s">
        <v>592</v>
      </c>
      <c r="BH743" s="2" t="s">
        <v>1136</v>
      </c>
      <c r="BI743" t="s">
        <v>2121</v>
      </c>
    </row>
    <row r="744" spans="1:61" customFormat="1" x14ac:dyDescent="0.25">
      <c r="A744" s="1">
        <v>794</v>
      </c>
      <c r="B744" s="7" t="s">
        <v>4757</v>
      </c>
      <c r="C744" s="7" t="str">
        <f t="shared" si="44"/>
        <v xml:space="preserve"> 65116
</v>
      </c>
      <c r="D744" s="7">
        <f>LOOKUP(99^99,--LEFT(MID(AD744,MIN(FIND({0,1,2,3,4,5,6,7,8,9},AD744&amp;"0123456789")),15),{1,2,3,4,5,6,7,8,9,10,11,12,13,14,15}))</f>
        <v>2022</v>
      </c>
      <c r="E744" s="7">
        <f t="shared" si="43"/>
        <v>1</v>
      </c>
      <c r="F744" s="7">
        <f>LOOKUP(99^99,--LEFT(MID(BG744,MIN(FIND({0,1,2,3,4,5,6,7,8,9},BG744&amp;"0123456789")),15),{1,2,3,4,5,6,7,8,9,10,11,12,13,14,15}))</f>
        <v>5450000</v>
      </c>
      <c r="G744" s="7">
        <f>LOOKUP(99^99,--LEFT(MID(Y744,MIN(FIND({0,1,2,3,4,5,6,7,8,9},Y744&amp;"0123456789")),15),{1,2,3,4,5,6,7,8,9,10,11,12,13,14,15}))</f>
        <v>12</v>
      </c>
      <c r="H744" s="7">
        <f>LOOKUP(99^99,--LEFT(MID(Z744,MIN(FIND({0,1,2,3,4,5,6,7,8,9},Z744&amp;"0123456789")),15),{1,2,3,4,5,6,7,8,9,10,11,12,13,14,15}))</f>
        <v>401</v>
      </c>
      <c r="I744" s="9" t="s">
        <v>2526</v>
      </c>
      <c r="J744" s="9" t="s">
        <v>2527</v>
      </c>
      <c r="K744" s="9" t="s">
        <v>2528</v>
      </c>
      <c r="L744" s="9"/>
      <c r="M744" s="11"/>
      <c r="N744" s="11"/>
      <c r="O744" s="11"/>
      <c r="P744" s="11"/>
      <c r="Q744" s="11"/>
      <c r="R744" s="11"/>
      <c r="S744" s="11"/>
      <c r="T744" s="11"/>
      <c r="U744" s="11"/>
      <c r="V744" s="11"/>
      <c r="W744" s="11"/>
      <c r="X744" t="s">
        <v>24</v>
      </c>
      <c r="Y744" t="s">
        <v>4794</v>
      </c>
      <c r="Z744" t="s">
        <v>2529</v>
      </c>
      <c r="AA744" t="s">
        <v>2526</v>
      </c>
      <c r="AB744" t="s">
        <v>2527</v>
      </c>
      <c r="AC744" t="s">
        <v>2528</v>
      </c>
      <c r="AD744" t="s">
        <v>149</v>
      </c>
      <c r="AE744" t="s">
        <v>3626</v>
      </c>
      <c r="AF744" t="s">
        <v>3828</v>
      </c>
      <c r="AG744" t="s">
        <v>3829</v>
      </c>
      <c r="AH744" t="s">
        <v>3629</v>
      </c>
      <c r="AI744" t="s">
        <v>3630</v>
      </c>
      <c r="AJ744" t="s">
        <v>3704</v>
      </c>
      <c r="AK744" t="s">
        <v>3986</v>
      </c>
      <c r="AL744" t="s">
        <v>3633</v>
      </c>
      <c r="AM744" t="s">
        <v>3653</v>
      </c>
      <c r="AN744" t="s">
        <v>3635</v>
      </c>
      <c r="AO744" t="s">
        <v>3858</v>
      </c>
      <c r="AP744" t="s">
        <v>3637</v>
      </c>
      <c r="AQ744" t="s">
        <v>3662</v>
      </c>
      <c r="AR744" t="s">
        <v>3723</v>
      </c>
      <c r="AS744" t="s">
        <v>3640</v>
      </c>
      <c r="AT744" t="s">
        <v>3641</v>
      </c>
      <c r="AU744" t="s">
        <v>4335</v>
      </c>
      <c r="AV744" t="s">
        <v>3643</v>
      </c>
      <c r="BE744" t="s">
        <v>3243</v>
      </c>
      <c r="BG744" t="s">
        <v>709</v>
      </c>
      <c r="BH744" s="2" t="s">
        <v>1452</v>
      </c>
      <c r="BI744" t="s">
        <v>2255</v>
      </c>
    </row>
    <row r="745" spans="1:61" customFormat="1" x14ac:dyDescent="0.25">
      <c r="A745" s="1">
        <v>795</v>
      </c>
      <c r="B745" s="7" t="s">
        <v>4757</v>
      </c>
      <c r="C745" s="7" t="str">
        <f t="shared" si="44"/>
        <v xml:space="preserve"> 5490-DC
</v>
      </c>
      <c r="D745" s="7">
        <f>LOOKUP(99^99,--LEFT(MID(AD745,MIN(FIND({0,1,2,3,4,5,6,7,8,9},AD745&amp;"0123456789")),15),{1,2,3,4,5,6,7,8,9,10,11,12,13,14,15}))</f>
        <v>2019</v>
      </c>
      <c r="E745" s="7">
        <f t="shared" si="43"/>
        <v>4</v>
      </c>
      <c r="F745" s="7">
        <f>LOOKUP(99^99,--LEFT(MID(BG745,MIN(FIND({0,1,2,3,4,5,6,7,8,9},BG745&amp;"0123456789")),15),{1,2,3,4,5,6,7,8,9,10,11,12,13,14,15}))</f>
        <v>5990000</v>
      </c>
      <c r="G745" s="7">
        <f>LOOKUP(99^99,--LEFT(MID(Y745,MIN(FIND({0,1,2,3,4,5,6,7,8,9},Y745&amp;"0123456789")),15),{1,2,3,4,5,6,7,8,9,10,11,12,13,14,15}))</f>
        <v>11.8</v>
      </c>
      <c r="H745" s="7">
        <f>LOOKUP(99^99,--LEFT(MID(Z745,MIN(FIND({0,1,2,3,4,5,6,7,8,9},Z745&amp;"0123456789")),15),{1,2,3,4,5,6,7,8,9,10,11,12,13,14,15}))</f>
        <v>400</v>
      </c>
      <c r="I745" s="9" t="s">
        <v>2531</v>
      </c>
      <c r="J745" s="9" t="s">
        <v>2527</v>
      </c>
      <c r="K745" s="9" t="s">
        <v>2528</v>
      </c>
      <c r="L745" s="9">
        <v>53584</v>
      </c>
      <c r="M745" s="11"/>
      <c r="N745" s="11"/>
      <c r="O745" s="11">
        <f>IF(LOOKUP(99^99,--LEFT(MID(AL745,MIN(FIND({0,1,2,3,4,5,6,7,8,9},AL745&amp;"0123456789")),15),{1,2,3,4,5,6,7,8,9,10,11,12,13,14,15}))&gt;2000,LOOKUP(99^99,--LEFT(MID(AL745,MIN(FIND({0,1,2,3,4,5,6,7,8,9},AL745&amp;"0123456789")),15),{1,2,3,4,5,6,7,8,9,10,11,12,13,14,15})),0)</f>
        <v>53584</v>
      </c>
      <c r="P745" s="11"/>
      <c r="Q745" s="11"/>
      <c r="R745" s="11"/>
      <c r="S745" s="11"/>
      <c r="T745" s="11"/>
      <c r="U745" s="11"/>
      <c r="V745" s="11"/>
      <c r="W745" s="11"/>
      <c r="X745" t="s">
        <v>9</v>
      </c>
      <c r="Y745" t="s">
        <v>4795</v>
      </c>
      <c r="Z745" t="s">
        <v>2537</v>
      </c>
      <c r="AA745" t="s">
        <v>2531</v>
      </c>
      <c r="AB745" t="s">
        <v>2527</v>
      </c>
      <c r="AD745" t="s">
        <v>169</v>
      </c>
      <c r="AE745" t="s">
        <v>3626</v>
      </c>
      <c r="AF745" t="s">
        <v>3627</v>
      </c>
      <c r="AG745" t="s">
        <v>3693</v>
      </c>
      <c r="AH745" t="s">
        <v>3629</v>
      </c>
      <c r="AI745" t="s">
        <v>3694</v>
      </c>
      <c r="AJ745" t="s">
        <v>3873</v>
      </c>
      <c r="AK745" t="s">
        <v>3649</v>
      </c>
      <c r="AL745" t="s">
        <v>4043</v>
      </c>
      <c r="AM745" t="s">
        <v>3641</v>
      </c>
      <c r="AN745" t="s">
        <v>3642</v>
      </c>
      <c r="AO745" t="s">
        <v>3643</v>
      </c>
      <c r="BE745" t="s">
        <v>3244</v>
      </c>
      <c r="BG745" t="s">
        <v>399</v>
      </c>
      <c r="BH745" s="2" t="s">
        <v>1453</v>
      </c>
      <c r="BI745" t="s">
        <v>2032</v>
      </c>
    </row>
    <row r="746" spans="1:61" customFormat="1" x14ac:dyDescent="0.25">
      <c r="A746" s="1">
        <v>796</v>
      </c>
      <c r="B746" s="7" t="s">
        <v>4757</v>
      </c>
      <c r="C746" s="7" t="s">
        <v>4792</v>
      </c>
      <c r="D746" s="7">
        <f>LOOKUP(99^99,--LEFT(MID(AD746,MIN(FIND({0,1,2,3,4,5,6,7,8,9},AD746&amp;"0123456789")),15),{1,2,3,4,5,6,7,8,9,10,11,12,13,14,15}))</f>
        <v>2022</v>
      </c>
      <c r="E746" s="7">
        <f t="shared" si="43"/>
        <v>1</v>
      </c>
      <c r="F746" s="7">
        <f>LOOKUP(99^99,--LEFT(MID(BG746,MIN(FIND({0,1,2,3,4,5,6,7,8,9},BG746&amp;"0123456789")),15),{1,2,3,4,5,6,7,8,9,10,11,12,13,14,15}))</f>
        <v>9300000</v>
      </c>
      <c r="G746" s="7">
        <f>LOOKUP(99^99,--LEFT(MID(Y746,MIN(FIND({0,1,2,3,4,5,6,7,8,9},Y746&amp;"0123456789")),15),{1,2,3,4,5,6,7,8,9,10,11,12,13,14,15}))</f>
        <v>12</v>
      </c>
      <c r="H746" s="7">
        <f>LOOKUP(99^99,--LEFT(MID(Z746,MIN(FIND({0,1,2,3,4,5,6,7,8,9},Z746&amp;"0123456789")),15),{1,2,3,4,5,6,7,8,9,10,11,12,13,14,15}))</f>
        <v>401</v>
      </c>
      <c r="I746" s="9" t="s">
        <v>2526</v>
      </c>
      <c r="J746" s="9" t="s">
        <v>2527</v>
      </c>
      <c r="K746" s="9" t="s">
        <v>2528</v>
      </c>
      <c r="L746" s="9"/>
      <c r="M746" s="11"/>
      <c r="N746" s="11"/>
      <c r="O746" s="11"/>
      <c r="P746" s="11"/>
      <c r="Q746" s="11"/>
      <c r="R746" s="11"/>
      <c r="S746" s="11"/>
      <c r="T746" s="11"/>
      <c r="U746" s="11"/>
      <c r="V746" s="11"/>
      <c r="W746" s="11"/>
      <c r="X746" t="s">
        <v>22</v>
      </c>
      <c r="Y746" t="s">
        <v>4794</v>
      </c>
      <c r="Z746" t="s">
        <v>2532</v>
      </c>
      <c r="AA746" t="s">
        <v>2526</v>
      </c>
      <c r="AB746" t="s">
        <v>2527</v>
      </c>
      <c r="AC746" t="s">
        <v>2528</v>
      </c>
      <c r="AD746" t="s">
        <v>140</v>
      </c>
      <c r="BE746" t="s">
        <v>2976</v>
      </c>
      <c r="BG746" t="s">
        <v>595</v>
      </c>
      <c r="BH746" s="2" t="s">
        <v>1454</v>
      </c>
      <c r="BI746">
        <v>9999</v>
      </c>
    </row>
    <row r="747" spans="1:61" customFormat="1" x14ac:dyDescent="0.25">
      <c r="A747" s="1">
        <v>797</v>
      </c>
      <c r="B747" s="7" t="s">
        <v>4757</v>
      </c>
      <c r="C747" s="7" t="str">
        <f>LEFT(AG747,FIND("Тип",AG747,FIND("Тип",AG747)+0)-1)</f>
        <v xml:space="preserve"> 65221
</v>
      </c>
      <c r="D747" s="7">
        <f>LOOKUP(99^99,--LEFT(MID(AD747,MIN(FIND({0,1,2,3,4,5,6,7,8,9},AD747&amp;"0123456789")),15),{1,2,3,4,5,6,7,8,9,10,11,12,13,14,15}))</f>
        <v>2022</v>
      </c>
      <c r="E747" s="7">
        <f t="shared" si="43"/>
        <v>1</v>
      </c>
      <c r="F747" s="7">
        <f>LOOKUP(99^99,--LEFT(MID(BG747,MIN(FIND({0,1,2,3,4,5,6,7,8,9},BG747&amp;"0123456789")),15),{1,2,3,4,5,6,7,8,9,10,11,12,13,14,15}))</f>
        <v>10000000</v>
      </c>
      <c r="G747" s="7">
        <f>LOOKUP(99^99,--LEFT(MID(Y747,MIN(FIND({0,1,2,3,4,5,6,7,8,9},Y747&amp;"0123456789")),15),{1,2,3,4,5,6,7,8,9,10,11,12,13,14,15}))</f>
        <v>6.7</v>
      </c>
      <c r="H747" s="7">
        <f>LOOKUP(99^99,--LEFT(MID(Z747,MIN(FIND({0,1,2,3,4,5,6,7,8,9},Z747&amp;"0123456789")),15),{1,2,3,4,5,6,7,8,9,10,11,12,13,14,15}))</f>
        <v>260</v>
      </c>
      <c r="I747" s="9" t="s">
        <v>2536</v>
      </c>
      <c r="J747" s="9" t="s">
        <v>2527</v>
      </c>
      <c r="K747" s="9" t="s">
        <v>2552</v>
      </c>
      <c r="L747" s="9"/>
      <c r="M747" s="11"/>
      <c r="N747" s="11"/>
      <c r="O747" s="11"/>
      <c r="P747" s="11"/>
      <c r="Q747" s="11"/>
      <c r="R747" s="11"/>
      <c r="S747" s="11"/>
      <c r="T747" s="11"/>
      <c r="U747" s="11"/>
      <c r="V747" s="11"/>
      <c r="W747" s="11"/>
      <c r="X747" t="s">
        <v>32</v>
      </c>
      <c r="Y747" t="s">
        <v>4800</v>
      </c>
      <c r="Z747" t="s">
        <v>2549</v>
      </c>
      <c r="AA747" t="s">
        <v>2536</v>
      </c>
      <c r="AB747" t="s">
        <v>2527</v>
      </c>
      <c r="AC747" t="s">
        <v>2552</v>
      </c>
      <c r="AD747" t="s">
        <v>231</v>
      </c>
      <c r="AE747" t="s">
        <v>3626</v>
      </c>
      <c r="AF747" t="s">
        <v>3752</v>
      </c>
      <c r="AG747" t="s">
        <v>3966</v>
      </c>
      <c r="AH747" t="s">
        <v>3629</v>
      </c>
      <c r="AI747" t="s">
        <v>3630</v>
      </c>
      <c r="AJ747" t="s">
        <v>3659</v>
      </c>
      <c r="AK747" t="s">
        <v>3759</v>
      </c>
      <c r="AL747" t="s">
        <v>3635</v>
      </c>
      <c r="AM747" t="s">
        <v>3669</v>
      </c>
      <c r="AN747" t="s">
        <v>3654</v>
      </c>
      <c r="AO747" t="s">
        <v>3640</v>
      </c>
      <c r="AP747" t="s">
        <v>3641</v>
      </c>
      <c r="AQ747" t="s">
        <v>3710</v>
      </c>
      <c r="AR747" t="s">
        <v>3643</v>
      </c>
      <c r="BE747" t="s">
        <v>3245</v>
      </c>
      <c r="BG747" t="s">
        <v>439</v>
      </c>
      <c r="BH747" s="2" t="s">
        <v>1137</v>
      </c>
      <c r="BI747" t="s">
        <v>2141</v>
      </c>
    </row>
    <row r="748" spans="1:61" customFormat="1" x14ac:dyDescent="0.25">
      <c r="A748" s="1">
        <v>799</v>
      </c>
      <c r="B748" s="7" t="s">
        <v>4757</v>
      </c>
      <c r="C748" s="7" t="str">
        <f>LEFT(AG748,FIND("Тип",AG748,FIND("Тип",AG748)+0)-1)</f>
        <v xml:space="preserve"> 5490-032-87(S5) NEO 2
</v>
      </c>
      <c r="D748" s="7">
        <f>LOOKUP(99^99,--LEFT(MID(AD748,MIN(FIND({0,1,2,3,4,5,6,7,8,9},AD748&amp;"0123456789")),15),{1,2,3,4,5,6,7,8,9,10,11,12,13,14,15}))</f>
        <v>2020</v>
      </c>
      <c r="E748" s="7">
        <f t="shared" si="43"/>
        <v>3</v>
      </c>
      <c r="F748" s="7">
        <f>LOOKUP(99^99,--LEFT(MID(BG748,MIN(FIND({0,1,2,3,4,5,6,7,8,9},BG748&amp;"0123456789")),15),{1,2,3,4,5,6,7,8,9,10,11,12,13,14,15}))</f>
        <v>6950000</v>
      </c>
      <c r="G748" s="7">
        <f>LOOKUP(99^99,--LEFT(MID(Y748,MIN(FIND({0,1,2,3,4,5,6,7,8,9},Y748&amp;"0123456789")),15),{1,2,3,4,5,6,7,8,9,10,11,12,13,14,15}))</f>
        <v>11.8</v>
      </c>
      <c r="H748" s="7">
        <f>LOOKUP(99^99,--LEFT(MID(Z748,MIN(FIND({0,1,2,3,4,5,6,7,8,9},Z748&amp;"0123456789")),15),{1,2,3,4,5,6,7,8,9,10,11,12,13,14,15}))</f>
        <v>300</v>
      </c>
      <c r="I748" s="9" t="s">
        <v>2531</v>
      </c>
      <c r="J748" s="9" t="s">
        <v>2527</v>
      </c>
      <c r="K748" s="9" t="s">
        <v>2528</v>
      </c>
      <c r="L748" s="9">
        <v>136000</v>
      </c>
      <c r="M748" s="11"/>
      <c r="N748" s="11"/>
      <c r="O748" s="11"/>
      <c r="P748" s="11"/>
      <c r="Q748" s="11"/>
      <c r="R748" s="11"/>
      <c r="S748" s="11"/>
      <c r="T748" s="11"/>
      <c r="U748" s="11"/>
      <c r="V748" s="11">
        <f>IF(LOOKUP(99^99,--LEFT(MID(AS748,MIN(FIND({0,1,2,3,4,5,6,7,8,9},AS748&amp;"0123456789")),15),{1,2,3,4,5,6,7,8,9,10,11,12,13,14,15}))&gt;2000,LOOKUP(99^99,--LEFT(MID(AS748,MIN(FIND({0,1,2,3,4,5,6,7,8,9},AS748&amp;"0123456789")),15),{1,2,3,4,5,6,7,8,9,10,11,12,13,14,15})),0)</f>
        <v>136000</v>
      </c>
      <c r="W748" s="11"/>
      <c r="X748" t="s">
        <v>7</v>
      </c>
      <c r="Y748" t="s">
        <v>4795</v>
      </c>
      <c r="Z748" t="s">
        <v>2530</v>
      </c>
      <c r="AA748" t="s">
        <v>2531</v>
      </c>
      <c r="AB748" t="s">
        <v>2527</v>
      </c>
      <c r="AC748" t="s">
        <v>2528</v>
      </c>
      <c r="AD748" t="s">
        <v>232</v>
      </c>
      <c r="AE748" t="s">
        <v>3626</v>
      </c>
      <c r="AF748" t="s">
        <v>3627</v>
      </c>
      <c r="AG748" t="s">
        <v>3686</v>
      </c>
      <c r="AH748" t="s">
        <v>3629</v>
      </c>
      <c r="AI748" t="s">
        <v>3645</v>
      </c>
      <c r="AJ748" t="s">
        <v>3631</v>
      </c>
      <c r="AK748" t="s">
        <v>3652</v>
      </c>
      <c r="AL748" t="s">
        <v>3633</v>
      </c>
      <c r="AM748" t="s">
        <v>3653</v>
      </c>
      <c r="AN748" t="s">
        <v>3635</v>
      </c>
      <c r="AO748" t="s">
        <v>3636</v>
      </c>
      <c r="AP748" t="s">
        <v>3637</v>
      </c>
      <c r="AQ748" t="s">
        <v>3648</v>
      </c>
      <c r="AR748" t="s">
        <v>3649</v>
      </c>
      <c r="AS748" t="s">
        <v>4056</v>
      </c>
      <c r="AT748" t="s">
        <v>3641</v>
      </c>
      <c r="AU748" t="s">
        <v>3642</v>
      </c>
      <c r="AV748" t="s">
        <v>3643</v>
      </c>
      <c r="BE748" t="s">
        <v>3246</v>
      </c>
      <c r="BG748" t="s">
        <v>459</v>
      </c>
      <c r="BH748" s="2" t="s">
        <v>1138</v>
      </c>
      <c r="BI748" t="s">
        <v>2142</v>
      </c>
    </row>
    <row r="749" spans="1:61" customFormat="1" x14ac:dyDescent="0.25">
      <c r="A749" s="1">
        <v>800</v>
      </c>
      <c r="B749" s="7" t="s">
        <v>4757</v>
      </c>
      <c r="C749" s="7" t="str">
        <f>LEFT(AG749,FIND("Тип",AG749,FIND("Тип",AG749)+0)-1)</f>
        <v xml:space="preserve"> 65206
</v>
      </c>
      <c r="D749" s="7">
        <f>LOOKUP(99^99,--LEFT(MID(AD749,MIN(FIND({0,1,2,3,4,5,6,7,8,9},AD749&amp;"0123456789")),15),{1,2,3,4,5,6,7,8,9,10,11,12,13,14,15}))</f>
        <v>2017</v>
      </c>
      <c r="E749" s="7">
        <f t="shared" si="43"/>
        <v>6</v>
      </c>
      <c r="F749" s="7">
        <f>LOOKUP(99^99,--LEFT(MID(BG749,MIN(FIND({0,1,2,3,4,5,6,7,8,9},BG749&amp;"0123456789")),15),{1,2,3,4,5,6,7,8,9,10,11,12,13,14,15}))</f>
        <v>5000000</v>
      </c>
      <c r="G749" s="7">
        <f>LOOKUP(99^99,--LEFT(MID(Y749,MIN(FIND({0,1,2,3,4,5,6,7,8,9},Y749&amp;"0123456789")),15),{1,2,3,4,5,6,7,8,9,10,11,12,13,14,15}))</f>
        <v>11.8</v>
      </c>
      <c r="H749" s="7">
        <f>LOOKUP(99^99,--LEFT(MID(Z749,MIN(FIND({0,1,2,3,4,5,6,7,8,9},Z749&amp;"0123456789")),15),{1,2,3,4,5,6,7,8,9,10,11,12,13,14,15}))</f>
        <v>300</v>
      </c>
      <c r="I749" s="9" t="s">
        <v>2531</v>
      </c>
      <c r="J749" s="9" t="s">
        <v>2527</v>
      </c>
      <c r="K749" s="9" t="s">
        <v>2552</v>
      </c>
      <c r="L749" s="9">
        <v>217000</v>
      </c>
      <c r="M749" s="11"/>
      <c r="N749" s="11"/>
      <c r="O749" s="11"/>
      <c r="P749" s="11"/>
      <c r="Q749" s="11"/>
      <c r="R749" s="11"/>
      <c r="S749" s="11"/>
      <c r="T749" s="11"/>
      <c r="U749" s="11"/>
      <c r="V749" s="11"/>
      <c r="W749" s="11">
        <f>IF(LOOKUP(99^99,--LEFT(MID(AT749,MIN(FIND({0,1,2,3,4,5,6,7,8,9},AT749&amp;"0123456789")),15),{1,2,3,4,5,6,7,8,9,10,11,12,13,14,15}))&gt;2000,LOOKUP(99^99,--LEFT(MID(AT749,MIN(FIND({0,1,2,3,4,5,6,7,8,9},AT749&amp;"0123456789")),15),{1,2,3,4,5,6,7,8,9,10,11,12,13,14,15})),0)</f>
        <v>217000</v>
      </c>
      <c r="X749" t="s">
        <v>19</v>
      </c>
      <c r="Y749" t="s">
        <v>4795</v>
      </c>
      <c r="Z749" t="s">
        <v>2530</v>
      </c>
      <c r="AA749" t="s">
        <v>2531</v>
      </c>
      <c r="AB749" t="s">
        <v>2527</v>
      </c>
      <c r="AC749" t="s">
        <v>2552</v>
      </c>
      <c r="AD749" t="s">
        <v>299</v>
      </c>
      <c r="AE749" t="s">
        <v>3626</v>
      </c>
      <c r="AF749" t="s">
        <v>3720</v>
      </c>
      <c r="AG749" t="s">
        <v>3763</v>
      </c>
      <c r="AH749" t="s">
        <v>3629</v>
      </c>
      <c r="AI749" t="s">
        <v>3703</v>
      </c>
      <c r="AJ749" t="s">
        <v>3704</v>
      </c>
      <c r="AK749" t="s">
        <v>3705</v>
      </c>
      <c r="AL749" t="s">
        <v>3633</v>
      </c>
      <c r="AM749" t="s">
        <v>3653</v>
      </c>
      <c r="AN749" t="s">
        <v>3635</v>
      </c>
      <c r="AO749" t="s">
        <v>3636</v>
      </c>
      <c r="AP749" t="s">
        <v>3637</v>
      </c>
      <c r="AQ749" t="s">
        <v>3638</v>
      </c>
      <c r="AR749" t="s">
        <v>4336</v>
      </c>
      <c r="AS749" t="s">
        <v>3649</v>
      </c>
      <c r="AT749" t="s">
        <v>4337</v>
      </c>
      <c r="AU749" t="s">
        <v>3641</v>
      </c>
      <c r="AV749" t="s">
        <v>3710</v>
      </c>
      <c r="AW749" t="s">
        <v>3643</v>
      </c>
      <c r="BE749" t="s">
        <v>3247</v>
      </c>
      <c r="BG749" t="s">
        <v>464</v>
      </c>
      <c r="BH749" s="2" t="s">
        <v>1455</v>
      </c>
      <c r="BI749" t="s">
        <v>2277</v>
      </c>
    </row>
    <row r="750" spans="1:61" customFormat="1" x14ac:dyDescent="0.25">
      <c r="A750" s="1">
        <v>802</v>
      </c>
      <c r="B750" s="7" t="s">
        <v>4757</v>
      </c>
      <c r="C750" s="7" t="s">
        <v>4776</v>
      </c>
      <c r="D750" s="7">
        <f>LOOKUP(99^99,--LEFT(MID(AD750,MIN(FIND({0,1,2,3,4,5,6,7,8,9},AD750&amp;"0123456789")),15),{1,2,3,4,5,6,7,8,9,10,11,12,13,14,15}))</f>
        <v>2022</v>
      </c>
      <c r="E750" s="7">
        <f t="shared" si="43"/>
        <v>1</v>
      </c>
      <c r="F750" s="7">
        <f>LOOKUP(99^99,--LEFT(MID(BG750,MIN(FIND({0,1,2,3,4,5,6,7,8,9},BG750&amp;"0123456789")),15),{1,2,3,4,5,6,7,8,9,10,11,12,13,14,15}))</f>
        <v>13579955</v>
      </c>
      <c r="G750" s="7">
        <f>LOOKUP(99^99,--LEFT(MID(Y750,MIN(FIND({0,1,2,3,4,5,6,7,8,9},Y750&amp;"0123456789")),15),{1,2,3,4,5,6,7,8,9,10,11,12,13,14,15}))</f>
        <v>12</v>
      </c>
      <c r="H750" s="7">
        <v>401</v>
      </c>
      <c r="I750" s="9" t="s">
        <v>2546</v>
      </c>
      <c r="J750" s="9" t="s">
        <v>2545</v>
      </c>
      <c r="K750" s="9" t="s">
        <v>2528</v>
      </c>
      <c r="L750" s="9"/>
      <c r="M750" s="11"/>
      <c r="N750" s="11"/>
      <c r="O750" s="11"/>
      <c r="P750" s="11"/>
      <c r="Q750" s="11"/>
      <c r="R750" s="11"/>
      <c r="S750" s="11"/>
      <c r="T750" s="11"/>
      <c r="U750" s="11"/>
      <c r="V750" s="11"/>
      <c r="W750" s="11"/>
      <c r="X750" t="s">
        <v>6</v>
      </c>
      <c r="Y750">
        <v>12</v>
      </c>
      <c r="AA750" t="s">
        <v>2546</v>
      </c>
      <c r="AB750" t="s">
        <v>2545</v>
      </c>
      <c r="AD750" t="s">
        <v>111</v>
      </c>
      <c r="BE750" t="s">
        <v>3248</v>
      </c>
      <c r="BG750" t="s">
        <v>710</v>
      </c>
      <c r="BH750" s="2" t="s">
        <v>1456</v>
      </c>
      <c r="BI750">
        <v>9999</v>
      </c>
    </row>
    <row r="751" spans="1:61" x14ac:dyDescent="0.25">
      <c r="A751" s="4">
        <v>803</v>
      </c>
      <c r="B751" s="13" t="s">
        <v>4757</v>
      </c>
      <c r="C751" s="13" t="str">
        <f t="shared" ref="C751:C782" si="45">LEFT(AG751,FIND("Тип",AG751,FIND("Тип",AG751)+0)-1)</f>
        <v xml:space="preserve"> 65116
</v>
      </c>
      <c r="D751" s="13">
        <f>LOOKUP(99^99,--LEFT(MID(AD751,MIN(FIND({0,1,2,3,4,5,6,7,8,9},AD751&amp;"0123456789")),15),{1,2,3,4,5,6,7,8,9,10,11,12,13,14,15}))</f>
        <v>2022</v>
      </c>
      <c r="E751" s="13">
        <f t="shared" si="43"/>
        <v>1</v>
      </c>
      <c r="F751" s="13">
        <f>LOOKUP(99^99,--LEFT(MID(BG751,MIN(FIND({0,1,2,3,4,5,6,7,8,9},BG751&amp;"0123456789")),15),{1,2,3,4,5,6,7,8,9,10,11,12,13,14,15}))</f>
        <v>5900000</v>
      </c>
      <c r="G751" s="13">
        <f>LOOKUP(99^99,--LEFT(MID(Y751,MIN(FIND({0,1,2,3,4,5,6,7,8,9},Y751&amp;"0123456789")),15),{1,2,3,4,5,6,7,8,9,10,11,12,13,14,15}))</f>
        <v>12</v>
      </c>
      <c r="H751" s="13">
        <f>LOOKUP(99^99,--LEFT(MID(Z751,MIN(FIND({0,1,2,3,4,5,6,7,8,9},Z751&amp;"0123456789")),15),{1,2,3,4,5,6,7,8,9,10,11,12,13,14,15}))</f>
        <v>401</v>
      </c>
      <c r="I751" s="10" t="s">
        <v>2526</v>
      </c>
      <c r="J751" s="10" t="s">
        <v>4771</v>
      </c>
      <c r="K751" s="10" t="s">
        <v>2528</v>
      </c>
      <c r="L751" s="9"/>
      <c r="M751" s="11"/>
      <c r="N751" s="12"/>
      <c r="O751" s="12"/>
      <c r="P751" s="12"/>
      <c r="Q751" s="12"/>
      <c r="R751" s="12"/>
      <c r="S751" s="12"/>
      <c r="T751" s="12"/>
      <c r="U751" s="12"/>
      <c r="V751" s="12"/>
      <c r="W751" s="12"/>
      <c r="X751" s="5" t="s">
        <v>24</v>
      </c>
      <c r="Y751" s="5" t="s">
        <v>4794</v>
      </c>
      <c r="Z751" s="5" t="s">
        <v>2529</v>
      </c>
      <c r="AA751" s="5" t="s">
        <v>2526</v>
      </c>
      <c r="AB751" s="5" t="s">
        <v>4771</v>
      </c>
      <c r="AC751" s="5" t="s">
        <v>2528</v>
      </c>
      <c r="AD751" s="5" t="s">
        <v>149</v>
      </c>
      <c r="AE751" s="5" t="s">
        <v>3626</v>
      </c>
      <c r="AF751" s="5" t="s">
        <v>3828</v>
      </c>
      <c r="AG751" s="5" t="s">
        <v>3829</v>
      </c>
      <c r="AH751" s="5" t="s">
        <v>3629</v>
      </c>
      <c r="AI751" s="5" t="s">
        <v>3630</v>
      </c>
      <c r="AJ751" s="5" t="s">
        <v>3704</v>
      </c>
      <c r="AK751" s="5" t="s">
        <v>3660</v>
      </c>
      <c r="AL751" s="5" t="s">
        <v>3633</v>
      </c>
      <c r="AM751" s="5" t="s">
        <v>3653</v>
      </c>
      <c r="AN751" s="5" t="s">
        <v>3635</v>
      </c>
      <c r="AO751" s="5" t="s">
        <v>3858</v>
      </c>
      <c r="AP751" s="5" t="s">
        <v>3654</v>
      </c>
      <c r="AQ751" s="5" t="s">
        <v>3640</v>
      </c>
      <c r="AR751" s="5" t="s">
        <v>3641</v>
      </c>
      <c r="AS751" s="5" t="s">
        <v>4338</v>
      </c>
      <c r="AT751" s="5" t="s">
        <v>3643</v>
      </c>
      <c r="BE751" s="5" t="s">
        <v>3249</v>
      </c>
      <c r="BG751" s="5" t="s">
        <v>620</v>
      </c>
      <c r="BH751" s="6" t="s">
        <v>1457</v>
      </c>
      <c r="BI751" s="5" t="s">
        <v>2251</v>
      </c>
    </row>
    <row r="752" spans="1:61" x14ac:dyDescent="0.25">
      <c r="A752" s="4">
        <v>804</v>
      </c>
      <c r="B752" s="13" t="s">
        <v>4757</v>
      </c>
      <c r="C752" s="13" t="str">
        <f t="shared" si="45"/>
        <v xml:space="preserve"> 65206
</v>
      </c>
      <c r="D752" s="13">
        <f>LOOKUP(99^99,--LEFT(MID(AD752,MIN(FIND({0,1,2,3,4,5,6,7,8,9},AD752&amp;"0123456789")),15),{1,2,3,4,5,6,7,8,9,10,11,12,13,14,15}))</f>
        <v>2017</v>
      </c>
      <c r="E752" s="13">
        <f t="shared" si="43"/>
        <v>6</v>
      </c>
      <c r="F752" s="13">
        <f>LOOKUP(99^99,--LEFT(MID(BG752,MIN(FIND({0,1,2,3,4,5,6,7,8,9},BG752&amp;"0123456789")),15),{1,2,3,4,5,6,7,8,9,10,11,12,13,14,15}))</f>
        <v>3900000</v>
      </c>
      <c r="G752" s="13">
        <f>LOOKUP(99^99,--LEFT(MID(Y752,MIN(FIND({0,1,2,3,4,5,6,7,8,9},Y752&amp;"0123456789")),15),{1,2,3,4,5,6,7,8,9,10,11,12,13,14,15}))</f>
        <v>12</v>
      </c>
      <c r="H752" s="13">
        <f>LOOKUP(99^99,--LEFT(MID(Z752,MIN(FIND({0,1,2,3,4,5,6,7,8,9},Z752&amp;"0123456789")),15),{1,2,3,4,5,6,7,8,9,10,11,12,13,14,15}))</f>
        <v>401</v>
      </c>
      <c r="I752" s="10" t="s">
        <v>2526</v>
      </c>
      <c r="J752" s="10" t="s">
        <v>2527</v>
      </c>
      <c r="K752" s="10" t="s">
        <v>2528</v>
      </c>
      <c r="L752" s="9">
        <v>600000</v>
      </c>
      <c r="M752" s="11"/>
      <c r="N752" s="12"/>
      <c r="O752" s="12"/>
      <c r="P752" s="12"/>
      <c r="Q752" s="12"/>
      <c r="R752" s="12"/>
      <c r="S752" s="12">
        <f>IF(LOOKUP(99^99,--LEFT(MID(AP752,MIN(FIND({0,1,2,3,4,5,6,7,8,9},AP752&amp;"0123456789")),15),{1,2,3,4,5,6,7,8,9,10,11,12,13,14,15}))&gt;2000,LOOKUP(99^99,--LEFT(MID(AP752,MIN(FIND({0,1,2,3,4,5,6,7,8,9},AP752&amp;"0123456789")),15),{1,2,3,4,5,6,7,8,9,10,11,12,13,14,15})),0)</f>
        <v>600000</v>
      </c>
      <c r="T752" s="12"/>
      <c r="U752" s="12"/>
      <c r="V752" s="12"/>
      <c r="W752" s="12"/>
      <c r="X752" s="5" t="s">
        <v>19</v>
      </c>
      <c r="Y752" s="5" t="s">
        <v>4794</v>
      </c>
      <c r="Z752" s="5" t="s">
        <v>2529</v>
      </c>
      <c r="AA752" s="5" t="s">
        <v>2526</v>
      </c>
      <c r="AB752" s="5" t="s">
        <v>2527</v>
      </c>
      <c r="AC752" s="5" t="s">
        <v>2528</v>
      </c>
      <c r="AD752" s="5" t="s">
        <v>300</v>
      </c>
      <c r="AE752" s="5" t="s">
        <v>3626</v>
      </c>
      <c r="AF752" s="5" t="s">
        <v>3720</v>
      </c>
      <c r="AG752" s="5" t="s">
        <v>3763</v>
      </c>
      <c r="AH752" s="5" t="s">
        <v>3629</v>
      </c>
      <c r="AI752" s="5" t="s">
        <v>3703</v>
      </c>
      <c r="AJ752" s="5" t="s">
        <v>3704</v>
      </c>
      <c r="AK752" s="5" t="s">
        <v>3860</v>
      </c>
      <c r="AL752" s="5" t="s">
        <v>3635</v>
      </c>
      <c r="AM752" s="5" t="s">
        <v>3636</v>
      </c>
      <c r="AN752" s="5" t="s">
        <v>3654</v>
      </c>
      <c r="AO752" s="5" t="s">
        <v>3649</v>
      </c>
      <c r="AP752" s="5" t="s">
        <v>3779</v>
      </c>
      <c r="AQ752" s="5" t="s">
        <v>3641</v>
      </c>
      <c r="AR752" s="5" t="s">
        <v>3710</v>
      </c>
      <c r="AS752" s="5" t="s">
        <v>3643</v>
      </c>
      <c r="BE752" s="5" t="s">
        <v>3250</v>
      </c>
      <c r="BG752" s="5" t="s">
        <v>711</v>
      </c>
      <c r="BH752" s="6" t="s">
        <v>1458</v>
      </c>
      <c r="BI752" s="5" t="s">
        <v>2278</v>
      </c>
    </row>
    <row r="753" spans="1:61" customFormat="1" x14ac:dyDescent="0.25">
      <c r="A753" s="1">
        <v>805</v>
      </c>
      <c r="B753" s="7" t="s">
        <v>4757</v>
      </c>
      <c r="C753" s="7" t="str">
        <f t="shared" si="45"/>
        <v xml:space="preserve"> 54901
</v>
      </c>
      <c r="D753" s="7">
        <f>LOOKUP(99^99,--LEFT(MID(AD753,MIN(FIND({0,1,2,3,4,5,6,7,8,9},AD753&amp;"0123456789")),15),{1,2,3,4,5,6,7,8,9,10,11,12,13,14,15}))</f>
        <v>2022</v>
      </c>
      <c r="E753" s="7">
        <f t="shared" si="43"/>
        <v>1</v>
      </c>
      <c r="F753" s="7">
        <f>LOOKUP(99^99,--LEFT(MID(BG753,MIN(FIND({0,1,2,3,4,5,6,7,8,9},BG753&amp;"0123456789")),15),{1,2,3,4,5,6,7,8,9,10,11,12,13,14,15}))</f>
        <v>12900000</v>
      </c>
      <c r="G753" s="7">
        <f>LOOKUP(99^99,--LEFT(MID(Y753,MIN(FIND({0,1,2,3,4,5,6,7,8,9},Y753&amp;"0123456789")),15),{1,2,3,4,5,6,7,8,9,10,11,12,13,14,15}))</f>
        <v>12</v>
      </c>
      <c r="H753" s="7">
        <f>LOOKUP(99^99,--LEFT(MID(Z753,MIN(FIND({0,1,2,3,4,5,6,7,8,9},Z753&amp;"0123456789")),15),{1,2,3,4,5,6,7,8,9,10,11,12,13,14,15}))</f>
        <v>401</v>
      </c>
      <c r="I753" s="9" t="s">
        <v>2526</v>
      </c>
      <c r="J753" s="9" t="s">
        <v>2527</v>
      </c>
      <c r="K753" s="9" t="s">
        <v>2528</v>
      </c>
      <c r="L753" s="9"/>
      <c r="M753" s="11"/>
      <c r="N753" s="11"/>
      <c r="O753" s="11"/>
      <c r="P753" s="11"/>
      <c r="Q753" s="11"/>
      <c r="R753" s="11"/>
      <c r="S753" s="11"/>
      <c r="T753" s="11"/>
      <c r="U753" s="11"/>
      <c r="V753" s="11"/>
      <c r="W753" s="11"/>
      <c r="X753" t="s">
        <v>8</v>
      </c>
      <c r="Y753" t="s">
        <v>4794</v>
      </c>
      <c r="Z753" t="s">
        <v>2529</v>
      </c>
      <c r="AA753" t="s">
        <v>2526</v>
      </c>
      <c r="AB753" t="s">
        <v>2527</v>
      </c>
      <c r="AC753" t="s">
        <v>2528</v>
      </c>
      <c r="AD753" t="s">
        <v>301</v>
      </c>
      <c r="AE753" t="s">
        <v>3626</v>
      </c>
      <c r="AF753" t="s">
        <v>3689</v>
      </c>
      <c r="AG753" t="s">
        <v>3690</v>
      </c>
      <c r="AH753" t="s">
        <v>3629</v>
      </c>
      <c r="AI753" t="s">
        <v>3630</v>
      </c>
      <c r="AJ753" t="s">
        <v>3631</v>
      </c>
      <c r="AK753" t="s">
        <v>4023</v>
      </c>
      <c r="AL753" t="s">
        <v>3633</v>
      </c>
      <c r="AM753" t="s">
        <v>3634</v>
      </c>
      <c r="AN753" t="s">
        <v>3635</v>
      </c>
      <c r="AO753" t="s">
        <v>3669</v>
      </c>
      <c r="AP753" t="s">
        <v>3692</v>
      </c>
      <c r="AQ753" t="s">
        <v>3638</v>
      </c>
      <c r="AR753" t="s">
        <v>3695</v>
      </c>
      <c r="AS753" t="s">
        <v>3640</v>
      </c>
      <c r="AT753" t="s">
        <v>3641</v>
      </c>
      <c r="AU753" t="s">
        <v>4339</v>
      </c>
      <c r="AV753" t="s">
        <v>3808</v>
      </c>
      <c r="BE753" t="s">
        <v>2821</v>
      </c>
      <c r="BG753" t="s">
        <v>699</v>
      </c>
      <c r="BH753" s="2" t="s">
        <v>1459</v>
      </c>
      <c r="BI753" t="s">
        <v>2279</v>
      </c>
    </row>
    <row r="754" spans="1:61" customFormat="1" x14ac:dyDescent="0.25">
      <c r="A754" s="1">
        <v>806</v>
      </c>
      <c r="B754" s="7" t="s">
        <v>4757</v>
      </c>
      <c r="C754" s="7" t="str">
        <f t="shared" si="45"/>
        <v xml:space="preserve"> 5490-DC
</v>
      </c>
      <c r="D754" s="7">
        <f>LOOKUP(99^99,--LEFT(MID(AD754,MIN(FIND({0,1,2,3,4,5,6,7,8,9},AD754&amp;"0123456789")),15),{1,2,3,4,5,6,7,8,9,10,11,12,13,14,15}))</f>
        <v>2019</v>
      </c>
      <c r="E754" s="7">
        <f t="shared" si="43"/>
        <v>4</v>
      </c>
      <c r="F754" s="7">
        <f>LOOKUP(99^99,--LEFT(MID(BG754,MIN(FIND({0,1,2,3,4,5,6,7,8,9},BG754&amp;"0123456789")),15),{1,2,3,4,5,6,7,8,9,10,11,12,13,14,15}))</f>
        <v>6290000</v>
      </c>
      <c r="G754" s="7">
        <f>LOOKUP(99^99,--LEFT(MID(Y754,MIN(FIND({0,1,2,3,4,5,6,7,8,9},Y754&amp;"0123456789")),15),{1,2,3,4,5,6,7,8,9,10,11,12,13,14,15}))</f>
        <v>12</v>
      </c>
      <c r="H754" s="7">
        <f>LOOKUP(99^99,--LEFT(MID(Z754,MIN(FIND({0,1,2,3,4,5,6,7,8,9},Z754&amp;"0123456789")),15),{1,2,3,4,5,6,7,8,9,10,11,12,13,14,15}))</f>
        <v>428</v>
      </c>
      <c r="I754" s="9" t="s">
        <v>2536</v>
      </c>
      <c r="J754" s="9" t="s">
        <v>2527</v>
      </c>
      <c r="K754" s="9" t="s">
        <v>2528</v>
      </c>
      <c r="L754" s="9">
        <v>53000</v>
      </c>
      <c r="M754" s="11"/>
      <c r="N754" s="11"/>
      <c r="O754" s="11"/>
      <c r="P754" s="11">
        <f>IF(LOOKUP(99^99,--LEFT(MID(AM754,MIN(FIND({0,1,2,3,4,5,6,7,8,9},AM754&amp;"0123456789")),15),{1,2,3,4,5,6,7,8,9,10,11,12,13,14,15}))&gt;2000,LOOKUP(99^99,--LEFT(MID(AM754,MIN(FIND({0,1,2,3,4,5,6,7,8,9},AM754&amp;"0123456789")),15),{1,2,3,4,5,6,7,8,9,10,11,12,13,14,15})),0)</f>
        <v>53000</v>
      </c>
      <c r="Q754" s="11"/>
      <c r="R754" s="11"/>
      <c r="S754" s="11"/>
      <c r="T754" s="11"/>
      <c r="U754" s="11"/>
      <c r="V754" s="11"/>
      <c r="W754" s="11"/>
      <c r="X754" t="s">
        <v>9</v>
      </c>
      <c r="Y754" t="s">
        <v>4794</v>
      </c>
      <c r="Z754" t="s">
        <v>2535</v>
      </c>
      <c r="AA754" t="s">
        <v>2536</v>
      </c>
      <c r="AB754" t="s">
        <v>2527</v>
      </c>
      <c r="AC754" t="s">
        <v>2528</v>
      </c>
      <c r="AD754" t="s">
        <v>302</v>
      </c>
      <c r="AE754" t="s">
        <v>3626</v>
      </c>
      <c r="AF754" t="s">
        <v>3627</v>
      </c>
      <c r="AG754" t="s">
        <v>3693</v>
      </c>
      <c r="AH754" t="s">
        <v>3629</v>
      </c>
      <c r="AI754" t="s">
        <v>3694</v>
      </c>
      <c r="AJ754" t="s">
        <v>4340</v>
      </c>
      <c r="AK754" t="s">
        <v>3695</v>
      </c>
      <c r="AL754" t="s">
        <v>3649</v>
      </c>
      <c r="AM754" t="s">
        <v>4341</v>
      </c>
      <c r="AN754" t="s">
        <v>3641</v>
      </c>
      <c r="AO754" t="s">
        <v>3642</v>
      </c>
      <c r="AP754" t="s">
        <v>3643</v>
      </c>
      <c r="BE754" t="s">
        <v>3251</v>
      </c>
      <c r="BG754" t="s">
        <v>546</v>
      </c>
      <c r="BH754" s="2" t="s">
        <v>1460</v>
      </c>
      <c r="BI754" t="s">
        <v>2059</v>
      </c>
    </row>
    <row r="755" spans="1:61" customFormat="1" x14ac:dyDescent="0.25">
      <c r="A755" s="1">
        <v>807</v>
      </c>
      <c r="B755" s="7" t="s">
        <v>4757</v>
      </c>
      <c r="C755" s="7" t="str">
        <f t="shared" si="45"/>
        <v xml:space="preserve"> 5490-DC
</v>
      </c>
      <c r="D755" s="7">
        <f>LOOKUP(99^99,--LEFT(MID(AD755,MIN(FIND({0,1,2,3,4,5,6,7,8,9},AD755&amp;"0123456789")),15),{1,2,3,4,5,6,7,8,9,10,11,12,13,14,15}))</f>
        <v>2019</v>
      </c>
      <c r="E755" s="7">
        <f t="shared" si="43"/>
        <v>4</v>
      </c>
      <c r="F755" s="7">
        <f>LOOKUP(99^99,--LEFT(MID(BG755,MIN(FIND({0,1,2,3,4,5,6,7,8,9},BG755&amp;"0123456789")),15),{1,2,3,4,5,6,7,8,9,10,11,12,13,14,15}))</f>
        <v>4589000</v>
      </c>
      <c r="G755" s="7">
        <f>LOOKUP(99^99,--LEFT(MID(Y755,MIN(FIND({0,1,2,3,4,5,6,7,8,9},Y755&amp;"0123456789")),15),{1,2,3,4,5,6,7,8,9,10,11,12,13,14,15}))</f>
        <v>12</v>
      </c>
      <c r="H755" s="7">
        <f>LOOKUP(99^99,--LEFT(MID(Z755,MIN(FIND({0,1,2,3,4,5,6,7,8,9},Z755&amp;"0123456789")),15),{1,2,3,4,5,6,7,8,9,10,11,12,13,14,15}))</f>
        <v>401</v>
      </c>
      <c r="I755" s="9" t="s">
        <v>2526</v>
      </c>
      <c r="J755" s="9" t="s">
        <v>2572</v>
      </c>
      <c r="K755" s="9" t="s">
        <v>2561</v>
      </c>
      <c r="L755" s="9">
        <v>409986</v>
      </c>
      <c r="M755" s="11"/>
      <c r="N755" s="11"/>
      <c r="O755" s="11"/>
      <c r="P755" s="11"/>
      <c r="Q755" s="11"/>
      <c r="R755" s="11"/>
      <c r="S755" s="11"/>
      <c r="T755" s="11"/>
      <c r="U755" s="11"/>
      <c r="V755" s="11"/>
      <c r="W755" s="11">
        <f>IF(LOOKUP(99^99,--LEFT(MID(AT755,MIN(FIND({0,1,2,3,4,5,6,7,8,9},AT755&amp;"0123456789")),15),{1,2,3,4,5,6,7,8,9,10,11,12,13,14,15}))&gt;2000,LOOKUP(99^99,--LEFT(MID(AT755,MIN(FIND({0,1,2,3,4,5,6,7,8,9},AT755&amp;"0123456789")),15),{1,2,3,4,5,6,7,8,9,10,11,12,13,14,15})),0)</f>
        <v>409986</v>
      </c>
      <c r="X755" t="s">
        <v>9</v>
      </c>
      <c r="Y755">
        <v>12</v>
      </c>
      <c r="Z755" t="s">
        <v>4765</v>
      </c>
      <c r="AA755" t="s">
        <v>2526</v>
      </c>
      <c r="AB755" t="s">
        <v>2572</v>
      </c>
      <c r="AC755" t="s">
        <v>2561</v>
      </c>
      <c r="AD755" t="s">
        <v>303</v>
      </c>
      <c r="AE755" t="s">
        <v>3626</v>
      </c>
      <c r="AF755" t="s">
        <v>3627</v>
      </c>
      <c r="AG755" t="s">
        <v>3693</v>
      </c>
      <c r="AH755" t="s">
        <v>3629</v>
      </c>
      <c r="AI755" t="s">
        <v>3694</v>
      </c>
      <c r="AJ755" t="s">
        <v>3631</v>
      </c>
      <c r="AK755" t="s">
        <v>3652</v>
      </c>
      <c r="AL755" t="s">
        <v>3633</v>
      </c>
      <c r="AM755" t="s">
        <v>3653</v>
      </c>
      <c r="AN755" t="s">
        <v>3635</v>
      </c>
      <c r="AO755" t="s">
        <v>3636</v>
      </c>
      <c r="AP755" t="s">
        <v>3637</v>
      </c>
      <c r="AQ755" t="s">
        <v>3638</v>
      </c>
      <c r="AR755" t="s">
        <v>3695</v>
      </c>
      <c r="AS755" t="s">
        <v>3649</v>
      </c>
      <c r="AT755" t="s">
        <v>4342</v>
      </c>
      <c r="AU755" t="s">
        <v>3960</v>
      </c>
      <c r="AV755" t="s">
        <v>3641</v>
      </c>
      <c r="AW755" t="s">
        <v>3642</v>
      </c>
      <c r="AX755" t="s">
        <v>3643</v>
      </c>
      <c r="BE755" t="s">
        <v>3066</v>
      </c>
      <c r="BG755" t="s">
        <v>712</v>
      </c>
      <c r="BH755" s="2" t="s">
        <v>1461</v>
      </c>
      <c r="BI755" t="s">
        <v>2280</v>
      </c>
    </row>
    <row r="756" spans="1:61" customFormat="1" x14ac:dyDescent="0.25">
      <c r="A756" s="1">
        <v>808</v>
      </c>
      <c r="B756" s="7" t="s">
        <v>4757</v>
      </c>
      <c r="C756" s="7" t="str">
        <f t="shared" si="45"/>
        <v xml:space="preserve"> 53504
</v>
      </c>
      <c r="D756" s="7">
        <f>LOOKUP(99^99,--LEFT(MID(AD756,MIN(FIND({0,1,2,3,4,5,6,7,8,9},AD756&amp;"0123456789")),15),{1,2,3,4,5,6,7,8,9,10,11,12,13,14,15}))</f>
        <v>2022</v>
      </c>
      <c r="E756" s="7">
        <f t="shared" si="43"/>
        <v>1</v>
      </c>
      <c r="F756" s="7">
        <f>LOOKUP(99^99,--LEFT(MID(BG756,MIN(FIND({0,1,2,3,4,5,6,7,8,9},BG756&amp;"0123456789")),15),{1,2,3,4,5,6,7,8,9,10,11,12,13,14,15}))</f>
        <v>5500000</v>
      </c>
      <c r="G756" s="7">
        <f>LOOKUP(99^99,--LEFT(MID(Y756,MIN(FIND({0,1,2,3,4,5,6,7,8,9},Y756&amp;"0123456789")),15),{1,2,3,4,5,6,7,8,9,10,11,12,13,14,15}))</f>
        <v>12</v>
      </c>
      <c r="H756" s="7">
        <f>LOOKUP(99^99,--LEFT(MID(Z756,MIN(FIND({0,1,2,3,4,5,6,7,8,9},Z756&amp;"0123456789")),15),{1,2,3,4,5,6,7,8,9,10,11,12,13,14,15}))</f>
        <v>300</v>
      </c>
      <c r="I756" s="9" t="s">
        <v>2546</v>
      </c>
      <c r="J756" s="9" t="s">
        <v>2527</v>
      </c>
      <c r="K756" s="9" t="s">
        <v>2528</v>
      </c>
      <c r="L756" s="9"/>
      <c r="M756" s="11"/>
      <c r="N756" s="11"/>
      <c r="O756" s="11"/>
      <c r="P756" s="11"/>
      <c r="Q756" s="11"/>
      <c r="R756" s="11"/>
      <c r="S756" s="11"/>
      <c r="T756" s="11"/>
      <c r="U756" s="11"/>
      <c r="V756" s="11"/>
      <c r="W756" s="11"/>
      <c r="X756" t="s">
        <v>5</v>
      </c>
      <c r="Y756">
        <v>12</v>
      </c>
      <c r="Z756" t="s">
        <v>4763</v>
      </c>
      <c r="AA756" t="s">
        <v>2546</v>
      </c>
      <c r="AB756" t="s">
        <v>2527</v>
      </c>
      <c r="AC756" t="s">
        <v>2528</v>
      </c>
      <c r="AD756" t="s">
        <v>149</v>
      </c>
      <c r="AE756" t="s">
        <v>3626</v>
      </c>
      <c r="AF756" t="s">
        <v>3656</v>
      </c>
      <c r="AG756" t="s">
        <v>3657</v>
      </c>
      <c r="AH756" t="s">
        <v>3629</v>
      </c>
      <c r="AI756" t="s">
        <v>3630</v>
      </c>
      <c r="AJ756" t="s">
        <v>3659</v>
      </c>
      <c r="AK756" t="s">
        <v>3677</v>
      </c>
      <c r="AL756" t="s">
        <v>3653</v>
      </c>
      <c r="AM756" t="s">
        <v>3635</v>
      </c>
      <c r="AN756" t="s">
        <v>3669</v>
      </c>
      <c r="AO756" t="s">
        <v>3654</v>
      </c>
      <c r="AP756" t="s">
        <v>3640</v>
      </c>
      <c r="AQ756" t="s">
        <v>3641</v>
      </c>
      <c r="AR756" t="s">
        <v>4343</v>
      </c>
      <c r="AS756" t="s">
        <v>3643</v>
      </c>
      <c r="BE756" t="s">
        <v>3252</v>
      </c>
      <c r="BG756" t="s">
        <v>394</v>
      </c>
      <c r="BH756" s="2" t="s">
        <v>1462</v>
      </c>
      <c r="BI756" t="s">
        <v>2281</v>
      </c>
    </row>
    <row r="757" spans="1:61" customFormat="1" x14ac:dyDescent="0.25">
      <c r="A757" s="1">
        <v>809</v>
      </c>
      <c r="B757" s="7" t="s">
        <v>4757</v>
      </c>
      <c r="C757" s="7" t="str">
        <f t="shared" si="45"/>
        <v xml:space="preserve"> 5490-022-87(S5)
</v>
      </c>
      <c r="D757" s="7">
        <f>LOOKUP(99^99,--LEFT(MID(AD757,MIN(FIND({0,1,2,3,4,5,6,7,8,9},AD757&amp;"0123456789")),15),{1,2,3,4,5,6,7,8,9,10,11,12,13,14,15}))</f>
        <v>2016</v>
      </c>
      <c r="E757" s="7">
        <f t="shared" si="43"/>
        <v>7</v>
      </c>
      <c r="F757" s="7">
        <f>LOOKUP(99^99,--LEFT(MID(BG757,MIN(FIND({0,1,2,3,4,5,6,7,8,9},BG757&amp;"0123456789")),15),{1,2,3,4,5,6,7,8,9,10,11,12,13,14,15}))</f>
        <v>4000000</v>
      </c>
      <c r="G757" s="7">
        <f>LOOKUP(99^99,--LEFT(MID(Y757,MIN(FIND({0,1,2,3,4,5,6,7,8,9},Y757&amp;"0123456789")),15),{1,2,3,4,5,6,7,8,9,10,11,12,13,14,15}))</f>
        <v>12</v>
      </c>
      <c r="H757" s="7">
        <f>LOOKUP(99^99,--LEFT(MID(Z757,MIN(FIND({0,1,2,3,4,5,6,7,8,9},Z757&amp;"0123456789")),15),{1,2,3,4,5,6,7,8,9,10,11,12,13,14,15}))</f>
        <v>401</v>
      </c>
      <c r="I757" s="9" t="s">
        <v>2526</v>
      </c>
      <c r="J757" s="9" t="s">
        <v>2527</v>
      </c>
      <c r="K757" s="9" t="s">
        <v>2528</v>
      </c>
      <c r="L757" s="9">
        <v>85000</v>
      </c>
      <c r="M757" s="11"/>
      <c r="N757" s="11"/>
      <c r="O757" s="11"/>
      <c r="P757" s="11"/>
      <c r="Q757" s="11"/>
      <c r="R757" s="11"/>
      <c r="S757" s="11"/>
      <c r="T757" s="11"/>
      <c r="U757" s="11">
        <f>IF(LOOKUP(99^99,--LEFT(MID(AR757,MIN(FIND({0,1,2,3,4,5,6,7,8,9},AR757&amp;"0123456789")),15),{1,2,3,4,5,6,7,8,9,10,11,12,13,14,15}))&gt;2000,LOOKUP(99^99,--LEFT(MID(AR757,MIN(FIND({0,1,2,3,4,5,6,7,8,9},AR757&amp;"0123456789")),15),{1,2,3,4,5,6,7,8,9,10,11,12,13,14,15})),0)</f>
        <v>85000</v>
      </c>
      <c r="V757" s="11"/>
      <c r="W757" s="11"/>
      <c r="X757" t="s">
        <v>14</v>
      </c>
      <c r="Y757" t="s">
        <v>4794</v>
      </c>
      <c r="Z757" t="s">
        <v>2529</v>
      </c>
      <c r="AA757" t="s">
        <v>2526</v>
      </c>
      <c r="AB757" t="s">
        <v>2527</v>
      </c>
      <c r="AC757" t="s">
        <v>2528</v>
      </c>
      <c r="AD757" t="s">
        <v>304</v>
      </c>
      <c r="AE757" t="s">
        <v>3626</v>
      </c>
      <c r="AF757" t="s">
        <v>3627</v>
      </c>
      <c r="AG757" t="s">
        <v>3741</v>
      </c>
      <c r="AH757" t="s">
        <v>3629</v>
      </c>
      <c r="AI757" t="s">
        <v>3717</v>
      </c>
      <c r="AJ757" t="s">
        <v>3631</v>
      </c>
      <c r="AK757" t="s">
        <v>3652</v>
      </c>
      <c r="AL757" t="s">
        <v>3633</v>
      </c>
      <c r="AM757" t="s">
        <v>3653</v>
      </c>
      <c r="AN757" t="s">
        <v>3674</v>
      </c>
      <c r="AO757" t="s">
        <v>3637</v>
      </c>
      <c r="AP757" t="s">
        <v>3648</v>
      </c>
      <c r="AQ757" t="s">
        <v>3649</v>
      </c>
      <c r="AR757" t="s">
        <v>4344</v>
      </c>
      <c r="AS757" t="s">
        <v>3641</v>
      </c>
      <c r="AT757" t="s">
        <v>3642</v>
      </c>
      <c r="AU757" t="s">
        <v>3643</v>
      </c>
      <c r="BE757" t="s">
        <v>3253</v>
      </c>
      <c r="BG757" t="s">
        <v>456</v>
      </c>
      <c r="BH757" s="2" t="s">
        <v>1463</v>
      </c>
      <c r="BI757" t="s">
        <v>2282</v>
      </c>
    </row>
    <row r="758" spans="1:61" customFormat="1" x14ac:dyDescent="0.25">
      <c r="A758" s="1">
        <v>811</v>
      </c>
      <c r="B758" s="7" t="s">
        <v>4757</v>
      </c>
      <c r="C758" s="7" t="str">
        <f t="shared" si="45"/>
        <v xml:space="preserve"> 5490-037-87
</v>
      </c>
      <c r="D758" s="7">
        <f>LOOKUP(99^99,--LEFT(MID(AD758,MIN(FIND({0,1,2,3,4,5,6,7,8,9},AD758&amp;"0123456789")),15),{1,2,3,4,5,6,7,8,9,10,11,12,13,14,15}))</f>
        <v>2022</v>
      </c>
      <c r="E758" s="7">
        <f t="shared" si="43"/>
        <v>1</v>
      </c>
      <c r="F758" s="7">
        <f>LOOKUP(99^99,--LEFT(MID(BG758,MIN(FIND({0,1,2,3,4,5,6,7,8,9},BG758&amp;"0123456789")),15),{1,2,3,4,5,6,7,8,9,10,11,12,13,14,15}))</f>
        <v>9200000</v>
      </c>
      <c r="G758" s="7">
        <f>LOOKUP(99^99,--LEFT(MID(Y758,MIN(FIND({0,1,2,3,4,5,6,7,8,9},Y758&amp;"0123456789")),15),{1,2,3,4,5,6,7,8,9,10,11,12,13,14,15}))</f>
        <v>11.8</v>
      </c>
      <c r="H758" s="7">
        <v>401</v>
      </c>
      <c r="I758" s="9" t="s">
        <v>2531</v>
      </c>
      <c r="J758" s="9" t="s">
        <v>2527</v>
      </c>
      <c r="K758" s="9" t="s">
        <v>2528</v>
      </c>
      <c r="L758" s="9"/>
      <c r="M758" s="11"/>
      <c r="N758" s="11"/>
      <c r="O758" s="11"/>
      <c r="P758" s="11"/>
      <c r="Q758" s="11"/>
      <c r="R758" s="11"/>
      <c r="S758" s="11"/>
      <c r="T758" s="11"/>
      <c r="U758" s="11"/>
      <c r="V758" s="11"/>
      <c r="W758" s="11"/>
      <c r="X758" t="s">
        <v>36</v>
      </c>
      <c r="Y758" t="s">
        <v>4795</v>
      </c>
      <c r="AA758" t="s">
        <v>2531</v>
      </c>
      <c r="AB758" t="s">
        <v>2527</v>
      </c>
      <c r="AD758" t="s">
        <v>213</v>
      </c>
      <c r="AE758" t="s">
        <v>3626</v>
      </c>
      <c r="AF758" t="s">
        <v>3627</v>
      </c>
      <c r="AG758" t="s">
        <v>4025</v>
      </c>
      <c r="AH758" t="s">
        <v>3629</v>
      </c>
      <c r="AI758" t="s">
        <v>3630</v>
      </c>
      <c r="AJ758" t="s">
        <v>3841</v>
      </c>
      <c r="AK758" t="s">
        <v>3633</v>
      </c>
      <c r="AL758" t="s">
        <v>4345</v>
      </c>
      <c r="AM758" t="s">
        <v>3637</v>
      </c>
      <c r="AN758" t="s">
        <v>3638</v>
      </c>
      <c r="AO758" t="s">
        <v>3695</v>
      </c>
      <c r="AP758" t="s">
        <v>3640</v>
      </c>
      <c r="AQ758" t="s">
        <v>3641</v>
      </c>
      <c r="AR758" t="s">
        <v>4346</v>
      </c>
      <c r="AS758" t="s">
        <v>3643</v>
      </c>
      <c r="BE758" t="s">
        <v>3254</v>
      </c>
      <c r="BG758" t="s">
        <v>572</v>
      </c>
      <c r="BH758" s="2" t="s">
        <v>1464</v>
      </c>
      <c r="BI758" t="s">
        <v>2135</v>
      </c>
    </row>
    <row r="759" spans="1:61" customFormat="1" x14ac:dyDescent="0.25">
      <c r="A759" s="1">
        <v>812</v>
      </c>
      <c r="B759" s="7" t="s">
        <v>4757</v>
      </c>
      <c r="C759" s="7" t="str">
        <f t="shared" si="45"/>
        <v xml:space="preserve"> 5490 NEO
</v>
      </c>
      <c r="D759" s="7">
        <f>LOOKUP(99^99,--LEFT(MID(AD759,MIN(FIND({0,1,2,3,4,5,6,7,8,9},AD759&amp;"0123456789")),15),{1,2,3,4,5,6,7,8,9,10,11,12,13,14,15}))</f>
        <v>2020</v>
      </c>
      <c r="E759" s="7">
        <f t="shared" si="43"/>
        <v>3</v>
      </c>
      <c r="F759" s="7">
        <f>LOOKUP(99^99,--LEFT(MID(BG759,MIN(FIND({0,1,2,3,4,5,6,7,8,9},BG759&amp;"0123456789")),15),{1,2,3,4,5,6,7,8,9,10,11,12,13,14,15}))</f>
        <v>6300000</v>
      </c>
      <c r="G759" s="7">
        <f>LOOKUP(99^99,--LEFT(MID(Y759,MIN(FIND({0,1,2,3,4,5,6,7,8,9},Y759&amp;"0123456789")),15),{1,2,3,4,5,6,7,8,9,10,11,12,13,14,15}))</f>
        <v>11.8</v>
      </c>
      <c r="H759" s="7">
        <f>LOOKUP(99^99,--LEFT(MID(Z759,MIN(FIND({0,1,2,3,4,5,6,7,8,9},Z759&amp;"0123456789")),15),{1,2,3,4,5,6,7,8,9,10,11,12,13,14,15}))</f>
        <v>300</v>
      </c>
      <c r="I759" s="9" t="s">
        <v>2531</v>
      </c>
      <c r="J759" s="9" t="s">
        <v>2527</v>
      </c>
      <c r="K759" s="9" t="s">
        <v>2528</v>
      </c>
      <c r="L759" s="9">
        <v>230000</v>
      </c>
      <c r="M759" s="11"/>
      <c r="N759" s="11"/>
      <c r="O759" s="11">
        <f>IF(LOOKUP(99^99,--LEFT(MID(AL759,MIN(FIND({0,1,2,3,4,5,6,7,8,9},AL759&amp;"0123456789")),15),{1,2,3,4,5,6,7,8,9,10,11,12,13,14,15}))&gt;2000,LOOKUP(99^99,--LEFT(MID(AL759,MIN(FIND({0,1,2,3,4,5,6,7,8,9},AL759&amp;"0123456789")),15),{1,2,3,4,5,6,7,8,9,10,11,12,13,14,15})),0)</f>
        <v>230000</v>
      </c>
      <c r="P759" s="11"/>
      <c r="Q759" s="11"/>
      <c r="R759" s="11"/>
      <c r="S759" s="11"/>
      <c r="T759" s="11"/>
      <c r="U759" s="11"/>
      <c r="V759" s="11"/>
      <c r="W759" s="11"/>
      <c r="X759" t="s">
        <v>6</v>
      </c>
      <c r="Y759" t="s">
        <v>4795</v>
      </c>
      <c r="Z759" t="s">
        <v>2530</v>
      </c>
      <c r="AA759" t="s">
        <v>2531</v>
      </c>
      <c r="AB759" t="s">
        <v>2527</v>
      </c>
      <c r="AC759" t="s">
        <v>2528</v>
      </c>
      <c r="AD759" t="s">
        <v>171</v>
      </c>
      <c r="AE759" t="s">
        <v>3626</v>
      </c>
      <c r="AF759" t="s">
        <v>3627</v>
      </c>
      <c r="AG759" t="s">
        <v>3671</v>
      </c>
      <c r="AH759" t="s">
        <v>3629</v>
      </c>
      <c r="AI759" t="s">
        <v>3645</v>
      </c>
      <c r="AJ759" t="s">
        <v>3873</v>
      </c>
      <c r="AK759" t="s">
        <v>3649</v>
      </c>
      <c r="AL759" t="s">
        <v>4347</v>
      </c>
      <c r="AM759" t="s">
        <v>3641</v>
      </c>
      <c r="AN759" t="s">
        <v>3642</v>
      </c>
      <c r="AO759" t="s">
        <v>3643</v>
      </c>
      <c r="BE759" t="s">
        <v>3255</v>
      </c>
      <c r="BG759" t="s">
        <v>713</v>
      </c>
      <c r="BH759" s="2" t="s">
        <v>1465</v>
      </c>
      <c r="BI759" t="s">
        <v>2050</v>
      </c>
    </row>
    <row r="760" spans="1:61" customFormat="1" x14ac:dyDescent="0.25">
      <c r="A760" s="1">
        <v>813</v>
      </c>
      <c r="B760" s="7" t="s">
        <v>4757</v>
      </c>
      <c r="C760" s="7" t="str">
        <f t="shared" si="45"/>
        <v xml:space="preserve"> 5490 NEO
</v>
      </c>
      <c r="D760" s="7">
        <f>LOOKUP(99^99,--LEFT(MID(AD760,MIN(FIND({0,1,2,3,4,5,6,7,8,9},AD760&amp;"0123456789")),15),{1,2,3,4,5,6,7,8,9,10,11,12,13,14,15}))</f>
        <v>2016</v>
      </c>
      <c r="E760" s="7">
        <f t="shared" si="43"/>
        <v>7</v>
      </c>
      <c r="F760" s="7">
        <f>LOOKUP(99^99,--LEFT(MID(BG760,MIN(FIND({0,1,2,3,4,5,6,7,8,9},BG760&amp;"0123456789")),15),{1,2,3,4,5,6,7,8,9,10,11,12,13,14,15}))</f>
        <v>2150000</v>
      </c>
      <c r="G760" s="7">
        <f>LOOKUP(99^99,--LEFT(MID(Y760,MIN(FIND({0,1,2,3,4,5,6,7,8,9},Y760&amp;"0123456789")),15),{1,2,3,4,5,6,7,8,9,10,11,12,13,14,15}))</f>
        <v>12</v>
      </c>
      <c r="H760" s="7">
        <f>LOOKUP(99^99,--LEFT(MID(Z760,MIN(FIND({0,1,2,3,4,5,6,7,8,9},Z760&amp;"0123456789")),15),{1,2,3,4,5,6,7,8,9,10,11,12,13,14,15}))</f>
        <v>401</v>
      </c>
      <c r="I760" s="9" t="s">
        <v>2526</v>
      </c>
      <c r="J760" s="9" t="s">
        <v>2527</v>
      </c>
      <c r="K760" s="9" t="s">
        <v>2528</v>
      </c>
      <c r="L760" s="9">
        <v>812696</v>
      </c>
      <c r="M760" s="11"/>
      <c r="N760" s="11"/>
      <c r="O760" s="11"/>
      <c r="P760" s="11"/>
      <c r="Q760" s="11"/>
      <c r="R760" s="11"/>
      <c r="S760" s="11"/>
      <c r="T760" s="11"/>
      <c r="U760" s="11"/>
      <c r="V760" s="11">
        <f>IF(LOOKUP(99^99,--LEFT(MID(AS760,MIN(FIND({0,1,2,3,4,5,6,7,8,9},AS760&amp;"0123456789")),15),{1,2,3,4,5,6,7,8,9,10,11,12,13,14,15}))&gt;2000,LOOKUP(99^99,--LEFT(MID(AS760,MIN(FIND({0,1,2,3,4,5,6,7,8,9},AS760&amp;"0123456789")),15),{1,2,3,4,5,6,7,8,9,10,11,12,13,14,15})),0)</f>
        <v>812696</v>
      </c>
      <c r="W760" s="11"/>
      <c r="X760" t="s">
        <v>6</v>
      </c>
      <c r="Y760" t="s">
        <v>4794</v>
      </c>
      <c r="Z760" t="s">
        <v>2529</v>
      </c>
      <c r="AA760" t="s">
        <v>2526</v>
      </c>
      <c r="AB760" t="s">
        <v>2527</v>
      </c>
      <c r="AC760" t="s">
        <v>2528</v>
      </c>
      <c r="AD760" t="s">
        <v>115</v>
      </c>
      <c r="AE760" t="s">
        <v>3626</v>
      </c>
      <c r="AF760" t="s">
        <v>3627</v>
      </c>
      <c r="AG760" t="s">
        <v>3671</v>
      </c>
      <c r="AH760" t="s">
        <v>3629</v>
      </c>
      <c r="AI760" t="s">
        <v>3717</v>
      </c>
      <c r="AJ760" t="s">
        <v>3631</v>
      </c>
      <c r="AK760" t="s">
        <v>3652</v>
      </c>
      <c r="AL760" t="s">
        <v>3633</v>
      </c>
      <c r="AM760" t="s">
        <v>3653</v>
      </c>
      <c r="AN760" t="s">
        <v>3635</v>
      </c>
      <c r="AO760" t="s">
        <v>3636</v>
      </c>
      <c r="AP760" t="s">
        <v>3637</v>
      </c>
      <c r="AQ760" t="s">
        <v>3714</v>
      </c>
      <c r="AR760" t="s">
        <v>3649</v>
      </c>
      <c r="AS760" t="s">
        <v>4348</v>
      </c>
      <c r="AT760" t="s">
        <v>3641</v>
      </c>
      <c r="AU760" t="s">
        <v>3642</v>
      </c>
      <c r="AV760" t="s">
        <v>3643</v>
      </c>
      <c r="BE760" t="s">
        <v>2976</v>
      </c>
      <c r="BG760" t="s">
        <v>714</v>
      </c>
      <c r="BH760" s="2" t="s">
        <v>1466</v>
      </c>
      <c r="BI760" t="s">
        <v>2283</v>
      </c>
    </row>
    <row r="761" spans="1:61" customFormat="1" x14ac:dyDescent="0.25">
      <c r="A761" s="1">
        <v>814</v>
      </c>
      <c r="B761" s="7" t="s">
        <v>4757</v>
      </c>
      <c r="C761" s="7" t="str">
        <f t="shared" si="45"/>
        <v xml:space="preserve"> 5490
</v>
      </c>
      <c r="D761" s="7">
        <f>LOOKUP(99^99,--LEFT(MID(AD761,MIN(FIND({0,1,2,3,4,5,6,7,8,9},AD761&amp;"0123456789")),15),{1,2,3,4,5,6,7,8,9,10,11,12,13,14,15}))</f>
        <v>2015</v>
      </c>
      <c r="E761" s="7">
        <f t="shared" si="43"/>
        <v>8</v>
      </c>
      <c r="F761" s="7">
        <f>LOOKUP(99^99,--LEFT(MID(BG761,MIN(FIND({0,1,2,3,4,5,6,7,8,9},BG761&amp;"0123456789")),15),{1,2,3,4,5,6,7,8,9,10,11,12,13,14,15}))</f>
        <v>2390000</v>
      </c>
      <c r="G761" s="7">
        <f>LOOKUP(99^99,--LEFT(MID(Y761,MIN(FIND({0,1,2,3,4,5,6,7,8,9},Y761&amp;"0123456789")),15),{1,2,3,4,5,6,7,8,9,10,11,12,13,14,15}))</f>
        <v>11.8</v>
      </c>
      <c r="H761" s="7">
        <f>LOOKUP(99^99,--LEFT(MID(Z761,MIN(FIND({0,1,2,3,4,5,6,7,8,9},Z761&amp;"0123456789")),15),{1,2,3,4,5,6,7,8,9,10,11,12,13,14,15}))</f>
        <v>300</v>
      </c>
      <c r="I761" s="9" t="s">
        <v>2531</v>
      </c>
      <c r="J761" s="9" t="s">
        <v>2527</v>
      </c>
      <c r="K761" s="9" t="s">
        <v>2561</v>
      </c>
      <c r="L761" s="9"/>
      <c r="M761" s="11"/>
      <c r="N761" s="11"/>
      <c r="O761" s="11"/>
      <c r="P761" s="11"/>
      <c r="Q761" s="11"/>
      <c r="R761" s="11"/>
      <c r="S761" s="11"/>
      <c r="T761" s="11"/>
      <c r="U761" s="11"/>
      <c r="V761" s="11"/>
      <c r="W761" s="11"/>
      <c r="X761" t="s">
        <v>2</v>
      </c>
      <c r="Y761" t="s">
        <v>4795</v>
      </c>
      <c r="Z761" t="s">
        <v>2530</v>
      </c>
      <c r="AA761" t="s">
        <v>2531</v>
      </c>
      <c r="AB761" t="s">
        <v>2527</v>
      </c>
      <c r="AC761" t="s">
        <v>2561</v>
      </c>
      <c r="AD761" t="s">
        <v>305</v>
      </c>
      <c r="AE761" t="s">
        <v>3626</v>
      </c>
      <c r="AF761" t="s">
        <v>3627</v>
      </c>
      <c r="AG761" t="s">
        <v>3628</v>
      </c>
      <c r="AH761" t="s">
        <v>3629</v>
      </c>
      <c r="AI761" t="s">
        <v>3667</v>
      </c>
      <c r="AJ761" t="s">
        <v>3631</v>
      </c>
      <c r="AK761" t="s">
        <v>3652</v>
      </c>
      <c r="AL761" t="s">
        <v>3633</v>
      </c>
      <c r="AM761" t="s">
        <v>3653</v>
      </c>
      <c r="AN761" t="s">
        <v>3635</v>
      </c>
      <c r="AO761" t="s">
        <v>3636</v>
      </c>
      <c r="AP761" t="s">
        <v>3654</v>
      </c>
      <c r="AQ761" t="s">
        <v>3649</v>
      </c>
      <c r="AR761" t="s">
        <v>4349</v>
      </c>
      <c r="AS761" t="s">
        <v>3641</v>
      </c>
      <c r="AT761" t="s">
        <v>3642</v>
      </c>
      <c r="AU761" t="s">
        <v>3643</v>
      </c>
      <c r="BE761" t="s">
        <v>2985</v>
      </c>
      <c r="BG761" t="s">
        <v>715</v>
      </c>
      <c r="BH761" s="2" t="s">
        <v>1467</v>
      </c>
      <c r="BI761" t="s">
        <v>2089</v>
      </c>
    </row>
    <row r="762" spans="1:61" x14ac:dyDescent="0.25">
      <c r="A762" s="4">
        <v>815</v>
      </c>
      <c r="B762" s="13" t="s">
        <v>4757</v>
      </c>
      <c r="C762" s="13" t="str">
        <f t="shared" si="45"/>
        <v xml:space="preserve"> 65225
</v>
      </c>
      <c r="D762" s="13">
        <f>LOOKUP(99^99,--LEFT(MID(AD762,MIN(FIND({0,1,2,3,4,5,6,7,8,9},AD762&amp;"0123456789")),15),{1,2,3,4,5,6,7,8,9,10,11,12,13,14,15}))</f>
        <v>2022</v>
      </c>
      <c r="E762" s="13">
        <f t="shared" si="43"/>
        <v>1</v>
      </c>
      <c r="F762" s="13">
        <f>LOOKUP(99^99,--LEFT(MID(BG762,MIN(FIND({0,1,2,3,4,5,6,7,8,9},BG762&amp;"0123456789")),15),{1,2,3,4,5,6,7,8,9,10,11,12,13,14,15}))</f>
        <v>10510000</v>
      </c>
      <c r="G762" s="13">
        <f>LOOKUP(99^99,--LEFT(MID(Y762,MIN(FIND({0,1,2,3,4,5,6,7,8,9},Y762&amp;"0123456789")),15),{1,2,3,4,5,6,7,8,9,10,11,12,13,14,15}))</f>
        <v>11.9</v>
      </c>
      <c r="H762" s="13">
        <f>LOOKUP(99^99,--LEFT(MID(Z762,MIN(FIND({0,1,2,3,4,5,6,7,8,9},Z762&amp;"0123456789")),15),{1,2,3,4,5,6,7,8,9,10,11,12,13,14,15}))</f>
        <v>450</v>
      </c>
      <c r="I762" s="10" t="s">
        <v>2526</v>
      </c>
      <c r="J762" s="10" t="s">
        <v>2527</v>
      </c>
      <c r="K762" s="9" t="s">
        <v>2528</v>
      </c>
      <c r="L762" s="9"/>
      <c r="M762" s="11"/>
      <c r="N762" s="12"/>
      <c r="O762" s="12"/>
      <c r="P762" s="12"/>
      <c r="Q762" s="12"/>
      <c r="R762" s="12"/>
      <c r="S762" s="12"/>
      <c r="T762" s="12"/>
      <c r="U762" s="12"/>
      <c r="V762" s="12"/>
      <c r="W762" s="12"/>
      <c r="X762" s="5" t="s">
        <v>18</v>
      </c>
      <c r="Y762" s="5" t="s">
        <v>4796</v>
      </c>
      <c r="Z762" s="5" t="s">
        <v>2525</v>
      </c>
      <c r="AA762" s="5" t="s">
        <v>2526</v>
      </c>
      <c r="AB762" s="5" t="s">
        <v>2527</v>
      </c>
      <c r="AD762" s="5" t="s">
        <v>111</v>
      </c>
      <c r="AE762" s="5" t="s">
        <v>3626</v>
      </c>
      <c r="AF762" s="5" t="s">
        <v>3757</v>
      </c>
      <c r="AG762" s="5" t="s">
        <v>3758</v>
      </c>
      <c r="AH762" s="5" t="s">
        <v>3629</v>
      </c>
      <c r="AI762" s="5" t="s">
        <v>3630</v>
      </c>
      <c r="AJ762" s="5" t="s">
        <v>3659</v>
      </c>
      <c r="AK762" s="5" t="s">
        <v>3759</v>
      </c>
      <c r="AL762" s="5" t="s">
        <v>3635</v>
      </c>
      <c r="AM762" s="5" t="s">
        <v>3669</v>
      </c>
      <c r="AN762" s="5" t="s">
        <v>3654</v>
      </c>
      <c r="AO762" s="5" t="s">
        <v>3640</v>
      </c>
      <c r="AP762" s="5" t="s">
        <v>3641</v>
      </c>
      <c r="AQ762" s="5" t="s">
        <v>4350</v>
      </c>
      <c r="AR762" s="5" t="s">
        <v>3643</v>
      </c>
      <c r="BE762" s="5" t="s">
        <v>3256</v>
      </c>
      <c r="BG762" s="5" t="s">
        <v>716</v>
      </c>
      <c r="BH762" s="6" t="s">
        <v>1468</v>
      </c>
      <c r="BI762" s="5" t="s">
        <v>2068</v>
      </c>
    </row>
    <row r="763" spans="1:61" customFormat="1" x14ac:dyDescent="0.25">
      <c r="A763" s="1">
        <v>817</v>
      </c>
      <c r="B763" s="7" t="s">
        <v>4757</v>
      </c>
      <c r="C763" s="7" t="str">
        <f t="shared" si="45"/>
        <v xml:space="preserve"> 65116
</v>
      </c>
      <c r="D763" s="7">
        <f>LOOKUP(99^99,--LEFT(MID(AD763,MIN(FIND({0,1,2,3,4,5,6,7,8,9},AD763&amp;"0123456789")),15),{1,2,3,4,5,6,7,8,9,10,11,12,13,14,15}))</f>
        <v>2022</v>
      </c>
      <c r="E763" s="7">
        <f t="shared" si="43"/>
        <v>1</v>
      </c>
      <c r="F763" s="7">
        <f>LOOKUP(99^99,--LEFT(MID(BG763,MIN(FIND({0,1,2,3,4,5,6,7,8,9},BG763&amp;"0123456789")),15),{1,2,3,4,5,6,7,8,9,10,11,12,13,14,15}))</f>
        <v>5200000</v>
      </c>
      <c r="G763" s="7">
        <f>LOOKUP(99^99,--LEFT(MID(Y763,MIN(FIND({0,1,2,3,4,5,6,7,8,9},Y763&amp;"0123456789")),15),{1,2,3,4,5,6,7,8,9,10,11,12,13,14,15}))</f>
        <v>11.8</v>
      </c>
      <c r="H763" s="7">
        <f>LOOKUP(99^99,--LEFT(MID(Z763,MIN(FIND({0,1,2,3,4,5,6,7,8,9},Z763&amp;"0123456789")),15),{1,2,3,4,5,6,7,8,9,10,11,12,13,14,15}))</f>
        <v>300</v>
      </c>
      <c r="I763" s="9" t="s">
        <v>2531</v>
      </c>
      <c r="J763" s="9" t="s">
        <v>2527</v>
      </c>
      <c r="K763" s="9" t="s">
        <v>4774</v>
      </c>
      <c r="L763" s="9"/>
      <c r="M763" s="11"/>
      <c r="N763" s="11"/>
      <c r="O763" s="11"/>
      <c r="P763" s="11"/>
      <c r="Q763" s="11"/>
      <c r="R763" s="11"/>
      <c r="S763" s="11"/>
      <c r="T763" s="11"/>
      <c r="U763" s="11"/>
      <c r="V763" s="11"/>
      <c r="W763" s="11"/>
      <c r="X763" t="s">
        <v>24</v>
      </c>
      <c r="Y763" t="s">
        <v>4795</v>
      </c>
      <c r="Z763" t="s">
        <v>2530</v>
      </c>
      <c r="AA763" t="s">
        <v>2531</v>
      </c>
      <c r="AB763" t="s">
        <v>2527</v>
      </c>
      <c r="AC763" t="s">
        <v>4774</v>
      </c>
      <c r="AD763" t="s">
        <v>111</v>
      </c>
      <c r="AE763" t="s">
        <v>3626</v>
      </c>
      <c r="AF763" t="s">
        <v>3828</v>
      </c>
      <c r="AG763" t="s">
        <v>3829</v>
      </c>
      <c r="AH763" t="s">
        <v>3629</v>
      </c>
      <c r="AI763" t="s">
        <v>3630</v>
      </c>
      <c r="AJ763" t="s">
        <v>3704</v>
      </c>
      <c r="AK763" t="s">
        <v>3887</v>
      </c>
      <c r="AL763" t="s">
        <v>3947</v>
      </c>
      <c r="AM763" t="s">
        <v>3653</v>
      </c>
      <c r="AN763" t="s">
        <v>3635</v>
      </c>
      <c r="AO763" t="s">
        <v>3858</v>
      </c>
      <c r="AP763" t="s">
        <v>3637</v>
      </c>
      <c r="AQ763" t="s">
        <v>3638</v>
      </c>
      <c r="AR763" t="s">
        <v>4047</v>
      </c>
      <c r="AS763" t="s">
        <v>3640</v>
      </c>
      <c r="AT763" t="s">
        <v>3641</v>
      </c>
      <c r="AU763" t="s">
        <v>3710</v>
      </c>
      <c r="AV763" t="s">
        <v>3643</v>
      </c>
      <c r="BE763" t="s">
        <v>3257</v>
      </c>
      <c r="BG763" t="s">
        <v>470</v>
      </c>
      <c r="BH763" s="2" t="s">
        <v>1469</v>
      </c>
      <c r="BI763" t="s">
        <v>2087</v>
      </c>
    </row>
    <row r="764" spans="1:61" customFormat="1" x14ac:dyDescent="0.25">
      <c r="A764" s="1">
        <v>818</v>
      </c>
      <c r="B764" s="7" t="s">
        <v>4757</v>
      </c>
      <c r="C764" s="7" t="str">
        <f t="shared" si="45"/>
        <v xml:space="preserve"> 43118
</v>
      </c>
      <c r="D764" s="7">
        <f>LOOKUP(99^99,--LEFT(MID(AD764,MIN(FIND({0,1,2,3,4,5,6,7,8,9},AD764&amp;"0123456789")),15),{1,2,3,4,5,6,7,8,9,10,11,12,13,14,15}))</f>
        <v>2022</v>
      </c>
      <c r="E764" s="7">
        <f t="shared" si="43"/>
        <v>1</v>
      </c>
      <c r="F764" s="7">
        <f>LOOKUP(99^99,--LEFT(MID(BG764,MIN(FIND({0,1,2,3,4,5,6,7,8,9},BG764&amp;"0123456789")),15),{1,2,3,4,5,6,7,8,9,10,11,12,13,14,15}))</f>
        <v>9750000</v>
      </c>
      <c r="G764" s="7">
        <f>LOOKUP(99^99,--LEFT(MID(Y764,MIN(FIND({0,1,2,3,4,5,6,7,8,9},Y764&amp;"0123456789")),15),{1,2,3,4,5,6,7,8,9,10,11,12,13,14,15}))</f>
        <v>12</v>
      </c>
      <c r="H764" s="7">
        <f>LOOKUP(99^99,--LEFT(MID(Z764,MIN(FIND({0,1,2,3,4,5,6,7,8,9},Z764&amp;"0123456789")),15),{1,2,3,4,5,6,7,8,9,10,11,12,13,14,15}))</f>
        <v>401</v>
      </c>
      <c r="I764" s="9" t="s">
        <v>2526</v>
      </c>
      <c r="J764" s="9" t="s">
        <v>2527</v>
      </c>
      <c r="K764" s="9" t="s">
        <v>2528</v>
      </c>
      <c r="L764" s="9"/>
      <c r="M764" s="11"/>
      <c r="N764" s="11"/>
      <c r="O764" s="11"/>
      <c r="P764" s="11"/>
      <c r="Q764" s="11"/>
      <c r="R764" s="11"/>
      <c r="S764" s="11"/>
      <c r="T764" s="11"/>
      <c r="U764" s="11"/>
      <c r="V764" s="11"/>
      <c r="W764" s="11"/>
      <c r="X764" t="s">
        <v>15</v>
      </c>
      <c r="Y764" t="s">
        <v>4794</v>
      </c>
      <c r="Z764" t="s">
        <v>2529</v>
      </c>
      <c r="AA764" t="s">
        <v>2526</v>
      </c>
      <c r="AB764" t="s">
        <v>2527</v>
      </c>
      <c r="AC764" t="s">
        <v>2528</v>
      </c>
      <c r="AD764" t="s">
        <v>111</v>
      </c>
      <c r="AE764" t="s">
        <v>3626</v>
      </c>
      <c r="AF764" t="s">
        <v>3745</v>
      </c>
      <c r="AG764" t="s">
        <v>3746</v>
      </c>
      <c r="AH764" t="s">
        <v>3629</v>
      </c>
      <c r="AI764" t="s">
        <v>3630</v>
      </c>
      <c r="AJ764" t="s">
        <v>3659</v>
      </c>
      <c r="AK764" t="s">
        <v>3660</v>
      </c>
      <c r="AL764" t="s">
        <v>3633</v>
      </c>
      <c r="AM764" t="s">
        <v>3653</v>
      </c>
      <c r="AN764" t="s">
        <v>3635</v>
      </c>
      <c r="AO764" t="s">
        <v>3669</v>
      </c>
      <c r="AP764" t="s">
        <v>3637</v>
      </c>
      <c r="AQ764" t="s">
        <v>3638</v>
      </c>
      <c r="AR764" t="s">
        <v>4351</v>
      </c>
      <c r="AS764" t="s">
        <v>3640</v>
      </c>
      <c r="AT764" t="s">
        <v>3641</v>
      </c>
      <c r="AU764" t="s">
        <v>4352</v>
      </c>
      <c r="AV764" t="s">
        <v>3643</v>
      </c>
      <c r="BE764" t="s">
        <v>2923</v>
      </c>
      <c r="BG764" t="s">
        <v>717</v>
      </c>
      <c r="BH764" s="2" t="s">
        <v>1470</v>
      </c>
      <c r="BI764" t="s">
        <v>2068</v>
      </c>
    </row>
    <row r="765" spans="1:61" x14ac:dyDescent="0.25">
      <c r="A765" s="4">
        <v>819</v>
      </c>
      <c r="B765" s="13" t="s">
        <v>4757</v>
      </c>
      <c r="C765" s="13" t="str">
        <f t="shared" si="45"/>
        <v xml:space="preserve"> 53504
</v>
      </c>
      <c r="D765" s="13">
        <f>LOOKUP(99^99,--LEFT(MID(AD765,MIN(FIND({0,1,2,3,4,5,6,7,8,9},AD765&amp;"0123456789")),15),{1,2,3,4,5,6,7,8,9,10,11,12,13,14,15}))</f>
        <v>2022</v>
      </c>
      <c r="E765" s="13">
        <f t="shared" si="43"/>
        <v>1</v>
      </c>
      <c r="F765" s="13">
        <f>LOOKUP(99^99,--LEFT(MID(BG765,MIN(FIND({0,1,2,3,4,5,6,7,8,9},BG765&amp;"0123456789")),15),{1,2,3,4,5,6,7,8,9,10,11,12,13,14,15}))</f>
        <v>5500000</v>
      </c>
      <c r="G765" s="13">
        <f>LOOKUP(99^99,--LEFT(MID(Y765,MIN(FIND({0,1,2,3,4,5,6,7,8,9},Y765&amp;"0123456789")),15),{1,2,3,4,5,6,7,8,9,10,11,12,13,14,15}))</f>
        <v>12</v>
      </c>
      <c r="H765" s="13">
        <f>LOOKUP(99^99,--LEFT(MID(Z765,MIN(FIND({0,1,2,3,4,5,6,7,8,9},Z765&amp;"0123456789")),15),{1,2,3,4,5,6,7,8,9,10,11,12,13,14,15}))</f>
        <v>401</v>
      </c>
      <c r="I765" s="10" t="s">
        <v>2526</v>
      </c>
      <c r="J765" s="10" t="s">
        <v>4771</v>
      </c>
      <c r="K765" s="10" t="s">
        <v>2528</v>
      </c>
      <c r="L765" s="9"/>
      <c r="M765" s="11"/>
      <c r="N765" s="12"/>
      <c r="O765" s="12"/>
      <c r="P765" s="12"/>
      <c r="Q765" s="12"/>
      <c r="R765" s="12"/>
      <c r="S765" s="12"/>
      <c r="T765" s="12"/>
      <c r="U765" s="12"/>
      <c r="V765" s="12"/>
      <c r="W765" s="12"/>
      <c r="X765" s="5" t="s">
        <v>5</v>
      </c>
      <c r="Y765" s="5" t="s">
        <v>4794</v>
      </c>
      <c r="Z765" s="5" t="s">
        <v>2529</v>
      </c>
      <c r="AA765" s="5" t="s">
        <v>2526</v>
      </c>
      <c r="AB765" s="5" t="s">
        <v>4771</v>
      </c>
      <c r="AC765" s="5" t="s">
        <v>2528</v>
      </c>
      <c r="AD765" s="5" t="s">
        <v>140</v>
      </c>
      <c r="AE765" s="5" t="s">
        <v>3626</v>
      </c>
      <c r="AF765" s="5" t="s">
        <v>3656</v>
      </c>
      <c r="AG765" s="5" t="s">
        <v>3657</v>
      </c>
      <c r="AH765" s="5" t="s">
        <v>3629</v>
      </c>
      <c r="AI765" s="5" t="s">
        <v>3630</v>
      </c>
      <c r="AJ765" s="5" t="s">
        <v>3659</v>
      </c>
      <c r="AK765" s="5" t="s">
        <v>3660</v>
      </c>
      <c r="AL765" s="5" t="s">
        <v>3633</v>
      </c>
      <c r="AM765" s="5" t="s">
        <v>3653</v>
      </c>
      <c r="AN765" s="5" t="s">
        <v>3635</v>
      </c>
      <c r="AO765" s="5" t="s">
        <v>3669</v>
      </c>
      <c r="AP765" s="5" t="s">
        <v>3654</v>
      </c>
      <c r="AQ765" s="5" t="s">
        <v>3640</v>
      </c>
      <c r="AR765" s="5" t="s">
        <v>3641</v>
      </c>
      <c r="AS765" s="5" t="s">
        <v>4353</v>
      </c>
      <c r="AT765" s="5" t="s">
        <v>3643</v>
      </c>
      <c r="BE765" s="5" t="s">
        <v>3258</v>
      </c>
      <c r="BG765" s="5" t="s">
        <v>394</v>
      </c>
      <c r="BH765" s="6" t="s">
        <v>1471</v>
      </c>
      <c r="BI765" s="5" t="s">
        <v>2284</v>
      </c>
    </row>
    <row r="766" spans="1:61" customFormat="1" x14ac:dyDescent="0.25">
      <c r="A766" s="1">
        <v>820</v>
      </c>
      <c r="B766" s="7" t="s">
        <v>4757</v>
      </c>
      <c r="C766" s="7" t="str">
        <f t="shared" si="45"/>
        <v xml:space="preserve"> 53504
</v>
      </c>
      <c r="D766" s="7">
        <f>LOOKUP(99^99,--LEFT(MID(AD766,MIN(FIND({0,1,2,3,4,5,6,7,8,9},AD766&amp;"0123456789")),15),{1,2,3,4,5,6,7,8,9,10,11,12,13,14,15}))</f>
        <v>2016</v>
      </c>
      <c r="E766" s="7">
        <f t="shared" si="43"/>
        <v>7</v>
      </c>
      <c r="F766" s="7">
        <f>LOOKUP(99^99,--LEFT(MID(BG766,MIN(FIND({0,1,2,3,4,5,6,7,8,9},BG766&amp;"0123456789")),15),{1,2,3,4,5,6,7,8,9,10,11,12,13,14,15}))</f>
        <v>3600000</v>
      </c>
      <c r="G766" s="7">
        <f>LOOKUP(99^99,--LEFT(MID(Y766,MIN(FIND({0,1,2,3,4,5,6,7,8,9},Y766&amp;"0123456789")),15),{1,2,3,4,5,6,7,8,9,10,11,12,13,14,15}))</f>
        <v>12</v>
      </c>
      <c r="H766" s="7">
        <f>LOOKUP(99^99,--LEFT(MID(Z766,MIN(FIND({0,1,2,3,4,5,6,7,8,9},Z766&amp;"0123456789")),15),{1,2,3,4,5,6,7,8,9,10,11,12,13,14,15}))</f>
        <v>428</v>
      </c>
      <c r="I766" s="9" t="s">
        <v>2536</v>
      </c>
      <c r="J766" s="9" t="s">
        <v>2527</v>
      </c>
      <c r="K766" s="9" t="s">
        <v>4774</v>
      </c>
      <c r="L766" s="9">
        <v>35000</v>
      </c>
      <c r="M766" s="11"/>
      <c r="N766" s="11"/>
      <c r="O766" s="11"/>
      <c r="P766" s="11"/>
      <c r="Q766" s="11"/>
      <c r="R766" s="11"/>
      <c r="S766" s="11"/>
      <c r="T766" s="11"/>
      <c r="U766" s="11">
        <f>IF(LOOKUP(99^99,--LEFT(MID(AR766,MIN(FIND({0,1,2,3,4,5,6,7,8,9},AR766&amp;"0123456789")),15),{1,2,3,4,5,6,7,8,9,10,11,12,13,14,15}))&gt;2000,LOOKUP(99^99,--LEFT(MID(AR766,MIN(FIND({0,1,2,3,4,5,6,7,8,9},AR766&amp;"0123456789")),15),{1,2,3,4,5,6,7,8,9,10,11,12,13,14,15})),0)</f>
        <v>35000</v>
      </c>
      <c r="V766" s="11"/>
      <c r="W766" s="11"/>
      <c r="X766" t="s">
        <v>5</v>
      </c>
      <c r="Y766" t="s">
        <v>4794</v>
      </c>
      <c r="Z766" t="s">
        <v>2535</v>
      </c>
      <c r="AA766" t="s">
        <v>2536</v>
      </c>
      <c r="AB766" t="s">
        <v>2527</v>
      </c>
      <c r="AC766" t="s">
        <v>4774</v>
      </c>
      <c r="AD766" t="s">
        <v>179</v>
      </c>
      <c r="AE766" t="s">
        <v>3626</v>
      </c>
      <c r="AF766" t="s">
        <v>3656</v>
      </c>
      <c r="AG766" t="s">
        <v>3657</v>
      </c>
      <c r="AH766" t="s">
        <v>3629</v>
      </c>
      <c r="AI766" t="s">
        <v>3717</v>
      </c>
      <c r="AJ766" t="s">
        <v>3659</v>
      </c>
      <c r="AK766" t="s">
        <v>3660</v>
      </c>
      <c r="AL766" t="s">
        <v>3947</v>
      </c>
      <c r="AM766" t="s">
        <v>3653</v>
      </c>
      <c r="AN766" t="s">
        <v>3635</v>
      </c>
      <c r="AO766" t="s">
        <v>3669</v>
      </c>
      <c r="AP766" t="s">
        <v>3654</v>
      </c>
      <c r="AQ766" t="s">
        <v>3649</v>
      </c>
      <c r="AR766" t="s">
        <v>4354</v>
      </c>
      <c r="AS766" t="s">
        <v>3641</v>
      </c>
      <c r="AT766" t="s">
        <v>3642</v>
      </c>
      <c r="AU766" t="s">
        <v>3643</v>
      </c>
      <c r="BE766" t="s">
        <v>3259</v>
      </c>
      <c r="BG766" t="s">
        <v>400</v>
      </c>
      <c r="BH766" s="2" t="s">
        <v>1472</v>
      </c>
      <c r="BI766" t="s">
        <v>2259</v>
      </c>
    </row>
    <row r="767" spans="1:61" x14ac:dyDescent="0.25">
      <c r="A767" s="4">
        <v>821</v>
      </c>
      <c r="B767" s="13" t="s">
        <v>4757</v>
      </c>
      <c r="C767" s="13" t="str">
        <f t="shared" si="45"/>
        <v xml:space="preserve"> 5490-036-87
</v>
      </c>
      <c r="D767" s="13">
        <f>LOOKUP(99^99,--LEFT(MID(AD767,MIN(FIND({0,1,2,3,4,5,6,7,8,9},AD767&amp;"0123456789")),15),{1,2,3,4,5,6,7,8,9,10,11,12,13,14,15}))</f>
        <v>2022</v>
      </c>
      <c r="E767" s="13">
        <f t="shared" si="43"/>
        <v>1</v>
      </c>
      <c r="F767" s="13">
        <f>LOOKUP(99^99,--LEFT(MID(BG767,MIN(FIND({0,1,2,3,4,5,6,7,8,9},BG767&amp;"0123456789")),15),{1,2,3,4,5,6,7,8,9,10,11,12,13,14,15}))</f>
        <v>9300000</v>
      </c>
      <c r="G767" s="13">
        <f>LOOKUP(99^99,--LEFT(MID(Y767,MIN(FIND({0,1,2,3,4,5,6,7,8,9},Y767&amp;"0123456789")),15),{1,2,3,4,5,6,7,8,9,10,11,12,13,14,15}))</f>
        <v>12</v>
      </c>
      <c r="H767" s="13">
        <f>LOOKUP(99^99,--LEFT(MID(Z767,MIN(FIND({0,1,2,3,4,5,6,7,8,9},Z767&amp;"0123456789")),15),{1,2,3,4,5,6,7,8,9,10,11,12,13,14,15}))</f>
        <v>401</v>
      </c>
      <c r="I767" s="10" t="s">
        <v>2526</v>
      </c>
      <c r="J767" s="10" t="s">
        <v>2527</v>
      </c>
      <c r="K767" s="10" t="s">
        <v>2528</v>
      </c>
      <c r="L767" s="9"/>
      <c r="M767" s="11"/>
      <c r="N767" s="12"/>
      <c r="O767" s="12"/>
      <c r="P767" s="12"/>
      <c r="Q767" s="12"/>
      <c r="R767" s="12"/>
      <c r="S767" s="12"/>
      <c r="T767" s="12"/>
      <c r="U767" s="12"/>
      <c r="V767" s="12"/>
      <c r="W767" s="12"/>
      <c r="X767" s="5" t="s">
        <v>22</v>
      </c>
      <c r="Y767" s="5" t="s">
        <v>4794</v>
      </c>
      <c r="Z767" s="5" t="s">
        <v>2529</v>
      </c>
      <c r="AA767" s="5" t="s">
        <v>2526</v>
      </c>
      <c r="AB767" s="5" t="s">
        <v>2527</v>
      </c>
      <c r="AC767" s="5" t="s">
        <v>2528</v>
      </c>
      <c r="AD767" s="5" t="s">
        <v>140</v>
      </c>
      <c r="AE767" s="5" t="s">
        <v>3626</v>
      </c>
      <c r="AF767" s="5" t="s">
        <v>3627</v>
      </c>
      <c r="AG767" s="5" t="s">
        <v>3814</v>
      </c>
      <c r="AH767" s="5" t="s">
        <v>3629</v>
      </c>
      <c r="AI767" s="5" t="s">
        <v>3630</v>
      </c>
      <c r="AJ767" s="5" t="s">
        <v>3631</v>
      </c>
      <c r="AK767" s="5" t="s">
        <v>3652</v>
      </c>
      <c r="AL767" s="5" t="s">
        <v>3633</v>
      </c>
      <c r="AM767" s="5" t="s">
        <v>3653</v>
      </c>
      <c r="AN767" s="5" t="s">
        <v>3635</v>
      </c>
      <c r="AO767" s="5" t="s">
        <v>3636</v>
      </c>
      <c r="AP767" s="5" t="s">
        <v>3654</v>
      </c>
      <c r="AQ767" s="5" t="s">
        <v>3640</v>
      </c>
      <c r="AR767" s="5" t="s">
        <v>3641</v>
      </c>
      <c r="AS767" s="5" t="s">
        <v>4355</v>
      </c>
      <c r="AT767" s="5" t="s">
        <v>3643</v>
      </c>
      <c r="BE767" s="5" t="s">
        <v>3260</v>
      </c>
      <c r="BG767" s="5" t="s">
        <v>595</v>
      </c>
      <c r="BH767" s="6" t="s">
        <v>1473</v>
      </c>
      <c r="BI767" s="5" t="s">
        <v>2285</v>
      </c>
    </row>
    <row r="768" spans="1:61" customFormat="1" x14ac:dyDescent="0.25">
      <c r="A768" s="1">
        <v>822</v>
      </c>
      <c r="B768" s="7" t="s">
        <v>4757</v>
      </c>
      <c r="C768" s="7" t="str">
        <f t="shared" si="45"/>
        <v xml:space="preserve"> 5490 NEO
</v>
      </c>
      <c r="D768" s="7">
        <f>LOOKUP(99^99,--LEFT(MID(AD768,MIN(FIND({0,1,2,3,4,5,6,7,8,9},AD768&amp;"0123456789")),15),{1,2,3,4,5,6,7,8,9,10,11,12,13,14,15}))</f>
        <v>2018</v>
      </c>
      <c r="E768" s="7">
        <f t="shared" si="43"/>
        <v>5</v>
      </c>
      <c r="F768" s="7">
        <f>LOOKUP(99^99,--LEFT(MID(BG768,MIN(FIND({0,1,2,3,4,5,6,7,8,9},BG768&amp;"0123456789")),15),{1,2,3,4,5,6,7,8,9,10,11,12,13,14,15}))</f>
        <v>3500000</v>
      </c>
      <c r="G768" s="7">
        <f>LOOKUP(99^99,--LEFT(MID(Y768,MIN(FIND({0,1,2,3,4,5,6,7,8,9},Y768&amp;"0123456789")),15),{1,2,3,4,5,6,7,8,9,10,11,12,13,14,15}))</f>
        <v>12</v>
      </c>
      <c r="H768" s="7">
        <f>LOOKUP(99^99,--LEFT(MID(Z768,MIN(FIND({0,1,2,3,4,5,6,7,8,9},Z768&amp;"0123456789")),15),{1,2,3,4,5,6,7,8,9,10,11,12,13,14,15}))</f>
        <v>401</v>
      </c>
      <c r="I768" s="9" t="s">
        <v>2526</v>
      </c>
      <c r="J768" s="9" t="s">
        <v>2527</v>
      </c>
      <c r="K768" s="9" t="s">
        <v>2528</v>
      </c>
      <c r="L768" s="9">
        <v>360521</v>
      </c>
      <c r="M768" s="11"/>
      <c r="N768" s="11"/>
      <c r="O768" s="11"/>
      <c r="P768" s="11"/>
      <c r="Q768" s="11">
        <f>IF(LOOKUP(99^99,--LEFT(MID(AN768,MIN(FIND({0,1,2,3,4,5,6,7,8,9},AN768&amp;"0123456789")),15),{1,2,3,4,5,6,7,8,9,10,11,12,13,14,15}))&gt;2000,LOOKUP(99^99,--LEFT(MID(AN768,MIN(FIND({0,1,2,3,4,5,6,7,8,9},AN768&amp;"0123456789")),15),{1,2,3,4,5,6,7,8,9,10,11,12,13,14,15})),0)</f>
        <v>360521</v>
      </c>
      <c r="R768" s="11"/>
      <c r="S768" s="11"/>
      <c r="T768" s="11"/>
      <c r="U768" s="11"/>
      <c r="V768" s="11"/>
      <c r="W768" s="11"/>
      <c r="X768" t="s">
        <v>6</v>
      </c>
      <c r="Y768" t="s">
        <v>4794</v>
      </c>
      <c r="Z768" t="s">
        <v>2529</v>
      </c>
      <c r="AA768" t="s">
        <v>2526</v>
      </c>
      <c r="AB768" t="s">
        <v>2527</v>
      </c>
      <c r="AD768" t="s">
        <v>88</v>
      </c>
      <c r="AE768" t="s">
        <v>3626</v>
      </c>
      <c r="AF768" t="s">
        <v>3627</v>
      </c>
      <c r="AG768" t="s">
        <v>3671</v>
      </c>
      <c r="AH768" t="s">
        <v>3629</v>
      </c>
      <c r="AI768" t="s">
        <v>3658</v>
      </c>
      <c r="AJ768" t="s">
        <v>4356</v>
      </c>
      <c r="AK768" t="s">
        <v>3653</v>
      </c>
      <c r="AL768" t="s">
        <v>4357</v>
      </c>
      <c r="AM768" t="s">
        <v>3649</v>
      </c>
      <c r="AN768" t="s">
        <v>4358</v>
      </c>
      <c r="AO768" t="s">
        <v>3641</v>
      </c>
      <c r="AP768" t="s">
        <v>3642</v>
      </c>
      <c r="AQ768" t="s">
        <v>3643</v>
      </c>
      <c r="BE768" t="s">
        <v>3261</v>
      </c>
      <c r="BG768" t="s">
        <v>404</v>
      </c>
      <c r="BH768" s="2" t="s">
        <v>1474</v>
      </c>
      <c r="BI768" t="s">
        <v>2227</v>
      </c>
    </row>
    <row r="769" spans="1:61" customFormat="1" x14ac:dyDescent="0.25">
      <c r="A769" s="1">
        <v>824</v>
      </c>
      <c r="B769" s="7" t="s">
        <v>4757</v>
      </c>
      <c r="C769" s="7" t="str">
        <f t="shared" si="45"/>
        <v xml:space="preserve"> 5490
</v>
      </c>
      <c r="D769" s="7">
        <f>LOOKUP(99^99,--LEFT(MID(AD769,MIN(FIND({0,1,2,3,4,5,6,7,8,9},AD769&amp;"0123456789")),15),{1,2,3,4,5,6,7,8,9,10,11,12,13,14,15}))</f>
        <v>2016</v>
      </c>
      <c r="E769" s="7">
        <f t="shared" si="43"/>
        <v>7</v>
      </c>
      <c r="F769" s="7">
        <f>LOOKUP(99^99,--LEFT(MID(BG769,MIN(FIND({0,1,2,3,4,5,6,7,8,9},BG769&amp;"0123456789")),15),{1,2,3,4,5,6,7,8,9,10,11,12,13,14,15}))</f>
        <v>1100000</v>
      </c>
      <c r="G769" s="7">
        <f>LOOKUP(99^99,--LEFT(MID(Y769,MIN(FIND({0,1,2,3,4,5,6,7,8,9},Y769&amp;"0123456789")),15),{1,2,3,4,5,6,7,8,9,10,11,12,13,14,15}))</f>
        <v>12</v>
      </c>
      <c r="H769" s="7">
        <f>LOOKUP(99^99,--LEFT(MID(Z769,MIN(FIND({0,1,2,3,4,5,6,7,8,9},Z769&amp;"0123456789")),15),{1,2,3,4,5,6,7,8,9,10,11,12,13,14,15}))</f>
        <v>401</v>
      </c>
      <c r="I769" s="9" t="s">
        <v>2526</v>
      </c>
      <c r="J769" s="9" t="s">
        <v>2527</v>
      </c>
      <c r="K769" s="9" t="s">
        <v>2528</v>
      </c>
      <c r="L769" s="9">
        <v>550000</v>
      </c>
      <c r="M769" s="11"/>
      <c r="N769" s="11"/>
      <c r="O769" s="11"/>
      <c r="P769" s="11"/>
      <c r="Q769" s="11"/>
      <c r="R769" s="11"/>
      <c r="S769" s="11"/>
      <c r="T769" s="11"/>
      <c r="U769" s="11"/>
      <c r="V769" s="11">
        <f>IF(LOOKUP(99^99,--LEFT(MID(AS769,MIN(FIND({0,1,2,3,4,5,6,7,8,9},AS769&amp;"0123456789")),15),{1,2,3,4,5,6,7,8,9,10,11,12,13,14,15}))&gt;2000,LOOKUP(99^99,--LEFT(MID(AS769,MIN(FIND({0,1,2,3,4,5,6,7,8,9},AS769&amp;"0123456789")),15),{1,2,3,4,5,6,7,8,9,10,11,12,13,14,15})),0)</f>
        <v>550000</v>
      </c>
      <c r="W769" s="11"/>
      <c r="X769" t="s">
        <v>2</v>
      </c>
      <c r="Y769" t="s">
        <v>4794</v>
      </c>
      <c r="Z769" t="s">
        <v>2529</v>
      </c>
      <c r="AA769" t="s">
        <v>2526</v>
      </c>
      <c r="AB769" t="s">
        <v>2527</v>
      </c>
      <c r="AC769" t="s">
        <v>2528</v>
      </c>
      <c r="AD769" t="s">
        <v>275</v>
      </c>
      <c r="AE769" t="s">
        <v>3626</v>
      </c>
      <c r="AF769" t="s">
        <v>3627</v>
      </c>
      <c r="AG769" t="s">
        <v>3628</v>
      </c>
      <c r="AH769" t="s">
        <v>3629</v>
      </c>
      <c r="AI769" t="s">
        <v>3717</v>
      </c>
      <c r="AJ769" t="s">
        <v>3631</v>
      </c>
      <c r="AK769" t="s">
        <v>3652</v>
      </c>
      <c r="AL769" t="s">
        <v>3633</v>
      </c>
      <c r="AM769" t="s">
        <v>3653</v>
      </c>
      <c r="AN769" t="s">
        <v>3635</v>
      </c>
      <c r="AO769" t="s">
        <v>3636</v>
      </c>
      <c r="AP769" t="s">
        <v>3637</v>
      </c>
      <c r="AQ769" t="s">
        <v>3648</v>
      </c>
      <c r="AR769" t="s">
        <v>3649</v>
      </c>
      <c r="AS769" t="s">
        <v>4246</v>
      </c>
      <c r="AT769" t="s">
        <v>3641</v>
      </c>
      <c r="AU769" t="s">
        <v>3642</v>
      </c>
      <c r="AV769" t="s">
        <v>3643</v>
      </c>
      <c r="BE769" t="s">
        <v>3262</v>
      </c>
      <c r="BG769" t="s">
        <v>718</v>
      </c>
      <c r="BH769" s="2" t="s">
        <v>1475</v>
      </c>
      <c r="BI769" t="s">
        <v>2286</v>
      </c>
    </row>
    <row r="770" spans="1:61" customFormat="1" x14ac:dyDescent="0.25">
      <c r="A770" s="1">
        <v>825</v>
      </c>
      <c r="B770" s="7" t="s">
        <v>4757</v>
      </c>
      <c r="C770" s="7" t="str">
        <f t="shared" si="45"/>
        <v xml:space="preserve"> 5490
</v>
      </c>
      <c r="D770" s="7">
        <f>LOOKUP(99^99,--LEFT(MID(AD770,MIN(FIND({0,1,2,3,4,5,6,7,8,9},AD770&amp;"0123456789")),15),{1,2,3,4,5,6,7,8,9,10,11,12,13,14,15}))</f>
        <v>2015</v>
      </c>
      <c r="E770" s="7">
        <f t="shared" si="43"/>
        <v>8</v>
      </c>
      <c r="F770" s="7">
        <f>LOOKUP(99^99,--LEFT(MID(BG770,MIN(FIND({0,1,2,3,4,5,6,7,8,9},BG770&amp;"0123456789")),15),{1,2,3,4,5,6,7,8,9,10,11,12,13,14,15}))</f>
        <v>2550000</v>
      </c>
      <c r="G770" s="7">
        <f>LOOKUP(99^99,--LEFT(MID(Y770,MIN(FIND({0,1,2,3,4,5,6,7,8,9},Y770&amp;"0123456789")),15),{1,2,3,4,5,6,7,8,9,10,11,12,13,14,15}))</f>
        <v>12</v>
      </c>
      <c r="H770" s="7">
        <f>LOOKUP(99^99,--LEFT(MID(Z770,MIN(FIND({0,1,2,3,4,5,6,7,8,9},Z770&amp;"0123456789")),15),{1,2,3,4,5,6,7,8,9,10,11,12,13,14,15}))</f>
        <v>410</v>
      </c>
      <c r="I770" s="9" t="s">
        <v>2526</v>
      </c>
      <c r="J770" s="9" t="s">
        <v>2527</v>
      </c>
      <c r="K770" s="9" t="s">
        <v>2528</v>
      </c>
      <c r="L770" s="9">
        <v>368000</v>
      </c>
      <c r="M770" s="11"/>
      <c r="N770" s="11"/>
      <c r="O770" s="11"/>
      <c r="P770" s="11"/>
      <c r="Q770" s="11"/>
      <c r="R770" s="11"/>
      <c r="S770" s="11"/>
      <c r="T770" s="11"/>
      <c r="U770" s="11"/>
      <c r="V770" s="11"/>
      <c r="W770" s="11">
        <f>IF(LOOKUP(99^99,--LEFT(MID(AT770,MIN(FIND({0,1,2,3,4,5,6,7,8,9},AT770&amp;"0123456789")),15),{1,2,3,4,5,6,7,8,9,10,11,12,13,14,15}))&gt;2000,LOOKUP(99^99,--LEFT(MID(AT770,MIN(FIND({0,1,2,3,4,5,6,7,8,9},AT770&amp;"0123456789")),15),{1,2,3,4,5,6,7,8,9,10,11,12,13,14,15})),0)</f>
        <v>368000</v>
      </c>
      <c r="X770" t="s">
        <v>2</v>
      </c>
      <c r="Y770" t="s">
        <v>4794</v>
      </c>
      <c r="Z770" t="s">
        <v>2556</v>
      </c>
      <c r="AA770" t="s">
        <v>2526</v>
      </c>
      <c r="AB770" t="s">
        <v>2527</v>
      </c>
      <c r="AC770" t="s">
        <v>2528</v>
      </c>
      <c r="AD770" t="s">
        <v>306</v>
      </c>
      <c r="AE770" t="s">
        <v>3626</v>
      </c>
      <c r="AF770" t="s">
        <v>3627</v>
      </c>
      <c r="AG770" t="s">
        <v>3628</v>
      </c>
      <c r="AH770" t="s">
        <v>3629</v>
      </c>
      <c r="AI770" t="s">
        <v>3667</v>
      </c>
      <c r="AJ770" t="s">
        <v>3631</v>
      </c>
      <c r="AK770" t="s">
        <v>3652</v>
      </c>
      <c r="AL770" t="s">
        <v>3633</v>
      </c>
      <c r="AM770" t="s">
        <v>3653</v>
      </c>
      <c r="AN770" t="s">
        <v>3635</v>
      </c>
      <c r="AO770" t="s">
        <v>3636</v>
      </c>
      <c r="AP770" t="s">
        <v>3692</v>
      </c>
      <c r="AQ770" t="s">
        <v>3638</v>
      </c>
      <c r="AR770" t="s">
        <v>3695</v>
      </c>
      <c r="AS770" t="s">
        <v>3649</v>
      </c>
      <c r="AT770" t="s">
        <v>4359</v>
      </c>
      <c r="AU770" t="s">
        <v>3641</v>
      </c>
      <c r="AV770" t="s">
        <v>3642</v>
      </c>
      <c r="AW770" t="s">
        <v>3643</v>
      </c>
      <c r="BE770" t="s">
        <v>3263</v>
      </c>
      <c r="BG770" t="s">
        <v>458</v>
      </c>
      <c r="BH770" s="2" t="s">
        <v>1476</v>
      </c>
      <c r="BI770" t="s">
        <v>2287</v>
      </c>
    </row>
    <row r="771" spans="1:61" customFormat="1" x14ac:dyDescent="0.25">
      <c r="A771" s="1">
        <v>826</v>
      </c>
      <c r="B771" s="7" t="s">
        <v>4757</v>
      </c>
      <c r="C771" s="7" t="str">
        <f t="shared" si="45"/>
        <v xml:space="preserve"> 65206-012-68(Т5)
</v>
      </c>
      <c r="D771" s="7">
        <f>LOOKUP(99^99,--LEFT(MID(AD771,MIN(FIND({0,1,2,3,4,5,6,7,8,9},AD771&amp;"0123456789")),15),{1,2,3,4,5,6,7,8,9,10,11,12,13,14,15}))</f>
        <v>2020</v>
      </c>
      <c r="E771" s="7">
        <f t="shared" si="43"/>
        <v>3</v>
      </c>
      <c r="F771" s="7">
        <f>LOOKUP(99^99,--LEFT(MID(BG771,MIN(FIND({0,1,2,3,4,5,6,7,8,9},BG771&amp;"0123456789")),15),{1,2,3,4,5,6,7,8,9,10,11,12,13,14,15}))</f>
        <v>8815000</v>
      </c>
      <c r="G771" s="7">
        <f>LOOKUP(99^99,--LEFT(MID(Y771,MIN(FIND({0,1,2,3,4,5,6,7,8,9},Y771&amp;"0123456789")),15),{1,2,3,4,5,6,7,8,9,10,11,12,13,14,15}))</f>
        <v>12</v>
      </c>
      <c r="H771" s="7">
        <f>LOOKUP(99^99,--LEFT(MID(Z771,MIN(FIND({0,1,2,3,4,5,6,7,8,9},Z771&amp;"0123456789")),15),{1,2,3,4,5,6,7,8,9,10,11,12,13,14,15}))</f>
        <v>401</v>
      </c>
      <c r="I771" s="9" t="s">
        <v>2526</v>
      </c>
      <c r="J771" s="9" t="s">
        <v>2527</v>
      </c>
      <c r="K771" s="9" t="s">
        <v>2528</v>
      </c>
      <c r="L771" s="9">
        <v>115000</v>
      </c>
      <c r="M771" s="11"/>
      <c r="N771" s="11"/>
      <c r="O771" s="11"/>
      <c r="P771" s="11"/>
      <c r="Q771" s="11"/>
      <c r="R771" s="11"/>
      <c r="S771" s="11"/>
      <c r="T771" s="11"/>
      <c r="U771" s="11"/>
      <c r="V771" s="11">
        <f>IF(LOOKUP(99^99,--LEFT(MID(AS771,MIN(FIND({0,1,2,3,4,5,6,7,8,9},AS771&amp;"0123456789")),15),{1,2,3,4,5,6,7,8,9,10,11,12,13,14,15}))&gt;2000,LOOKUP(99^99,--LEFT(MID(AS771,MIN(FIND({0,1,2,3,4,5,6,7,8,9},AS771&amp;"0123456789")),15),{1,2,3,4,5,6,7,8,9,10,11,12,13,14,15})),0)</f>
        <v>115000</v>
      </c>
      <c r="W771" s="11"/>
      <c r="X771" t="s">
        <v>27</v>
      </c>
      <c r="Y771" t="s">
        <v>4794</v>
      </c>
      <c r="Z771" t="s">
        <v>2529</v>
      </c>
      <c r="AA771" t="s">
        <v>2526</v>
      </c>
      <c r="AB771" t="s">
        <v>2527</v>
      </c>
      <c r="AC771" t="s">
        <v>2528</v>
      </c>
      <c r="AD771" t="s">
        <v>307</v>
      </c>
      <c r="AE771" t="s">
        <v>3626</v>
      </c>
      <c r="AF771" t="s">
        <v>3720</v>
      </c>
      <c r="AG771" t="s">
        <v>3896</v>
      </c>
      <c r="AH771" t="s">
        <v>3629</v>
      </c>
      <c r="AI771" t="s">
        <v>3645</v>
      </c>
      <c r="AJ771" t="s">
        <v>3704</v>
      </c>
      <c r="AK771" t="s">
        <v>3705</v>
      </c>
      <c r="AL771" t="s">
        <v>3633</v>
      </c>
      <c r="AM771" t="s">
        <v>3653</v>
      </c>
      <c r="AN771" t="s">
        <v>3635</v>
      </c>
      <c r="AO771" t="s">
        <v>3636</v>
      </c>
      <c r="AP771" t="s">
        <v>3738</v>
      </c>
      <c r="AQ771" t="s">
        <v>3818</v>
      </c>
      <c r="AR771" t="s">
        <v>3649</v>
      </c>
      <c r="AS771" t="s">
        <v>3777</v>
      </c>
      <c r="AT771" t="s">
        <v>3641</v>
      </c>
      <c r="AU771" t="s">
        <v>3710</v>
      </c>
      <c r="AV771" t="s">
        <v>3643</v>
      </c>
      <c r="BE771" t="s">
        <v>3264</v>
      </c>
      <c r="BG771" t="s">
        <v>608</v>
      </c>
      <c r="BH771" s="2" t="s">
        <v>1477</v>
      </c>
      <c r="BI771" t="s">
        <v>2076</v>
      </c>
    </row>
    <row r="772" spans="1:61" customFormat="1" x14ac:dyDescent="0.25">
      <c r="A772" s="1">
        <v>827</v>
      </c>
      <c r="B772" s="7" t="s">
        <v>4757</v>
      </c>
      <c r="C772" s="7" t="str">
        <f t="shared" si="45"/>
        <v xml:space="preserve"> 5490
</v>
      </c>
      <c r="D772" s="7">
        <f>LOOKUP(99^99,--LEFT(MID(AD772,MIN(FIND({0,1,2,3,4,5,6,7,8,9},AD772&amp;"0123456789")),15),{1,2,3,4,5,6,7,8,9,10,11,12,13,14,15}))</f>
        <v>2018</v>
      </c>
      <c r="E772" s="7">
        <f t="shared" si="43"/>
        <v>5</v>
      </c>
      <c r="F772" s="7">
        <f>LOOKUP(99^99,--LEFT(MID(BG772,MIN(FIND({0,1,2,3,4,5,6,7,8,9},BG772&amp;"0123456789")),15),{1,2,3,4,5,6,7,8,9,10,11,12,13,14,15}))</f>
        <v>3400000</v>
      </c>
      <c r="G772" s="7">
        <f>LOOKUP(99^99,--LEFT(MID(Y772,MIN(FIND({0,1,2,3,4,5,6,7,8,9},Y772&amp;"0123456789")),15),{1,2,3,4,5,6,7,8,9,10,11,12,13,14,15}))</f>
        <v>12</v>
      </c>
      <c r="H772" s="7">
        <f>LOOKUP(99^99,--LEFT(MID(Z772,MIN(FIND({0,1,2,3,4,5,6,7,8,9},Z772&amp;"0123456789")),15),{1,2,3,4,5,6,7,8,9,10,11,12,13,14,15}))</f>
        <v>428</v>
      </c>
      <c r="I772" s="9" t="s">
        <v>2536</v>
      </c>
      <c r="J772" s="9" t="s">
        <v>2527</v>
      </c>
      <c r="K772" s="9" t="s">
        <v>2528</v>
      </c>
      <c r="L772" s="9">
        <v>288000</v>
      </c>
      <c r="M772" s="11"/>
      <c r="N772" s="11"/>
      <c r="O772" s="11"/>
      <c r="P772" s="11"/>
      <c r="Q772" s="11">
        <f>IF(LOOKUP(99^99,--LEFT(MID(AN772,MIN(FIND({0,1,2,3,4,5,6,7,8,9},AN772&amp;"0123456789")),15),{1,2,3,4,5,6,7,8,9,10,11,12,13,14,15}))&gt;2000,LOOKUP(99^99,--LEFT(MID(AN772,MIN(FIND({0,1,2,3,4,5,6,7,8,9},AN772&amp;"0123456789")),15),{1,2,3,4,5,6,7,8,9,10,11,12,13,14,15})),0)</f>
        <v>288000</v>
      </c>
      <c r="R772" s="11"/>
      <c r="S772" s="11"/>
      <c r="T772" s="11"/>
      <c r="U772" s="11"/>
      <c r="V772" s="11"/>
      <c r="W772" s="11"/>
      <c r="X772" t="s">
        <v>2</v>
      </c>
      <c r="Y772" t="s">
        <v>4794</v>
      </c>
      <c r="Z772" t="s">
        <v>2535</v>
      </c>
      <c r="AA772" t="s">
        <v>2536</v>
      </c>
      <c r="AB772" t="s">
        <v>2527</v>
      </c>
      <c r="AD772" t="s">
        <v>308</v>
      </c>
      <c r="AE772" t="s">
        <v>3626</v>
      </c>
      <c r="AF772" t="s">
        <v>3627</v>
      </c>
      <c r="AG772" t="s">
        <v>3628</v>
      </c>
      <c r="AH772" t="s">
        <v>3629</v>
      </c>
      <c r="AI772" t="s">
        <v>4360</v>
      </c>
      <c r="AJ772" t="s">
        <v>3653</v>
      </c>
      <c r="AK772" t="s">
        <v>3674</v>
      </c>
      <c r="AL772" t="s">
        <v>3880</v>
      </c>
      <c r="AM772" t="s">
        <v>3649</v>
      </c>
      <c r="AN772" t="s">
        <v>4361</v>
      </c>
      <c r="AO772" t="s">
        <v>3641</v>
      </c>
      <c r="AP772" t="s">
        <v>3642</v>
      </c>
      <c r="AQ772" t="s">
        <v>3643</v>
      </c>
      <c r="BE772" t="s">
        <v>3265</v>
      </c>
      <c r="BG772" t="s">
        <v>471</v>
      </c>
      <c r="BH772" s="2" t="s">
        <v>1478</v>
      </c>
      <c r="BI772" t="s">
        <v>2288</v>
      </c>
    </row>
    <row r="773" spans="1:61" x14ac:dyDescent="0.25">
      <c r="A773" s="4">
        <v>828</v>
      </c>
      <c r="B773" s="13" t="s">
        <v>4757</v>
      </c>
      <c r="C773" s="13" t="str">
        <f t="shared" si="45"/>
        <v xml:space="preserve"> 5490-023-87(S5) NEO
</v>
      </c>
      <c r="D773" s="13">
        <f>LOOKUP(99^99,--LEFT(MID(AD773,MIN(FIND({0,1,2,3,4,5,6,7,8,9},AD773&amp;"0123456789")),15),{1,2,3,4,5,6,7,8,9,10,11,12,13,14,15}))</f>
        <v>2020</v>
      </c>
      <c r="E773" s="13">
        <f t="shared" si="43"/>
        <v>3</v>
      </c>
      <c r="F773" s="13">
        <f>LOOKUP(99^99,--LEFT(MID(BG773,MIN(FIND({0,1,2,3,4,5,6,7,8,9},BG773&amp;"0123456789")),15),{1,2,3,4,5,6,7,8,9,10,11,12,13,14,15}))</f>
        <v>6500000</v>
      </c>
      <c r="G773" s="13">
        <f>LOOKUP(99^99,--LEFT(MID(Y773,MIN(FIND({0,1,2,3,4,5,6,7,8,9},Y773&amp;"0123456789")),15),{1,2,3,4,5,6,7,8,9,10,11,12,13,14,15}))</f>
        <v>12</v>
      </c>
      <c r="H773" s="13">
        <f>LOOKUP(99^99,--LEFT(MID(Z773,MIN(FIND({0,1,2,3,4,5,6,7,8,9},Z773&amp;"0123456789")),15),{1,2,3,4,5,6,7,8,9,10,11,12,13,14,15}))</f>
        <v>428</v>
      </c>
      <c r="I773" s="10" t="s">
        <v>2536</v>
      </c>
      <c r="J773" s="10" t="s">
        <v>4771</v>
      </c>
      <c r="K773" s="10" t="s">
        <v>2528</v>
      </c>
      <c r="L773" s="9">
        <v>380000</v>
      </c>
      <c r="M773" s="11"/>
      <c r="N773" s="12"/>
      <c r="O773" s="12"/>
      <c r="P773" s="12"/>
      <c r="Q773" s="12"/>
      <c r="R773" s="12">
        <f>IF(LOOKUP(99^99,--LEFT(MID(AO773,MIN(FIND({0,1,2,3,4,5,6,7,8,9},AO773&amp;"0123456789")),15),{1,2,3,4,5,6,7,8,9,10,11,12,13,14,15}))&gt;2000,LOOKUP(99^99,--LEFT(MID(AO773,MIN(FIND({0,1,2,3,4,5,6,7,8,9},AO773&amp;"0123456789")),15),{1,2,3,4,5,6,7,8,9,10,11,12,13,14,15})),0)</f>
        <v>380000</v>
      </c>
      <c r="S773" s="12"/>
      <c r="T773" s="12"/>
      <c r="U773" s="12"/>
      <c r="V773" s="12"/>
      <c r="W773" s="12"/>
      <c r="X773" s="5" t="s">
        <v>4</v>
      </c>
      <c r="Y773" s="5" t="s">
        <v>4794</v>
      </c>
      <c r="Z773" s="5" t="s">
        <v>2535</v>
      </c>
      <c r="AA773" s="5" t="s">
        <v>2536</v>
      </c>
      <c r="AB773" s="5" t="s">
        <v>4771</v>
      </c>
      <c r="AC773" s="5" t="s">
        <v>2528</v>
      </c>
      <c r="AD773" s="5" t="s">
        <v>212</v>
      </c>
      <c r="AE773" s="5" t="s">
        <v>3626</v>
      </c>
      <c r="AF773" s="5" t="s">
        <v>3627</v>
      </c>
      <c r="AG773" s="5" t="s">
        <v>3651</v>
      </c>
      <c r="AH773" s="5" t="s">
        <v>3629</v>
      </c>
      <c r="AI773" s="5" t="s">
        <v>3645</v>
      </c>
      <c r="AJ773" s="5" t="s">
        <v>3841</v>
      </c>
      <c r="AK773" s="5" t="s">
        <v>3633</v>
      </c>
      <c r="AL773" s="5" t="s">
        <v>3634</v>
      </c>
      <c r="AM773" s="5" t="s">
        <v>4144</v>
      </c>
      <c r="AN773" s="5" t="s">
        <v>3649</v>
      </c>
      <c r="AO773" s="5" t="s">
        <v>4203</v>
      </c>
      <c r="AP773" s="5" t="s">
        <v>3641</v>
      </c>
      <c r="AQ773" s="5" t="s">
        <v>3642</v>
      </c>
      <c r="AR773" s="5" t="s">
        <v>3643</v>
      </c>
      <c r="BE773" s="5" t="s">
        <v>3266</v>
      </c>
      <c r="BG773" s="5" t="s">
        <v>401</v>
      </c>
      <c r="BH773" s="6" t="s">
        <v>1479</v>
      </c>
      <c r="BI773" s="5" t="s">
        <v>2289</v>
      </c>
    </row>
    <row r="774" spans="1:61" x14ac:dyDescent="0.25">
      <c r="A774" s="4">
        <v>829</v>
      </c>
      <c r="B774" s="13" t="s">
        <v>4757</v>
      </c>
      <c r="C774" s="13" t="str">
        <f t="shared" si="45"/>
        <v xml:space="preserve"> 5490-036-87
</v>
      </c>
      <c r="D774" s="13">
        <f>LOOKUP(99^99,--LEFT(MID(AD774,MIN(FIND({0,1,2,3,4,5,6,7,8,9},AD774&amp;"0123456789")),15),{1,2,3,4,5,6,7,8,9,10,11,12,13,14,15}))</f>
        <v>2022</v>
      </c>
      <c r="E774" s="13">
        <f t="shared" si="43"/>
        <v>1</v>
      </c>
      <c r="F774" s="13">
        <f>LOOKUP(99^99,--LEFT(MID(BG774,MIN(FIND({0,1,2,3,4,5,6,7,8,9},BG774&amp;"0123456789")),15),{1,2,3,4,5,6,7,8,9,10,11,12,13,14,15}))</f>
        <v>9300000</v>
      </c>
      <c r="G774" s="13">
        <f>LOOKUP(99^99,--LEFT(MID(Y774,MIN(FIND({0,1,2,3,4,5,6,7,8,9},Y774&amp;"0123456789")),15),{1,2,3,4,5,6,7,8,9,10,11,12,13,14,15}))</f>
        <v>12</v>
      </c>
      <c r="H774" s="13">
        <f>LOOKUP(99^99,--LEFT(MID(Z774,MIN(FIND({0,1,2,3,4,5,6,7,8,9},Z774&amp;"0123456789")),15),{1,2,3,4,5,6,7,8,9,10,11,12,13,14,15}))</f>
        <v>401</v>
      </c>
      <c r="I774" s="10" t="s">
        <v>2526</v>
      </c>
      <c r="J774" s="10" t="s">
        <v>2527</v>
      </c>
      <c r="K774" s="10" t="s">
        <v>2528</v>
      </c>
      <c r="L774" s="9"/>
      <c r="M774" s="11"/>
      <c r="N774" s="12"/>
      <c r="O774" s="12"/>
      <c r="P774" s="12"/>
      <c r="Q774" s="12"/>
      <c r="R774" s="12"/>
      <c r="S774" s="12"/>
      <c r="T774" s="12"/>
      <c r="U774" s="12"/>
      <c r="V774" s="12"/>
      <c r="W774" s="12"/>
      <c r="X774" s="5" t="s">
        <v>22</v>
      </c>
      <c r="Y774" s="5" t="s">
        <v>4794</v>
      </c>
      <c r="Z774" s="5" t="s">
        <v>2529</v>
      </c>
      <c r="AA774" s="5" t="s">
        <v>2526</v>
      </c>
      <c r="AB774" s="5" t="s">
        <v>2527</v>
      </c>
      <c r="AC774" s="5" t="s">
        <v>2528</v>
      </c>
      <c r="AD774" s="5" t="s">
        <v>140</v>
      </c>
      <c r="AE774" s="5" t="s">
        <v>3626</v>
      </c>
      <c r="AF774" s="5" t="s">
        <v>3627</v>
      </c>
      <c r="AG774" s="5" t="s">
        <v>3814</v>
      </c>
      <c r="AH774" s="5" t="s">
        <v>3629</v>
      </c>
      <c r="AI774" s="5" t="s">
        <v>3630</v>
      </c>
      <c r="AJ774" s="5" t="s">
        <v>3631</v>
      </c>
      <c r="AK774" s="5" t="s">
        <v>3652</v>
      </c>
      <c r="AL774" s="5" t="s">
        <v>3633</v>
      </c>
      <c r="AM774" s="5" t="s">
        <v>3634</v>
      </c>
      <c r="AN774" s="5" t="s">
        <v>3635</v>
      </c>
      <c r="AO774" s="5" t="s">
        <v>3636</v>
      </c>
      <c r="AP774" s="5" t="s">
        <v>3654</v>
      </c>
      <c r="AQ774" s="5" t="s">
        <v>3640</v>
      </c>
      <c r="AR774" s="5" t="s">
        <v>3641</v>
      </c>
      <c r="AS774" s="5" t="s">
        <v>4362</v>
      </c>
      <c r="AT774" s="5" t="s">
        <v>3643</v>
      </c>
      <c r="BE774" s="5" t="s">
        <v>3267</v>
      </c>
      <c r="BG774" s="5" t="s">
        <v>595</v>
      </c>
      <c r="BH774" s="6" t="s">
        <v>1480</v>
      </c>
      <c r="BI774" s="5" t="s">
        <v>2290</v>
      </c>
    </row>
    <row r="775" spans="1:61" x14ac:dyDescent="0.25">
      <c r="A775" s="4">
        <v>830</v>
      </c>
      <c r="B775" s="13" t="s">
        <v>4757</v>
      </c>
      <c r="C775" s="13" t="str">
        <f t="shared" si="45"/>
        <v xml:space="preserve"> 53504
</v>
      </c>
      <c r="D775" s="13">
        <f>LOOKUP(99^99,--LEFT(MID(AD775,MIN(FIND({0,1,2,3,4,5,6,7,8,9},AD775&amp;"0123456789")),15),{1,2,3,4,5,6,7,8,9,10,11,12,13,14,15}))</f>
        <v>2022</v>
      </c>
      <c r="E775" s="13">
        <f t="shared" si="43"/>
        <v>1</v>
      </c>
      <c r="F775" s="13">
        <f>LOOKUP(99^99,--LEFT(MID(BG775,MIN(FIND({0,1,2,3,4,5,6,7,8,9},BG775&amp;"0123456789")),15),{1,2,3,4,5,6,7,8,9,10,11,12,13,14,15}))</f>
        <v>5500000</v>
      </c>
      <c r="G775" s="13">
        <f>LOOKUP(99^99,--LEFT(MID(Y775,MIN(FIND({0,1,2,3,4,5,6,7,8,9},Y775&amp;"0123456789")),15),{1,2,3,4,5,6,7,8,9,10,11,12,13,14,15}))</f>
        <v>12</v>
      </c>
      <c r="H775" s="13">
        <f>LOOKUP(99^99,--LEFT(MID(Z775,MIN(FIND({0,1,2,3,4,5,6,7,8,9},Z775&amp;"0123456789")),15),{1,2,3,4,5,6,7,8,9,10,11,12,13,14,15}))</f>
        <v>400</v>
      </c>
      <c r="I775" s="10" t="s">
        <v>2526</v>
      </c>
      <c r="J775" s="10" t="s">
        <v>2527</v>
      </c>
      <c r="K775" s="10" t="s">
        <v>2561</v>
      </c>
      <c r="L775" s="9"/>
      <c r="M775" s="11"/>
      <c r="N775" s="12"/>
      <c r="O775" s="12"/>
      <c r="P775" s="12"/>
      <c r="Q775" s="12"/>
      <c r="R775" s="12"/>
      <c r="S775" s="12"/>
      <c r="T775" s="12"/>
      <c r="U775" s="12"/>
      <c r="V775" s="12"/>
      <c r="W775" s="12"/>
      <c r="X775" s="5" t="s">
        <v>5</v>
      </c>
      <c r="Y775" s="5" t="s">
        <v>4794</v>
      </c>
      <c r="Z775" s="5" t="s">
        <v>2537</v>
      </c>
      <c r="AA775" s="5" t="s">
        <v>2526</v>
      </c>
      <c r="AB775" s="5" t="s">
        <v>2527</v>
      </c>
      <c r="AC775" s="5" t="s">
        <v>2561</v>
      </c>
      <c r="AD775" s="5" t="s">
        <v>149</v>
      </c>
      <c r="AE775" s="5" t="s">
        <v>3626</v>
      </c>
      <c r="AF775" s="5" t="s">
        <v>3656</v>
      </c>
      <c r="AG775" s="5" t="s">
        <v>3657</v>
      </c>
      <c r="AH775" s="5" t="s">
        <v>3629</v>
      </c>
      <c r="AI775" s="5" t="s">
        <v>3630</v>
      </c>
      <c r="AJ775" s="5" t="s">
        <v>3659</v>
      </c>
      <c r="AK775" s="5" t="s">
        <v>3660</v>
      </c>
      <c r="AL775" s="5" t="s">
        <v>3633</v>
      </c>
      <c r="AM775" s="5" t="s">
        <v>3653</v>
      </c>
      <c r="AN775" s="5" t="s">
        <v>3635</v>
      </c>
      <c r="AO775" s="5" t="s">
        <v>3669</v>
      </c>
      <c r="AP775" s="5" t="s">
        <v>3654</v>
      </c>
      <c r="AQ775" s="5" t="s">
        <v>3640</v>
      </c>
      <c r="AR775" s="5" t="s">
        <v>3641</v>
      </c>
      <c r="AS775" s="5" t="s">
        <v>4363</v>
      </c>
      <c r="AT775" s="5" t="s">
        <v>3643</v>
      </c>
      <c r="BE775" s="5" t="s">
        <v>2985</v>
      </c>
      <c r="BG775" s="5" t="s">
        <v>394</v>
      </c>
      <c r="BH775" s="6" t="s">
        <v>1481</v>
      </c>
      <c r="BI775" s="5" t="s">
        <v>2291</v>
      </c>
    </row>
    <row r="776" spans="1:61" customFormat="1" x14ac:dyDescent="0.25">
      <c r="A776" s="1">
        <v>831</v>
      </c>
      <c r="B776" s="7" t="s">
        <v>4757</v>
      </c>
      <c r="C776" s="7" t="str">
        <f t="shared" si="45"/>
        <v xml:space="preserve"> 65221
</v>
      </c>
      <c r="D776" s="7">
        <f>LOOKUP(99^99,--LEFT(MID(AD776,MIN(FIND({0,1,2,3,4,5,6,7,8,9},AD776&amp;"0123456789")),15),{1,2,3,4,5,6,7,8,9,10,11,12,13,14,15}))</f>
        <v>2022</v>
      </c>
      <c r="E776" s="7">
        <f t="shared" si="43"/>
        <v>1</v>
      </c>
      <c r="F776" s="7">
        <f>LOOKUP(99^99,--LEFT(MID(BG776,MIN(FIND({0,1,2,3,4,5,6,7,8,9},BG776&amp;"0123456789")),15),{1,2,3,4,5,6,7,8,9,10,11,12,13,14,15}))</f>
        <v>10450000</v>
      </c>
      <c r="G776" s="7">
        <f>LOOKUP(99^99,--LEFT(MID(Y776,MIN(FIND({0,1,2,3,4,5,6,7,8,9},Y776&amp;"0123456789")),15),{1,2,3,4,5,6,7,8,9,10,11,12,13,14,15}))</f>
        <v>12</v>
      </c>
      <c r="H776" s="7">
        <f>LOOKUP(99^99,--LEFT(MID(Z776,MIN(FIND({0,1,2,3,4,5,6,7,8,9},Z776&amp;"0123456789")),15),{1,2,3,4,5,6,7,8,9,10,11,12,13,14,15}))</f>
        <v>401</v>
      </c>
      <c r="I776" s="9" t="s">
        <v>2526</v>
      </c>
      <c r="J776" s="9" t="s">
        <v>2527</v>
      </c>
      <c r="K776" s="9" t="s">
        <v>2528</v>
      </c>
      <c r="L776" s="9"/>
      <c r="M776" s="11"/>
      <c r="N776" s="11"/>
      <c r="O776" s="11"/>
      <c r="P776" s="11"/>
      <c r="Q776" s="11"/>
      <c r="R776" s="11"/>
      <c r="S776" s="11"/>
      <c r="T776" s="11"/>
      <c r="U776" s="11"/>
      <c r="V776" s="11"/>
      <c r="W776" s="11"/>
      <c r="X776" t="s">
        <v>32</v>
      </c>
      <c r="Y776" t="s">
        <v>4794</v>
      </c>
      <c r="Z776" t="s">
        <v>2529</v>
      </c>
      <c r="AA776" t="s">
        <v>2526</v>
      </c>
      <c r="AB776" t="s">
        <v>2527</v>
      </c>
      <c r="AD776" t="s">
        <v>111</v>
      </c>
      <c r="AE776" t="s">
        <v>3626</v>
      </c>
      <c r="AF776" t="s">
        <v>3752</v>
      </c>
      <c r="AG776" t="s">
        <v>3966</v>
      </c>
      <c r="AH776" t="s">
        <v>3629</v>
      </c>
      <c r="AI776" t="s">
        <v>3630</v>
      </c>
      <c r="AJ776" t="s">
        <v>4364</v>
      </c>
      <c r="AK776" t="s">
        <v>3635</v>
      </c>
      <c r="AL776" t="s">
        <v>3669</v>
      </c>
      <c r="AM776" t="s">
        <v>3654</v>
      </c>
      <c r="AN776" t="s">
        <v>3640</v>
      </c>
      <c r="AO776" t="s">
        <v>3641</v>
      </c>
      <c r="AP776" t="s">
        <v>4365</v>
      </c>
      <c r="AQ776" t="s">
        <v>3643</v>
      </c>
      <c r="BE776" t="s">
        <v>3268</v>
      </c>
      <c r="BG776" t="s">
        <v>629</v>
      </c>
      <c r="BH776" s="2" t="s">
        <v>1482</v>
      </c>
      <c r="BI776" t="s">
        <v>2068</v>
      </c>
    </row>
    <row r="777" spans="1:61" x14ac:dyDescent="0.25">
      <c r="A777" s="4">
        <v>832</v>
      </c>
      <c r="B777" s="13" t="s">
        <v>4757</v>
      </c>
      <c r="C777" s="13" t="str">
        <f t="shared" si="45"/>
        <v xml:space="preserve"> 53504
</v>
      </c>
      <c r="D777" s="13">
        <f>LOOKUP(99^99,--LEFT(MID(AD777,MIN(FIND({0,1,2,3,4,5,6,7,8,9},AD777&amp;"0123456789")),15),{1,2,3,4,5,6,7,8,9,10,11,12,13,14,15}))</f>
        <v>2022</v>
      </c>
      <c r="E777" s="13">
        <f t="shared" si="43"/>
        <v>1</v>
      </c>
      <c r="F777" s="13">
        <f>LOOKUP(99^99,--LEFT(MID(BG777,MIN(FIND({0,1,2,3,4,5,6,7,8,9},BG777&amp;"0123456789")),15),{1,2,3,4,5,6,7,8,9,10,11,12,13,14,15}))</f>
        <v>5500000</v>
      </c>
      <c r="G777" s="13">
        <f>LOOKUP(99^99,--LEFT(MID(Y777,MIN(FIND({0,1,2,3,4,5,6,7,8,9},Y777&amp;"0123456789")),15),{1,2,3,4,5,6,7,8,9,10,11,12,13,14,15}))</f>
        <v>6.7</v>
      </c>
      <c r="H777" s="13">
        <f>LOOKUP(99^99,--LEFT(MID(Z777,MIN(FIND({0,1,2,3,4,5,6,7,8,9},Z777&amp;"0123456789")),15),{1,2,3,4,5,6,7,8,9,10,11,12,13,14,15}))</f>
        <v>300</v>
      </c>
      <c r="I777" s="10" t="s">
        <v>2536</v>
      </c>
      <c r="J777" s="10" t="s">
        <v>2527</v>
      </c>
      <c r="K777" s="10" t="s">
        <v>2528</v>
      </c>
      <c r="L777" s="9"/>
      <c r="M777" s="11"/>
      <c r="N777" s="12"/>
      <c r="O777" s="12"/>
      <c r="P777" s="12"/>
      <c r="Q777" s="12"/>
      <c r="R777" s="12"/>
      <c r="S777" s="12"/>
      <c r="T777" s="12"/>
      <c r="U777" s="12"/>
      <c r="V777" s="12"/>
      <c r="W777" s="12"/>
      <c r="X777" s="5" t="s">
        <v>5</v>
      </c>
      <c r="Y777" s="5" t="s">
        <v>4800</v>
      </c>
      <c r="Z777" s="5" t="s">
        <v>2530</v>
      </c>
      <c r="AA777" s="5" t="s">
        <v>2536</v>
      </c>
      <c r="AB777" s="5" t="s">
        <v>2527</v>
      </c>
      <c r="AC777" s="5" t="s">
        <v>2528</v>
      </c>
      <c r="AD777" s="5" t="s">
        <v>140</v>
      </c>
      <c r="AE777" s="5" t="s">
        <v>3626</v>
      </c>
      <c r="AF777" s="5" t="s">
        <v>3656</v>
      </c>
      <c r="AG777" s="5" t="s">
        <v>3657</v>
      </c>
      <c r="AH777" s="5" t="s">
        <v>3629</v>
      </c>
      <c r="AI777" s="5" t="s">
        <v>3630</v>
      </c>
      <c r="AJ777" s="5" t="s">
        <v>3659</v>
      </c>
      <c r="AK777" s="5" t="s">
        <v>3660</v>
      </c>
      <c r="AL777" s="5" t="s">
        <v>3633</v>
      </c>
      <c r="AM777" s="5" t="s">
        <v>3653</v>
      </c>
      <c r="AN777" s="5" t="s">
        <v>3635</v>
      </c>
      <c r="AO777" s="5" t="s">
        <v>3669</v>
      </c>
      <c r="AP777" s="5" t="s">
        <v>3654</v>
      </c>
      <c r="AQ777" s="5" t="s">
        <v>3640</v>
      </c>
      <c r="AR777" s="5" t="s">
        <v>3641</v>
      </c>
      <c r="AS777" s="5" t="s">
        <v>4366</v>
      </c>
      <c r="AT777" s="5" t="s">
        <v>3643</v>
      </c>
      <c r="BE777" s="5" t="s">
        <v>3269</v>
      </c>
      <c r="BG777" s="5" t="s">
        <v>394</v>
      </c>
      <c r="BH777" s="6" t="s">
        <v>1483</v>
      </c>
      <c r="BI777" s="5" t="s">
        <v>2292</v>
      </c>
    </row>
    <row r="778" spans="1:61" customFormat="1" x14ac:dyDescent="0.25">
      <c r="A778" s="1">
        <v>833</v>
      </c>
      <c r="B778" s="7" t="s">
        <v>4757</v>
      </c>
      <c r="C778" s="7" t="str">
        <f t="shared" si="45"/>
        <v xml:space="preserve"> 5490-033-87 NEO 2
</v>
      </c>
      <c r="D778" s="7">
        <f>LOOKUP(99^99,--LEFT(MID(AD778,MIN(FIND({0,1,2,3,4,5,6,7,8,9},AD778&amp;"0123456789")),15),{1,2,3,4,5,6,7,8,9,10,11,12,13,14,15}))</f>
        <v>2021</v>
      </c>
      <c r="E778" s="7">
        <f t="shared" ref="E778:E839" si="46">2022-D778+1</f>
        <v>2</v>
      </c>
      <c r="F778" s="7">
        <f>LOOKUP(99^99,--LEFT(MID(BG778,MIN(FIND({0,1,2,3,4,5,6,7,8,9},BG778&amp;"0123456789")),15),{1,2,3,4,5,6,7,8,9,10,11,12,13,14,15}))</f>
        <v>2000000</v>
      </c>
      <c r="G778" s="7">
        <f>LOOKUP(99^99,--LEFT(MID(Y778,MIN(FIND({0,1,2,3,4,5,6,7,8,9},Y778&amp;"0123456789")),15),{1,2,3,4,5,6,7,8,9,10,11,12,13,14,15}))</f>
        <v>11.8</v>
      </c>
      <c r="H778" s="7">
        <f>LOOKUP(99^99,--LEFT(MID(Z778,MIN(FIND({0,1,2,3,4,5,6,7,8,9},Z778&amp;"0123456789")),15),{1,2,3,4,5,6,7,8,9,10,11,12,13,14,15}))</f>
        <v>300</v>
      </c>
      <c r="I778" s="9" t="s">
        <v>2536</v>
      </c>
      <c r="J778" s="9" t="s">
        <v>2527</v>
      </c>
      <c r="K778" s="9" t="s">
        <v>2528</v>
      </c>
      <c r="L778" s="9">
        <v>145000</v>
      </c>
      <c r="M778" s="11"/>
      <c r="N778" s="11"/>
      <c r="O778" s="11"/>
      <c r="P778" s="11"/>
      <c r="Q778" s="11"/>
      <c r="R778" s="11"/>
      <c r="S778" s="11"/>
      <c r="T778" s="11"/>
      <c r="U778" s="11">
        <f>IF(LOOKUP(99^99,--LEFT(MID(AR778,MIN(FIND({0,1,2,3,4,5,6,7,8,9},AR778&amp;"0123456789")),15),{1,2,3,4,5,6,7,8,9,10,11,12,13,14,15}))&gt;2000,LOOKUP(99^99,--LEFT(MID(AR778,MIN(FIND({0,1,2,3,4,5,6,7,8,9},AR778&amp;"0123456789")),15),{1,2,3,4,5,6,7,8,9,10,11,12,13,14,15})),0)</f>
        <v>145000</v>
      </c>
      <c r="V778" s="11"/>
      <c r="W778" s="11"/>
      <c r="X778" t="s">
        <v>26</v>
      </c>
      <c r="Y778" t="s">
        <v>4795</v>
      </c>
      <c r="Z778" t="s">
        <v>2542</v>
      </c>
      <c r="AA778" t="s">
        <v>2536</v>
      </c>
      <c r="AB778" t="s">
        <v>2527</v>
      </c>
      <c r="AC778" t="s">
        <v>2528</v>
      </c>
      <c r="AD778" t="s">
        <v>134</v>
      </c>
      <c r="AE778" t="s">
        <v>3626</v>
      </c>
      <c r="AF778" t="s">
        <v>3627</v>
      </c>
      <c r="AG778" t="s">
        <v>3871</v>
      </c>
      <c r="AH778" t="s">
        <v>3629</v>
      </c>
      <c r="AI778" t="s">
        <v>3680</v>
      </c>
      <c r="AJ778" t="s">
        <v>3631</v>
      </c>
      <c r="AK778" t="s">
        <v>3652</v>
      </c>
      <c r="AL778" t="s">
        <v>3775</v>
      </c>
      <c r="AM778" t="s">
        <v>3635</v>
      </c>
      <c r="AN778" t="s">
        <v>4139</v>
      </c>
      <c r="AO778" t="s">
        <v>3662</v>
      </c>
      <c r="AP778" t="s">
        <v>3695</v>
      </c>
      <c r="AQ778" t="s">
        <v>3649</v>
      </c>
      <c r="AR778" t="s">
        <v>4367</v>
      </c>
      <c r="AS778" t="s">
        <v>3641</v>
      </c>
      <c r="AT778" t="s">
        <v>3642</v>
      </c>
      <c r="AU778" t="s">
        <v>3643</v>
      </c>
      <c r="BE778" t="s">
        <v>3270</v>
      </c>
      <c r="BG778" t="s">
        <v>554</v>
      </c>
      <c r="BH778" s="2" t="s">
        <v>1484</v>
      </c>
      <c r="BI778" t="s">
        <v>2293</v>
      </c>
    </row>
    <row r="779" spans="1:61" x14ac:dyDescent="0.25">
      <c r="A779" s="4">
        <v>834</v>
      </c>
      <c r="B779" s="13" t="s">
        <v>4757</v>
      </c>
      <c r="C779" s="13" t="str">
        <f t="shared" si="45"/>
        <v xml:space="preserve"> 43118
</v>
      </c>
      <c r="D779" s="13">
        <f>LOOKUP(99^99,--LEFT(MID(AD779,MIN(FIND({0,1,2,3,4,5,6,7,8,9},AD779&amp;"0123456789")),15),{1,2,3,4,5,6,7,8,9,10,11,12,13,14,15}))</f>
        <v>2017</v>
      </c>
      <c r="E779" s="13">
        <f t="shared" si="46"/>
        <v>6</v>
      </c>
      <c r="F779" s="13">
        <f>LOOKUP(99^99,--LEFT(MID(BG779,MIN(FIND({0,1,2,3,4,5,6,7,8,9},BG779&amp;"0123456789")),15),{1,2,3,4,5,6,7,8,9,10,11,12,13,14,15}))</f>
        <v>4579920</v>
      </c>
      <c r="G779" s="13">
        <f>LOOKUP(99^99,--LEFT(MID(Y779,MIN(FIND({0,1,2,3,4,5,6,7,8,9},Y779&amp;"0123456789")),15),{1,2,3,4,5,6,7,8,9,10,11,12,13,14,15}))</f>
        <v>11.8</v>
      </c>
      <c r="H779" s="13">
        <f>LOOKUP(99^99,--LEFT(MID(Z779,MIN(FIND({0,1,2,3,4,5,6,7,8,9},Z779&amp;"0123456789")),15),{1,2,3,4,5,6,7,8,9,10,11,12,13,14,15}))</f>
        <v>400</v>
      </c>
      <c r="I779" s="10" t="s">
        <v>2531</v>
      </c>
      <c r="J779" s="10" t="s">
        <v>4771</v>
      </c>
      <c r="K779" s="10" t="s">
        <v>2528</v>
      </c>
      <c r="L779" s="9">
        <v>54911</v>
      </c>
      <c r="M779" s="11"/>
      <c r="N779" s="12"/>
      <c r="O779" s="12"/>
      <c r="P779" s="12"/>
      <c r="Q779" s="12"/>
      <c r="R779" s="12"/>
      <c r="S779" s="12">
        <f>IF(LOOKUP(99^99,--LEFT(MID(AP779,MIN(FIND({0,1,2,3,4,5,6,7,8,9},AP779&amp;"0123456789")),15),{1,2,3,4,5,6,7,8,9,10,11,12,13,14,15}))&gt;2000,LOOKUP(99^99,--LEFT(MID(AP779,MIN(FIND({0,1,2,3,4,5,6,7,8,9},AP779&amp;"0123456789")),15),{1,2,3,4,5,6,7,8,9,10,11,12,13,14,15})),0)</f>
        <v>54911</v>
      </c>
      <c r="T779" s="12"/>
      <c r="U779" s="12"/>
      <c r="V779" s="12"/>
      <c r="W779" s="12"/>
      <c r="X779" s="5" t="s">
        <v>15</v>
      </c>
      <c r="Y779" s="5" t="s">
        <v>4795</v>
      </c>
      <c r="Z779" s="5" t="s">
        <v>2537</v>
      </c>
      <c r="AA779" s="5" t="s">
        <v>2531</v>
      </c>
      <c r="AB779" s="5" t="s">
        <v>4771</v>
      </c>
      <c r="AC779" s="5" t="s">
        <v>2528</v>
      </c>
      <c r="AD779" s="5" t="s">
        <v>309</v>
      </c>
      <c r="AE779" s="5" t="s">
        <v>3626</v>
      </c>
      <c r="AF779" s="5" t="s">
        <v>3745</v>
      </c>
      <c r="AG779" s="5" t="s">
        <v>3746</v>
      </c>
      <c r="AH779" s="5" t="s">
        <v>3629</v>
      </c>
      <c r="AI779" s="5" t="s">
        <v>3703</v>
      </c>
      <c r="AJ779" s="5" t="s">
        <v>3659</v>
      </c>
      <c r="AK779" s="5" t="s">
        <v>3668</v>
      </c>
      <c r="AL779" s="5" t="s">
        <v>3635</v>
      </c>
      <c r="AM779" s="5" t="s">
        <v>3669</v>
      </c>
      <c r="AN779" s="5" t="s">
        <v>3654</v>
      </c>
      <c r="AO779" s="5" t="s">
        <v>3649</v>
      </c>
      <c r="AP779" s="5" t="s">
        <v>4368</v>
      </c>
      <c r="AQ779" s="5" t="s">
        <v>3641</v>
      </c>
      <c r="AR779" s="5" t="s">
        <v>4369</v>
      </c>
      <c r="AS779" s="5" t="s">
        <v>3883</v>
      </c>
      <c r="AT779" s="5" t="s">
        <v>4370</v>
      </c>
      <c r="AU779" s="5" t="s">
        <v>3643</v>
      </c>
      <c r="BE779" s="5" t="s">
        <v>3271</v>
      </c>
      <c r="BG779" s="5" t="s">
        <v>719</v>
      </c>
      <c r="BH779" s="6" t="s">
        <v>1485</v>
      </c>
      <c r="BI779" s="5" t="s">
        <v>2294</v>
      </c>
    </row>
    <row r="780" spans="1:61" x14ac:dyDescent="0.25">
      <c r="A780" s="4">
        <v>836</v>
      </c>
      <c r="B780" s="13" t="s">
        <v>4757</v>
      </c>
      <c r="C780" s="13" t="str">
        <f t="shared" si="45"/>
        <v xml:space="preserve"> 5490 NEO
</v>
      </c>
      <c r="D780" s="13">
        <f>LOOKUP(99^99,--LEFT(MID(AD780,MIN(FIND({0,1,2,3,4,5,6,7,8,9},AD780&amp;"0123456789")),15),{1,2,3,4,5,6,7,8,9,10,11,12,13,14,15}))</f>
        <v>2018</v>
      </c>
      <c r="E780" s="13">
        <f t="shared" si="46"/>
        <v>5</v>
      </c>
      <c r="F780" s="13">
        <f>LOOKUP(99^99,--LEFT(MID(BG780,MIN(FIND({0,1,2,3,4,5,6,7,8,9},BG780&amp;"0123456789")),15),{1,2,3,4,5,6,7,8,9,10,11,12,13,14,15}))</f>
        <v>3450000</v>
      </c>
      <c r="G780" s="13">
        <f>LOOKUP(99^99,--LEFT(MID(Y780,MIN(FIND({0,1,2,3,4,5,6,7,8,9},Y780&amp;"0123456789")),15),{1,2,3,4,5,6,7,8,9,10,11,12,13,14,15}))</f>
        <v>12</v>
      </c>
      <c r="H780" s="13">
        <f>LOOKUP(99^99,--LEFT(MID(Z780,MIN(FIND({0,1,2,3,4,5,6,7,8,9},Z780&amp;"0123456789")),15),{1,2,3,4,5,6,7,8,9,10,11,12,13,14,15}))</f>
        <v>401</v>
      </c>
      <c r="I780" s="10" t="s">
        <v>2526</v>
      </c>
      <c r="J780" s="10" t="s">
        <v>2527</v>
      </c>
      <c r="K780" s="10" t="s">
        <v>2528</v>
      </c>
      <c r="L780" s="9">
        <v>369573</v>
      </c>
      <c r="M780" s="11"/>
      <c r="N780" s="12"/>
      <c r="O780" s="12"/>
      <c r="P780" s="12"/>
      <c r="Q780" s="12"/>
      <c r="R780" s="12"/>
      <c r="S780" s="12">
        <f>IF(LOOKUP(99^99,--LEFT(MID(AP780,MIN(FIND({0,1,2,3,4,5,6,7,8,9},AP780&amp;"0123456789")),15),{1,2,3,4,5,6,7,8,9,10,11,12,13,14,15}))&gt;2000,LOOKUP(99^99,--LEFT(MID(AP780,MIN(FIND({0,1,2,3,4,5,6,7,8,9},AP780&amp;"0123456789")),15),{1,2,3,4,5,6,7,8,9,10,11,12,13,14,15})),0)</f>
        <v>369573</v>
      </c>
      <c r="T780" s="12"/>
      <c r="U780" s="12"/>
      <c r="V780" s="12"/>
      <c r="W780" s="12"/>
      <c r="X780" s="5" t="s">
        <v>6</v>
      </c>
      <c r="Y780" s="5" t="s">
        <v>4794</v>
      </c>
      <c r="Z780" s="5" t="s">
        <v>2529</v>
      </c>
      <c r="AA780" s="5" t="s">
        <v>2526</v>
      </c>
      <c r="AB780" s="5" t="s">
        <v>2527</v>
      </c>
      <c r="AC780" s="5" t="s">
        <v>2528</v>
      </c>
      <c r="AD780" s="5" t="s">
        <v>88</v>
      </c>
      <c r="AE780" s="5" t="s">
        <v>3626</v>
      </c>
      <c r="AF780" s="5" t="s">
        <v>3627</v>
      </c>
      <c r="AG780" s="5" t="s">
        <v>3671</v>
      </c>
      <c r="AH780" s="5" t="s">
        <v>3629</v>
      </c>
      <c r="AI780" s="5" t="s">
        <v>3658</v>
      </c>
      <c r="AJ780" s="5" t="s">
        <v>3631</v>
      </c>
      <c r="AK780" s="5" t="s">
        <v>3646</v>
      </c>
      <c r="AL780" s="5" t="s">
        <v>3653</v>
      </c>
      <c r="AM780" s="5" t="s">
        <v>3838</v>
      </c>
      <c r="AN780" s="5" t="s">
        <v>3687</v>
      </c>
      <c r="AO780" s="5" t="s">
        <v>3649</v>
      </c>
      <c r="AP780" s="5" t="s">
        <v>4371</v>
      </c>
      <c r="AQ780" s="5" t="s">
        <v>3641</v>
      </c>
      <c r="AR780" s="5" t="s">
        <v>3642</v>
      </c>
      <c r="AS780" s="5" t="s">
        <v>3643</v>
      </c>
      <c r="BE780" s="5" t="s">
        <v>3272</v>
      </c>
      <c r="BG780" s="5" t="s">
        <v>552</v>
      </c>
      <c r="BH780" s="6" t="s">
        <v>1486</v>
      </c>
      <c r="BI780" s="5" t="s">
        <v>2227</v>
      </c>
    </row>
    <row r="781" spans="1:61" customFormat="1" x14ac:dyDescent="0.25">
      <c r="A781" s="1">
        <v>837</v>
      </c>
      <c r="B781" s="7" t="s">
        <v>4757</v>
      </c>
      <c r="C781" s="7" t="str">
        <f t="shared" si="45"/>
        <v xml:space="preserve"> 53504
</v>
      </c>
      <c r="D781" s="7">
        <f>LOOKUP(99^99,--LEFT(MID(AD781,MIN(FIND({0,1,2,3,4,5,6,7,8,9},AD781&amp;"0123456789")),15),{1,2,3,4,5,6,7,8,9,10,11,12,13,14,15}))</f>
        <v>2022</v>
      </c>
      <c r="E781" s="7">
        <f t="shared" si="46"/>
        <v>1</v>
      </c>
      <c r="F781" s="7">
        <f>LOOKUP(99^99,--LEFT(MID(BG781,MIN(FIND({0,1,2,3,4,5,6,7,8,9},BG781&amp;"0123456789")),15),{1,2,3,4,5,6,7,8,9,10,11,12,13,14,15}))</f>
        <v>5500000</v>
      </c>
      <c r="G781" s="7">
        <f>LOOKUP(99^99,--LEFT(MID(Y781,MIN(FIND({0,1,2,3,4,5,6,7,8,9},Y781&amp;"0123456789")),15),{1,2,3,4,5,6,7,8,9,10,11,12,13,14,15}))</f>
        <v>11.8</v>
      </c>
      <c r="H781" s="7">
        <f>LOOKUP(99^99,--LEFT(MID(Z781,MIN(FIND({0,1,2,3,4,5,6,7,8,9},Z781&amp;"0123456789")),15),{1,2,3,4,5,6,7,8,9,10,11,12,13,14,15}))</f>
        <v>300</v>
      </c>
      <c r="I781" s="9" t="s">
        <v>2531</v>
      </c>
      <c r="J781" s="9" t="s">
        <v>2527</v>
      </c>
      <c r="K781" s="9" t="s">
        <v>2528</v>
      </c>
      <c r="L781" s="9"/>
      <c r="M781" s="11"/>
      <c r="N781" s="11"/>
      <c r="O781" s="11"/>
      <c r="P781" s="11"/>
      <c r="Q781" s="11"/>
      <c r="R781" s="11"/>
      <c r="S781" s="11"/>
      <c r="T781" s="11"/>
      <c r="U781" s="11"/>
      <c r="V781" s="11"/>
      <c r="W781" s="11"/>
      <c r="X781" t="s">
        <v>5</v>
      </c>
      <c r="Y781" t="s">
        <v>4795</v>
      </c>
      <c r="Z781" t="s">
        <v>2530</v>
      </c>
      <c r="AA781" t="s">
        <v>2531</v>
      </c>
      <c r="AB781" t="s">
        <v>2527</v>
      </c>
      <c r="AD781" t="s">
        <v>140</v>
      </c>
      <c r="AE781" t="s">
        <v>3626</v>
      </c>
      <c r="AF781" t="s">
        <v>3656</v>
      </c>
      <c r="AG781" t="s">
        <v>3657</v>
      </c>
      <c r="AH781" t="s">
        <v>3629</v>
      </c>
      <c r="AI781" t="s">
        <v>3630</v>
      </c>
      <c r="AJ781" t="s">
        <v>3659</v>
      </c>
      <c r="AK781" t="s">
        <v>3677</v>
      </c>
      <c r="AL781" t="s">
        <v>3653</v>
      </c>
      <c r="AM781" t="s">
        <v>3635</v>
      </c>
      <c r="AN781" t="s">
        <v>3669</v>
      </c>
      <c r="AO781" t="s">
        <v>3654</v>
      </c>
      <c r="AP781" t="s">
        <v>3640</v>
      </c>
      <c r="AQ781" t="s">
        <v>3641</v>
      </c>
      <c r="AR781" t="s">
        <v>4372</v>
      </c>
      <c r="AS781" t="s">
        <v>3643</v>
      </c>
      <c r="BE781" t="s">
        <v>3273</v>
      </c>
      <c r="BG781" t="s">
        <v>394</v>
      </c>
      <c r="BH781" s="2" t="s">
        <v>1487</v>
      </c>
      <c r="BI781" t="s">
        <v>2295</v>
      </c>
    </row>
    <row r="782" spans="1:61" customFormat="1" x14ac:dyDescent="0.25">
      <c r="A782" s="1">
        <v>838</v>
      </c>
      <c r="B782" s="7" t="s">
        <v>4757</v>
      </c>
      <c r="C782" s="7" t="str">
        <f t="shared" si="45"/>
        <v xml:space="preserve"> 5490 NEO
</v>
      </c>
      <c r="D782" s="7">
        <f>LOOKUP(99^99,--LEFT(MID(AD782,MIN(FIND({0,1,2,3,4,5,6,7,8,9},AD782&amp;"0123456789")),15),{1,2,3,4,5,6,7,8,9,10,11,12,13,14,15}))</f>
        <v>2018</v>
      </c>
      <c r="E782" s="7">
        <f t="shared" si="46"/>
        <v>5</v>
      </c>
      <c r="F782" s="7">
        <f>LOOKUP(99^99,--LEFT(MID(BG782,MIN(FIND({0,1,2,3,4,5,6,7,8,9},BG782&amp;"0123456789")),15),{1,2,3,4,5,6,7,8,9,10,11,12,13,14,15}))</f>
        <v>3900000</v>
      </c>
      <c r="G782" s="7">
        <f>LOOKUP(99^99,--LEFT(MID(Y782,MIN(FIND({0,1,2,3,4,5,6,7,8,9},Y782&amp;"0123456789")),15),{1,2,3,4,5,6,7,8,9,10,11,12,13,14,15}))</f>
        <v>9</v>
      </c>
      <c r="H782" s="7">
        <f>LOOKUP(99^99,--LEFT(MID(Z782,MIN(FIND({0,1,2,3,4,5,6,7,8,9},Z782&amp;"0123456789")),15),{1,2,3,4,5,6,7,8,9,10,11,12,13,14,15}))</f>
        <v>300</v>
      </c>
      <c r="I782" s="9" t="s">
        <v>2536</v>
      </c>
      <c r="J782" s="9" t="s">
        <v>2527</v>
      </c>
      <c r="K782" s="9" t="s">
        <v>2528</v>
      </c>
      <c r="L782" s="9">
        <v>253000</v>
      </c>
      <c r="M782" s="11"/>
      <c r="N782" s="11"/>
      <c r="O782" s="11"/>
      <c r="P782" s="11"/>
      <c r="Q782" s="11"/>
      <c r="R782" s="11"/>
      <c r="S782" s="11"/>
      <c r="T782" s="11"/>
      <c r="U782" s="11"/>
      <c r="V782" s="11"/>
      <c r="W782" s="11">
        <f>IF(LOOKUP(99^99,--LEFT(MID(AT782,MIN(FIND({0,1,2,3,4,5,6,7,8,9},AT782&amp;"0123456789")),15),{1,2,3,4,5,6,7,8,9,10,11,12,13,14,15}))&gt;2000,LOOKUP(99^99,--LEFT(MID(AT782,MIN(FIND({0,1,2,3,4,5,6,7,8,9},AT782&amp;"0123456789")),15),{1,2,3,4,5,6,7,8,9,10,11,12,13,14,15})),0)</f>
        <v>253000</v>
      </c>
      <c r="X782" t="s">
        <v>6</v>
      </c>
      <c r="Y782" t="s">
        <v>4806</v>
      </c>
      <c r="Z782" t="s">
        <v>2530</v>
      </c>
      <c r="AA782" t="s">
        <v>2536</v>
      </c>
      <c r="AB782" t="s">
        <v>2527</v>
      </c>
      <c r="AC782" t="s">
        <v>2528</v>
      </c>
      <c r="AD782" t="s">
        <v>77</v>
      </c>
      <c r="AE782" t="s">
        <v>3626</v>
      </c>
      <c r="AF782" t="s">
        <v>3627</v>
      </c>
      <c r="AG782" t="s">
        <v>3671</v>
      </c>
      <c r="AH782" t="s">
        <v>3629</v>
      </c>
      <c r="AI782" t="s">
        <v>3658</v>
      </c>
      <c r="AJ782" t="s">
        <v>3631</v>
      </c>
      <c r="AK782" t="s">
        <v>3652</v>
      </c>
      <c r="AL782" t="s">
        <v>3633</v>
      </c>
      <c r="AM782" t="s">
        <v>3653</v>
      </c>
      <c r="AN782" t="s">
        <v>3635</v>
      </c>
      <c r="AO782" t="s">
        <v>3636</v>
      </c>
      <c r="AP782" t="s">
        <v>3637</v>
      </c>
      <c r="AQ782" t="s">
        <v>3638</v>
      </c>
      <c r="AR782" t="s">
        <v>3639</v>
      </c>
      <c r="AS782" t="s">
        <v>3649</v>
      </c>
      <c r="AT782" t="s">
        <v>4373</v>
      </c>
      <c r="AU782" t="s">
        <v>3641</v>
      </c>
      <c r="AV782" t="s">
        <v>3642</v>
      </c>
      <c r="AW782" t="s">
        <v>3643</v>
      </c>
      <c r="BE782" t="s">
        <v>3274</v>
      </c>
      <c r="BG782" t="s">
        <v>711</v>
      </c>
      <c r="BH782" s="2" t="s">
        <v>1488</v>
      </c>
      <c r="BI782" t="s">
        <v>2009</v>
      </c>
    </row>
    <row r="783" spans="1:61" x14ac:dyDescent="0.25">
      <c r="A783" s="4">
        <v>839</v>
      </c>
      <c r="B783" s="13" t="s">
        <v>4757</v>
      </c>
      <c r="C783" s="13" t="str">
        <f t="shared" ref="C783:C799" si="47">LEFT(AG783,FIND("Тип",AG783,FIND("Тип",AG783)+0)-1)</f>
        <v xml:space="preserve"> 5490-033-87 NEO 2
</v>
      </c>
      <c r="D783" s="13">
        <f>LOOKUP(99^99,--LEFT(MID(AD783,MIN(FIND({0,1,2,3,4,5,6,7,8,9},AD783&amp;"0123456789")),15),{1,2,3,4,5,6,7,8,9,10,11,12,13,14,15}))</f>
        <v>2021</v>
      </c>
      <c r="E783" s="13">
        <f t="shared" si="46"/>
        <v>2</v>
      </c>
      <c r="F783" s="13">
        <f>LOOKUP(99^99,--LEFT(MID(BG783,MIN(FIND({0,1,2,3,4,5,6,7,8,9},BG783&amp;"0123456789")),15),{1,2,3,4,5,6,7,8,9,10,11,12,13,14,15}))</f>
        <v>8940000</v>
      </c>
      <c r="G783" s="13">
        <f>LOOKUP(99^99,--LEFT(MID(Y783,MIN(FIND({0,1,2,3,4,5,6,7,8,9},Y783&amp;"0123456789")),15),{1,2,3,4,5,6,7,8,9,10,11,12,13,14,15}))</f>
        <v>12</v>
      </c>
      <c r="H783" s="13">
        <f>LOOKUP(99^99,--LEFT(MID(Z783,MIN(FIND({0,1,2,3,4,5,6,7,8,9},Z783&amp;"0123456789")),15),{1,2,3,4,5,6,7,8,9,10,11,12,13,14,15}))</f>
        <v>401</v>
      </c>
      <c r="I783" s="10" t="s">
        <v>2526</v>
      </c>
      <c r="J783" s="10" t="s">
        <v>2527</v>
      </c>
      <c r="K783" s="10" t="s">
        <v>2528</v>
      </c>
      <c r="L783" s="9">
        <v>45010</v>
      </c>
      <c r="M783" s="11"/>
      <c r="N783" s="12"/>
      <c r="O783" s="12"/>
      <c r="P783" s="12"/>
      <c r="Q783" s="12"/>
      <c r="R783" s="12"/>
      <c r="S783" s="12">
        <f>IF(LOOKUP(99^99,--LEFT(MID(AP783,MIN(FIND({0,1,2,3,4,5,6,7,8,9},AP783&amp;"0123456789")),15),{1,2,3,4,5,6,7,8,9,10,11,12,13,14,15}))&gt;2000,LOOKUP(99^99,--LEFT(MID(AP783,MIN(FIND({0,1,2,3,4,5,6,7,8,9},AP783&amp;"0123456789")),15),{1,2,3,4,5,6,7,8,9,10,11,12,13,14,15})),0)</f>
        <v>45010</v>
      </c>
      <c r="T783" s="12"/>
      <c r="U783" s="12"/>
      <c r="V783" s="12"/>
      <c r="W783" s="12"/>
      <c r="X783" s="5" t="s">
        <v>26</v>
      </c>
      <c r="Y783" s="5" t="s">
        <v>4794</v>
      </c>
      <c r="Z783" s="5" t="s">
        <v>2529</v>
      </c>
      <c r="AA783" s="5" t="s">
        <v>2526</v>
      </c>
      <c r="AB783" s="5" t="s">
        <v>2527</v>
      </c>
      <c r="AC783" s="5" t="s">
        <v>2528</v>
      </c>
      <c r="AD783" s="5" t="s">
        <v>186</v>
      </c>
      <c r="AE783" s="5" t="s">
        <v>3626</v>
      </c>
      <c r="AF783" s="5" t="s">
        <v>3627</v>
      </c>
      <c r="AG783" s="5" t="s">
        <v>3871</v>
      </c>
      <c r="AH783" s="5" t="s">
        <v>3629</v>
      </c>
      <c r="AI783" s="5" t="s">
        <v>3680</v>
      </c>
      <c r="AJ783" s="5" t="s">
        <v>3631</v>
      </c>
      <c r="AK783" s="5" t="s">
        <v>3652</v>
      </c>
      <c r="AL783" s="5" t="s">
        <v>3633</v>
      </c>
      <c r="AM783" s="5" t="s">
        <v>3684</v>
      </c>
      <c r="AN783" s="5" t="s">
        <v>3687</v>
      </c>
      <c r="AO783" s="5" t="s">
        <v>3649</v>
      </c>
      <c r="AP783" s="5" t="s">
        <v>4189</v>
      </c>
      <c r="AQ783" s="5" t="s">
        <v>3641</v>
      </c>
      <c r="AR783" s="5" t="s">
        <v>3642</v>
      </c>
      <c r="AS783" s="5" t="s">
        <v>3643</v>
      </c>
      <c r="BE783" s="5" t="s">
        <v>3275</v>
      </c>
      <c r="BG783" s="5" t="s">
        <v>720</v>
      </c>
      <c r="BH783" s="6" t="s">
        <v>1489</v>
      </c>
      <c r="BI783" s="5" t="s">
        <v>2076</v>
      </c>
    </row>
    <row r="784" spans="1:61" customFormat="1" x14ac:dyDescent="0.25">
      <c r="A784" s="1">
        <v>840</v>
      </c>
      <c r="B784" s="7" t="s">
        <v>4757</v>
      </c>
      <c r="C784" s="7" t="str">
        <f t="shared" si="47"/>
        <v xml:space="preserve"> 65206
</v>
      </c>
      <c r="D784" s="7">
        <f>LOOKUP(99^99,--LEFT(MID(AD784,MIN(FIND({0,1,2,3,4,5,6,7,8,9},AD784&amp;"0123456789")),15),{1,2,3,4,5,6,7,8,9,10,11,12,13,14,15}))</f>
        <v>2019</v>
      </c>
      <c r="E784" s="7">
        <f t="shared" si="46"/>
        <v>4</v>
      </c>
      <c r="F784" s="7">
        <f>LOOKUP(99^99,--LEFT(MID(BG784,MIN(FIND({0,1,2,3,4,5,6,7,8,9},BG784&amp;"0123456789")),15),{1,2,3,4,5,6,7,8,9,10,11,12,13,14,15}))</f>
        <v>1800000</v>
      </c>
      <c r="G784" s="7">
        <f>LOOKUP(99^99,--LEFT(MID(Y784,MIN(FIND({0,1,2,3,4,5,6,7,8,9},Y784&amp;"0123456789")),15),{1,2,3,4,5,6,7,8,9,10,11,12,13,14,15}))</f>
        <v>12</v>
      </c>
      <c r="H784" s="7">
        <f>LOOKUP(99^99,--LEFT(MID(Z784,MIN(FIND({0,1,2,3,4,5,6,7,8,9},Z784&amp;"0123456789")),15),{1,2,3,4,5,6,7,8,9,10,11,12,13,14,15}))</f>
        <v>401</v>
      </c>
      <c r="I784" s="9" t="s">
        <v>2526</v>
      </c>
      <c r="J784" s="9" t="s">
        <v>2545</v>
      </c>
      <c r="K784" s="9" t="s">
        <v>2528</v>
      </c>
      <c r="L784" s="9">
        <v>50000</v>
      </c>
      <c r="M784" s="11"/>
      <c r="N784" s="11"/>
      <c r="O784" s="11"/>
      <c r="P784" s="11"/>
      <c r="Q784" s="11"/>
      <c r="R784" s="11"/>
      <c r="S784" s="11"/>
      <c r="T784" s="11">
        <f>IF(LOOKUP(99^99,--LEFT(MID(AQ784,MIN(FIND({0,1,2,3,4,5,6,7,8,9},AQ784&amp;"0123456789")),15),{1,2,3,4,5,6,7,8,9,10,11,12,13,14,15}))&gt;2000,LOOKUP(99^99,--LEFT(MID(AQ784,MIN(FIND({0,1,2,3,4,5,6,7,8,9},AQ784&amp;"0123456789")),15),{1,2,3,4,5,6,7,8,9,10,11,12,13,14,15})),0)</f>
        <v>50000</v>
      </c>
      <c r="U784" s="11"/>
      <c r="V784" s="11"/>
      <c r="W784" s="11"/>
      <c r="X784" t="s">
        <v>19</v>
      </c>
      <c r="Y784" t="s">
        <v>4794</v>
      </c>
      <c r="Z784" t="s">
        <v>2529</v>
      </c>
      <c r="AA784" t="s">
        <v>2526</v>
      </c>
      <c r="AB784" t="s">
        <v>2545</v>
      </c>
      <c r="AC784" t="s">
        <v>2528</v>
      </c>
      <c r="AD784" t="s">
        <v>203</v>
      </c>
      <c r="AE784" t="s">
        <v>3626</v>
      </c>
      <c r="AF784" t="s">
        <v>3720</v>
      </c>
      <c r="AG784" t="s">
        <v>3763</v>
      </c>
      <c r="AH784" t="s">
        <v>3629</v>
      </c>
      <c r="AI784" t="s">
        <v>3694</v>
      </c>
      <c r="AJ784" t="s">
        <v>3704</v>
      </c>
      <c r="AK784" t="s">
        <v>3917</v>
      </c>
      <c r="AL784" t="s">
        <v>3653</v>
      </c>
      <c r="AM784" t="s">
        <v>3635</v>
      </c>
      <c r="AN784" t="s">
        <v>3636</v>
      </c>
      <c r="AO784" t="s">
        <v>3654</v>
      </c>
      <c r="AP784" t="s">
        <v>3649</v>
      </c>
      <c r="AQ784" t="s">
        <v>4374</v>
      </c>
      <c r="AR784" t="s">
        <v>3641</v>
      </c>
      <c r="AS784" t="s">
        <v>3642</v>
      </c>
      <c r="AT784" t="s">
        <v>3643</v>
      </c>
      <c r="BE784" t="s">
        <v>3276</v>
      </c>
      <c r="BG784" t="s">
        <v>721</v>
      </c>
      <c r="BH784" s="2" t="s">
        <v>1490</v>
      </c>
      <c r="BI784" t="s">
        <v>2296</v>
      </c>
    </row>
    <row r="785" spans="1:61" customFormat="1" x14ac:dyDescent="0.25">
      <c r="A785" s="1">
        <v>841</v>
      </c>
      <c r="B785" s="7" t="s">
        <v>4757</v>
      </c>
      <c r="C785" s="7" t="str">
        <f t="shared" si="47"/>
        <v xml:space="preserve"> 5490-033-87 NEO 2
</v>
      </c>
      <c r="D785" s="7">
        <f>LOOKUP(99^99,--LEFT(MID(AD785,MIN(FIND({0,1,2,3,4,5,6,7,8,9},AD785&amp;"0123456789")),15),{1,2,3,4,5,6,7,8,9,10,11,12,13,14,15}))</f>
        <v>2021</v>
      </c>
      <c r="E785" s="7">
        <f t="shared" si="46"/>
        <v>2</v>
      </c>
      <c r="F785" s="7">
        <f>LOOKUP(99^99,--LEFT(MID(BG785,MIN(FIND({0,1,2,3,4,5,6,7,8,9},BG785&amp;"0123456789")),15),{1,2,3,4,5,6,7,8,9,10,11,12,13,14,15}))</f>
        <v>9070000</v>
      </c>
      <c r="G785" s="7">
        <f>LOOKUP(99^99,--LEFT(MID(Y785,MIN(FIND({0,1,2,3,4,5,6,7,8,9},Y785&amp;"0123456789")),15),{1,2,3,4,5,6,7,8,9,10,11,12,13,14,15}))</f>
        <v>12</v>
      </c>
      <c r="H785" s="7">
        <f>LOOKUP(99^99,--LEFT(MID(Z785,MIN(FIND({0,1,2,3,4,5,6,7,8,9},Z785&amp;"0123456789")),15),{1,2,3,4,5,6,7,8,9,10,11,12,13,14,15}))</f>
        <v>401</v>
      </c>
      <c r="I785" s="9" t="s">
        <v>2526</v>
      </c>
      <c r="J785" s="9" t="s">
        <v>2527</v>
      </c>
      <c r="K785" s="9" t="s">
        <v>2528</v>
      </c>
      <c r="L785" s="9">
        <v>49750</v>
      </c>
      <c r="M785" s="11"/>
      <c r="N785" s="11"/>
      <c r="O785" s="11"/>
      <c r="P785" s="11"/>
      <c r="Q785" s="11"/>
      <c r="R785" s="11"/>
      <c r="S785" s="11"/>
      <c r="T785" s="11"/>
      <c r="U785" s="11"/>
      <c r="V785" s="11"/>
      <c r="W785" s="11">
        <f>IF(LOOKUP(99^99,--LEFT(MID(AT785,MIN(FIND({0,1,2,3,4,5,6,7,8,9},AT785&amp;"0123456789")),15),{1,2,3,4,5,6,7,8,9,10,11,12,13,14,15}))&gt;2000,LOOKUP(99^99,--LEFT(MID(AT785,MIN(FIND({0,1,2,3,4,5,6,7,8,9},AT785&amp;"0123456789")),15),{1,2,3,4,5,6,7,8,9,10,11,12,13,14,15})),0)</f>
        <v>49750</v>
      </c>
      <c r="X785" t="s">
        <v>26</v>
      </c>
      <c r="Y785" t="s">
        <v>4794</v>
      </c>
      <c r="Z785" t="s">
        <v>2529</v>
      </c>
      <c r="AA785" t="s">
        <v>2526</v>
      </c>
      <c r="AB785" t="s">
        <v>2527</v>
      </c>
      <c r="AC785" t="s">
        <v>2528</v>
      </c>
      <c r="AD785" t="s">
        <v>108</v>
      </c>
      <c r="AE785" t="s">
        <v>3626</v>
      </c>
      <c r="AF785" t="s">
        <v>3627</v>
      </c>
      <c r="AG785" t="s">
        <v>3871</v>
      </c>
      <c r="AH785" t="s">
        <v>3629</v>
      </c>
      <c r="AI785" t="s">
        <v>3680</v>
      </c>
      <c r="AJ785" t="s">
        <v>3631</v>
      </c>
      <c r="AK785" t="s">
        <v>3652</v>
      </c>
      <c r="AL785" t="s">
        <v>3633</v>
      </c>
      <c r="AM785" t="s">
        <v>3634</v>
      </c>
      <c r="AN785" t="s">
        <v>3635</v>
      </c>
      <c r="AO785" t="s">
        <v>3636</v>
      </c>
      <c r="AP785" t="s">
        <v>3692</v>
      </c>
      <c r="AQ785" t="s">
        <v>3638</v>
      </c>
      <c r="AR785" t="s">
        <v>3695</v>
      </c>
      <c r="AS785" t="s">
        <v>3649</v>
      </c>
      <c r="AT785" t="s">
        <v>4062</v>
      </c>
      <c r="AU785" t="s">
        <v>3641</v>
      </c>
      <c r="AV785" t="s">
        <v>3642</v>
      </c>
      <c r="AW785" t="s">
        <v>3643</v>
      </c>
      <c r="BE785" t="s">
        <v>3277</v>
      </c>
      <c r="BG785" t="s">
        <v>591</v>
      </c>
      <c r="BH785" s="2" t="s">
        <v>1491</v>
      </c>
      <c r="BI785" t="s">
        <v>2274</v>
      </c>
    </row>
    <row r="786" spans="1:61" customFormat="1" x14ac:dyDescent="0.25">
      <c r="A786" s="1">
        <v>842</v>
      </c>
      <c r="B786" s="7" t="s">
        <v>4757</v>
      </c>
      <c r="C786" s="7" t="str">
        <f t="shared" si="47"/>
        <v xml:space="preserve"> 5490
</v>
      </c>
      <c r="D786" s="7">
        <f>LOOKUP(99^99,--LEFT(MID(AD786,MIN(FIND({0,1,2,3,4,5,6,7,8,9},AD786&amp;"0123456789")),15),{1,2,3,4,5,6,7,8,9,10,11,12,13,14,15}))</f>
        <v>2022</v>
      </c>
      <c r="E786" s="7">
        <f t="shared" si="46"/>
        <v>1</v>
      </c>
      <c r="F786" s="7">
        <f>LOOKUP(99^99,--LEFT(MID(BG786,MIN(FIND({0,1,2,3,4,5,6,7,8,9},BG786&amp;"0123456789")),15),{1,2,3,4,5,6,7,8,9,10,11,12,13,14,15}))</f>
        <v>10355975</v>
      </c>
      <c r="G786" s="7">
        <f>LOOKUP(99^99,--LEFT(MID(Y786,MIN(FIND({0,1,2,3,4,5,6,7,8,9},Y786&amp;"0123456789")),15),{1,2,3,4,5,6,7,8,9,10,11,12,13,14,15}))</f>
        <v>12</v>
      </c>
      <c r="H786" s="7">
        <f>LOOKUP(99^99,--LEFT(MID(Z786,MIN(FIND({0,1,2,3,4,5,6,7,8,9},Z786&amp;"0123456789")),15),{1,2,3,4,5,6,7,8,9,10,11,12,13,14,15}))</f>
        <v>428</v>
      </c>
      <c r="I786" s="9" t="s">
        <v>2526</v>
      </c>
      <c r="J786" s="9" t="s">
        <v>2527</v>
      </c>
      <c r="K786" s="9" t="s">
        <v>2528</v>
      </c>
      <c r="L786" s="9"/>
      <c r="M786" s="11"/>
      <c r="N786" s="11"/>
      <c r="O786" s="11"/>
      <c r="P786" s="11"/>
      <c r="Q786" s="11"/>
      <c r="R786" s="11"/>
      <c r="S786" s="11"/>
      <c r="T786" s="11"/>
      <c r="U786" s="11"/>
      <c r="V786" s="11"/>
      <c r="W786" s="11"/>
      <c r="X786" t="s">
        <v>2</v>
      </c>
      <c r="Y786" t="s">
        <v>4794</v>
      </c>
      <c r="Z786" t="s">
        <v>2535</v>
      </c>
      <c r="AA786" t="s">
        <v>2526</v>
      </c>
      <c r="AB786" t="s">
        <v>2527</v>
      </c>
      <c r="AC786" t="s">
        <v>2528</v>
      </c>
      <c r="AD786" t="s">
        <v>111</v>
      </c>
      <c r="AE786" t="s">
        <v>3626</v>
      </c>
      <c r="AF786" t="s">
        <v>3627</v>
      </c>
      <c r="AG786" t="s">
        <v>3628</v>
      </c>
      <c r="AH786" t="s">
        <v>3629</v>
      </c>
      <c r="AI786" t="s">
        <v>3630</v>
      </c>
      <c r="AJ786" t="s">
        <v>3631</v>
      </c>
      <c r="AK786" t="s">
        <v>3718</v>
      </c>
      <c r="AL786" t="s">
        <v>3635</v>
      </c>
      <c r="AM786" t="s">
        <v>3636</v>
      </c>
      <c r="AN786" t="s">
        <v>3738</v>
      </c>
      <c r="AO786" t="s">
        <v>3695</v>
      </c>
      <c r="AP786" t="s">
        <v>3640</v>
      </c>
      <c r="AQ786" t="s">
        <v>3641</v>
      </c>
      <c r="AR786" t="s">
        <v>4375</v>
      </c>
      <c r="AS786" t="s">
        <v>3643</v>
      </c>
      <c r="BE786" t="s">
        <v>3278</v>
      </c>
      <c r="BG786" t="s">
        <v>722</v>
      </c>
      <c r="BH786" s="2" t="s">
        <v>1492</v>
      </c>
      <c r="BI786" t="s">
        <v>2068</v>
      </c>
    </row>
    <row r="787" spans="1:61" customFormat="1" x14ac:dyDescent="0.25">
      <c r="A787" s="1">
        <v>843</v>
      </c>
      <c r="B787" s="7" t="s">
        <v>4757</v>
      </c>
      <c r="C787" s="7" t="str">
        <f t="shared" si="47"/>
        <v xml:space="preserve"> 5490-037-87
</v>
      </c>
      <c r="D787" s="7">
        <f>LOOKUP(99^99,--LEFT(MID(AD787,MIN(FIND({0,1,2,3,4,5,6,7,8,9},AD787&amp;"0123456789")),15),{1,2,3,4,5,6,7,8,9,10,11,12,13,14,15}))</f>
        <v>2022</v>
      </c>
      <c r="E787" s="7">
        <f t="shared" si="46"/>
        <v>1</v>
      </c>
      <c r="F787" s="7">
        <f>LOOKUP(99^99,--LEFT(MID(BG787,MIN(FIND({0,1,2,3,4,5,6,7,8,9},BG787&amp;"0123456789")),15),{1,2,3,4,5,6,7,8,9,10,11,12,13,14,15}))</f>
        <v>9190000</v>
      </c>
      <c r="G787" s="7">
        <f>LOOKUP(99^99,--LEFT(MID(Y787,MIN(FIND({0,1,2,3,4,5,6,7,8,9},Y787&amp;"0123456789")),15),{1,2,3,4,5,6,7,8,9,10,11,12,13,14,15}))</f>
        <v>11.8</v>
      </c>
      <c r="H787" s="7">
        <f>LOOKUP(99^99,--LEFT(MID(Z787,MIN(FIND({0,1,2,3,4,5,6,7,8,9},Z787&amp;"0123456789")),15),{1,2,3,4,5,6,7,8,9,10,11,12,13,14,15}))</f>
        <v>300</v>
      </c>
      <c r="I787" s="9" t="s">
        <v>2531</v>
      </c>
      <c r="J787" s="9" t="s">
        <v>2527</v>
      </c>
      <c r="K787" s="9" t="s">
        <v>2561</v>
      </c>
      <c r="L787" s="9"/>
      <c r="M787" s="11"/>
      <c r="N787" s="11"/>
      <c r="O787" s="11"/>
      <c r="P787" s="11"/>
      <c r="Q787" s="11"/>
      <c r="R787" s="11"/>
      <c r="S787" s="11"/>
      <c r="T787" s="11"/>
      <c r="U787" s="11"/>
      <c r="V787" s="11"/>
      <c r="W787" s="11"/>
      <c r="X787" t="s">
        <v>36</v>
      </c>
      <c r="Y787" t="s">
        <v>4795</v>
      </c>
      <c r="Z787" t="s">
        <v>2530</v>
      </c>
      <c r="AA787" t="s">
        <v>2531</v>
      </c>
      <c r="AB787" t="s">
        <v>2527</v>
      </c>
      <c r="AC787" t="s">
        <v>2561</v>
      </c>
      <c r="AD787" t="s">
        <v>54</v>
      </c>
      <c r="AE787" t="s">
        <v>3626</v>
      </c>
      <c r="AF787" t="s">
        <v>3627</v>
      </c>
      <c r="AG787" t="s">
        <v>4025</v>
      </c>
      <c r="AH787" t="s">
        <v>3629</v>
      </c>
      <c r="AI787" t="s">
        <v>3630</v>
      </c>
      <c r="AJ787" t="s">
        <v>3631</v>
      </c>
      <c r="AK787" t="s">
        <v>3652</v>
      </c>
      <c r="AL787" t="s">
        <v>3633</v>
      </c>
      <c r="AM787" t="s">
        <v>3634</v>
      </c>
      <c r="AN787" t="s">
        <v>3674</v>
      </c>
      <c r="AO787" t="s">
        <v>3772</v>
      </c>
      <c r="AP787" t="s">
        <v>3662</v>
      </c>
      <c r="AQ787" t="s">
        <v>3695</v>
      </c>
      <c r="AR787" t="s">
        <v>3640</v>
      </c>
      <c r="AS787" t="s">
        <v>3641</v>
      </c>
      <c r="AT787" t="s">
        <v>4376</v>
      </c>
      <c r="AU787" t="s">
        <v>3643</v>
      </c>
      <c r="BE787" t="s">
        <v>3279</v>
      </c>
      <c r="BG787" t="s">
        <v>624</v>
      </c>
      <c r="BH787" s="2" t="s">
        <v>1493</v>
      </c>
      <c r="BI787" t="s">
        <v>2297</v>
      </c>
    </row>
    <row r="788" spans="1:61" x14ac:dyDescent="0.25">
      <c r="A788" s="4">
        <v>844</v>
      </c>
      <c r="B788" s="13" t="s">
        <v>4757</v>
      </c>
      <c r="C788" s="13" t="str">
        <f t="shared" si="47"/>
        <v xml:space="preserve"> 5490-036-87
</v>
      </c>
      <c r="D788" s="13">
        <f>LOOKUP(99^99,--LEFT(MID(AD788,MIN(FIND({0,1,2,3,4,5,6,7,8,9},AD788&amp;"0123456789")),15),{1,2,3,4,5,6,7,8,9,10,11,12,13,14,15}))</f>
        <v>2022</v>
      </c>
      <c r="E788" s="13">
        <f t="shared" si="46"/>
        <v>1</v>
      </c>
      <c r="F788" s="13">
        <f>LOOKUP(99^99,--LEFT(MID(BG788,MIN(FIND({0,1,2,3,4,5,6,7,8,9},BG788&amp;"0123456789")),15),{1,2,3,4,5,6,7,8,9,10,11,12,13,14,15}))</f>
        <v>9300000</v>
      </c>
      <c r="G788" s="13">
        <f>LOOKUP(99^99,--LEFT(MID(Y788,MIN(FIND({0,1,2,3,4,5,6,7,8,9},Y788&amp;"0123456789")),15),{1,2,3,4,5,6,7,8,9,10,11,12,13,14,15}))</f>
        <v>12</v>
      </c>
      <c r="H788" s="13">
        <f>LOOKUP(99^99,--LEFT(MID(Z788,MIN(FIND({0,1,2,3,4,5,6,7,8,9},Z788&amp;"0123456789")),15),{1,2,3,4,5,6,7,8,9,10,11,12,13,14,15}))</f>
        <v>401</v>
      </c>
      <c r="I788" s="10" t="s">
        <v>2526</v>
      </c>
      <c r="J788" s="10" t="s">
        <v>2527</v>
      </c>
      <c r="K788" s="10" t="s">
        <v>2528</v>
      </c>
      <c r="L788" s="9"/>
      <c r="M788" s="11"/>
      <c r="N788" s="12"/>
      <c r="O788" s="12"/>
      <c r="P788" s="12"/>
      <c r="Q788" s="12"/>
      <c r="R788" s="12"/>
      <c r="S788" s="12"/>
      <c r="T788" s="12"/>
      <c r="U788" s="12"/>
      <c r="V788" s="12"/>
      <c r="W788" s="12"/>
      <c r="X788" s="5" t="s">
        <v>22</v>
      </c>
      <c r="Y788" s="5" t="s">
        <v>4794</v>
      </c>
      <c r="Z788" s="5" t="s">
        <v>2529</v>
      </c>
      <c r="AA788" s="5" t="s">
        <v>2526</v>
      </c>
      <c r="AB788" s="5" t="s">
        <v>2527</v>
      </c>
      <c r="AC788" s="5" t="s">
        <v>2528</v>
      </c>
      <c r="AD788" s="5" t="s">
        <v>149</v>
      </c>
      <c r="AE788" s="5" t="s">
        <v>3626</v>
      </c>
      <c r="AF788" s="5" t="s">
        <v>3627</v>
      </c>
      <c r="AG788" s="5" t="s">
        <v>3814</v>
      </c>
      <c r="AH788" s="5" t="s">
        <v>3629</v>
      </c>
      <c r="AI788" s="5" t="s">
        <v>3630</v>
      </c>
      <c r="AJ788" s="5" t="s">
        <v>3631</v>
      </c>
      <c r="AK788" s="5" t="s">
        <v>3652</v>
      </c>
      <c r="AL788" s="5" t="s">
        <v>3633</v>
      </c>
      <c r="AM788" s="5" t="s">
        <v>3634</v>
      </c>
      <c r="AN788" s="5" t="s">
        <v>3635</v>
      </c>
      <c r="AO788" s="5" t="s">
        <v>3636</v>
      </c>
      <c r="AP788" s="5" t="s">
        <v>3654</v>
      </c>
      <c r="AQ788" s="5" t="s">
        <v>3640</v>
      </c>
      <c r="AR788" s="5" t="s">
        <v>3641</v>
      </c>
      <c r="AS788" s="5" t="s">
        <v>4377</v>
      </c>
      <c r="AT788" s="5" t="s">
        <v>3643</v>
      </c>
      <c r="BE788" s="5" t="s">
        <v>3280</v>
      </c>
      <c r="BG788" s="5" t="s">
        <v>595</v>
      </c>
      <c r="BH788" s="6" t="s">
        <v>1494</v>
      </c>
      <c r="BI788" s="5" t="s">
        <v>2298</v>
      </c>
    </row>
    <row r="789" spans="1:61" customFormat="1" x14ac:dyDescent="0.25">
      <c r="A789" s="1">
        <v>845</v>
      </c>
      <c r="B789" s="7" t="s">
        <v>4757</v>
      </c>
      <c r="C789" s="7" t="str">
        <f t="shared" si="47"/>
        <v xml:space="preserve"> 5490-023-87(S5) NEO
</v>
      </c>
      <c r="D789" s="7">
        <f>LOOKUP(99^99,--LEFT(MID(AD789,MIN(FIND({0,1,2,3,4,5,6,7,8,9},AD789&amp;"0123456789")),15),{1,2,3,4,5,6,7,8,9,10,11,12,13,14,15}))</f>
        <v>2018</v>
      </c>
      <c r="E789" s="7">
        <f t="shared" si="46"/>
        <v>5</v>
      </c>
      <c r="F789" s="7">
        <f>LOOKUP(99^99,--LEFT(MID(BG789,MIN(FIND({0,1,2,3,4,5,6,7,8,9},BG789&amp;"0123456789")),15),{1,2,3,4,5,6,7,8,9,10,11,12,13,14,15}))</f>
        <v>3700000</v>
      </c>
      <c r="G789" s="7">
        <f>LOOKUP(99^99,--LEFT(MID(Y789,MIN(FIND({0,1,2,3,4,5,6,7,8,9},Y789&amp;"0123456789")),15),{1,2,3,4,5,6,7,8,9,10,11,12,13,14,15}))</f>
        <v>6.7</v>
      </c>
      <c r="H789" s="7">
        <f>LOOKUP(99^99,--LEFT(MID(Z789,MIN(FIND({0,1,2,3,4,5,6,7,8,9},Z789&amp;"0123456789")),15),{1,2,3,4,5,6,7,8,9,10,11,12,13,14,15}))</f>
        <v>280</v>
      </c>
      <c r="I789" s="9" t="s">
        <v>2536</v>
      </c>
      <c r="J789" s="9" t="s">
        <v>2527</v>
      </c>
      <c r="K789" s="9" t="s">
        <v>2561</v>
      </c>
      <c r="L789" s="9">
        <v>550000</v>
      </c>
      <c r="M789" s="11"/>
      <c r="N789" s="11"/>
      <c r="O789" s="11"/>
      <c r="P789" s="11"/>
      <c r="Q789" s="11"/>
      <c r="R789" s="11"/>
      <c r="S789" s="11"/>
      <c r="T789" s="11"/>
      <c r="U789" s="11"/>
      <c r="V789" s="11">
        <f>IF(LOOKUP(99^99,--LEFT(MID(AS789,MIN(FIND({0,1,2,3,4,5,6,7,8,9},AS789&amp;"0123456789")),15),{1,2,3,4,5,6,7,8,9,10,11,12,13,14,15}))&gt;2000,LOOKUP(99^99,--LEFT(MID(AS789,MIN(FIND({0,1,2,3,4,5,6,7,8,9},AS789&amp;"0123456789")),15),{1,2,3,4,5,6,7,8,9,10,11,12,13,14,15})),0)</f>
        <v>550000</v>
      </c>
      <c r="W789" s="11"/>
      <c r="X789" t="s">
        <v>4</v>
      </c>
      <c r="Y789" t="s">
        <v>4800</v>
      </c>
      <c r="Z789" t="s">
        <v>2548</v>
      </c>
      <c r="AA789" t="s">
        <v>2536</v>
      </c>
      <c r="AB789" t="s">
        <v>2527</v>
      </c>
      <c r="AC789" t="s">
        <v>2561</v>
      </c>
      <c r="AD789" t="s">
        <v>310</v>
      </c>
      <c r="AE789" t="s">
        <v>3626</v>
      </c>
      <c r="AF789" t="s">
        <v>3627</v>
      </c>
      <c r="AG789" t="s">
        <v>3651</v>
      </c>
      <c r="AH789" t="s">
        <v>3629</v>
      </c>
      <c r="AI789" t="s">
        <v>3658</v>
      </c>
      <c r="AJ789" t="s">
        <v>3631</v>
      </c>
      <c r="AK789" t="s">
        <v>3845</v>
      </c>
      <c r="AL789" t="s">
        <v>3633</v>
      </c>
      <c r="AM789" t="s">
        <v>3634</v>
      </c>
      <c r="AN789" t="s">
        <v>3674</v>
      </c>
      <c r="AO789" t="s">
        <v>3637</v>
      </c>
      <c r="AP789" t="s">
        <v>3662</v>
      </c>
      <c r="AQ789" t="s">
        <v>3832</v>
      </c>
      <c r="AR789" t="s">
        <v>3649</v>
      </c>
      <c r="AS789" t="s">
        <v>4246</v>
      </c>
      <c r="AT789" t="s">
        <v>3641</v>
      </c>
      <c r="AU789" t="s">
        <v>3642</v>
      </c>
      <c r="AV789" t="s">
        <v>3643</v>
      </c>
      <c r="BE789" t="s">
        <v>3281</v>
      </c>
      <c r="BG789" t="s">
        <v>519</v>
      </c>
      <c r="BH789" s="2" t="s">
        <v>1495</v>
      </c>
      <c r="BI789" t="s">
        <v>2299</v>
      </c>
    </row>
    <row r="790" spans="1:61" x14ac:dyDescent="0.25">
      <c r="A790" s="4">
        <v>846</v>
      </c>
      <c r="B790" s="13" t="s">
        <v>4757</v>
      </c>
      <c r="C790" s="13" t="str">
        <f t="shared" si="47"/>
        <v xml:space="preserve"> 5490-037-87
</v>
      </c>
      <c r="D790" s="13">
        <f>LOOKUP(99^99,--LEFT(MID(AD790,MIN(FIND({0,1,2,3,4,5,6,7,8,9},AD790&amp;"0123456789")),15),{1,2,3,4,5,6,7,8,9,10,11,12,13,14,15}))</f>
        <v>2022</v>
      </c>
      <c r="E790" s="13">
        <f t="shared" si="46"/>
        <v>1</v>
      </c>
      <c r="F790" s="13">
        <f>LOOKUP(99^99,--LEFT(MID(BG790,MIN(FIND({0,1,2,3,4,5,6,7,8,9},BG790&amp;"0123456789")),15),{1,2,3,4,5,6,7,8,9,10,11,12,13,14,15}))</f>
        <v>9300000</v>
      </c>
      <c r="G790" s="13">
        <f>LOOKUP(99^99,--LEFT(MID(Y790,MIN(FIND({0,1,2,3,4,5,6,7,8,9},Y790&amp;"0123456789")),15),{1,2,3,4,5,6,7,8,9,10,11,12,13,14,15}))</f>
        <v>11</v>
      </c>
      <c r="H790" s="13">
        <f>LOOKUP(99^99,--LEFT(MID(Z790,MIN(FIND({0,1,2,3,4,5,6,7,8,9},Z790&amp;"0123456789")),15),{1,2,3,4,5,6,7,8,9,10,11,12,13,14,15}))</f>
        <v>300</v>
      </c>
      <c r="I790" s="10" t="s">
        <v>2531</v>
      </c>
      <c r="J790" s="10" t="s">
        <v>2527</v>
      </c>
      <c r="K790" s="10" t="s">
        <v>2528</v>
      </c>
      <c r="L790" s="9"/>
      <c r="M790" s="11"/>
      <c r="N790" s="12"/>
      <c r="O790" s="12"/>
      <c r="P790" s="12"/>
      <c r="Q790" s="12"/>
      <c r="R790" s="12"/>
      <c r="S790" s="12"/>
      <c r="T790" s="12"/>
      <c r="U790" s="12"/>
      <c r="V790" s="12"/>
      <c r="W790" s="12"/>
      <c r="X790" s="5" t="s">
        <v>36</v>
      </c>
      <c r="Y790" s="5" t="s">
        <v>4797</v>
      </c>
      <c r="Z790" s="5" t="s">
        <v>2530</v>
      </c>
      <c r="AA790" s="5" t="s">
        <v>2531</v>
      </c>
      <c r="AB790" s="5" t="s">
        <v>2527</v>
      </c>
      <c r="AC790" s="5" t="s">
        <v>2528</v>
      </c>
      <c r="AD790" s="5" t="s">
        <v>149</v>
      </c>
      <c r="AE790" s="5" t="s">
        <v>3626</v>
      </c>
      <c r="AF790" s="5" t="s">
        <v>3627</v>
      </c>
      <c r="AG790" s="5" t="s">
        <v>4025</v>
      </c>
      <c r="AH790" s="5" t="s">
        <v>3629</v>
      </c>
      <c r="AI790" s="5" t="s">
        <v>3630</v>
      </c>
      <c r="AJ790" s="5" t="s">
        <v>3631</v>
      </c>
      <c r="AK790" s="5" t="s">
        <v>3652</v>
      </c>
      <c r="AL790" s="5" t="s">
        <v>3633</v>
      </c>
      <c r="AM790" s="5" t="s">
        <v>3634</v>
      </c>
      <c r="AN790" s="5" t="s">
        <v>3635</v>
      </c>
      <c r="AO790" s="5" t="s">
        <v>3636</v>
      </c>
      <c r="AP790" s="5" t="s">
        <v>3654</v>
      </c>
      <c r="AQ790" s="5" t="s">
        <v>3640</v>
      </c>
      <c r="AR790" s="5" t="s">
        <v>3641</v>
      </c>
      <c r="AS790" s="5" t="s">
        <v>4378</v>
      </c>
      <c r="AT790" s="5" t="s">
        <v>3643</v>
      </c>
      <c r="BE790" s="5" t="s">
        <v>3282</v>
      </c>
      <c r="BG790" s="5" t="s">
        <v>595</v>
      </c>
      <c r="BH790" s="6" t="s">
        <v>1496</v>
      </c>
      <c r="BI790" s="5" t="s">
        <v>2300</v>
      </c>
    </row>
    <row r="791" spans="1:61" x14ac:dyDescent="0.25">
      <c r="A791" s="4">
        <v>847</v>
      </c>
      <c r="B791" s="13" t="s">
        <v>4757</v>
      </c>
      <c r="C791" s="13" t="str">
        <f t="shared" si="47"/>
        <v xml:space="preserve"> 65206
</v>
      </c>
      <c r="D791" s="13">
        <f>LOOKUP(99^99,--LEFT(MID(AD791,MIN(FIND({0,1,2,3,4,5,6,7,8,9},AD791&amp;"0123456789")),15),{1,2,3,4,5,6,7,8,9,10,11,12,13,14,15}))</f>
        <v>2021</v>
      </c>
      <c r="E791" s="13">
        <f t="shared" si="46"/>
        <v>2</v>
      </c>
      <c r="F791" s="13">
        <f>LOOKUP(99^99,--LEFT(MID(BG791,MIN(FIND({0,1,2,3,4,5,6,7,8,9},BG791&amp;"0123456789")),15),{1,2,3,4,5,6,7,8,9,10,11,12,13,14,15}))</f>
        <v>9440000</v>
      </c>
      <c r="G791" s="13">
        <f>LOOKUP(99^99,--LEFT(MID(Y791,MIN(FIND({0,1,2,3,4,5,6,7,8,9},Y791&amp;"0123456789")),15),{1,2,3,4,5,6,7,8,9,10,11,12,13,14,15}))</f>
        <v>11.8</v>
      </c>
      <c r="H791" s="13">
        <f>LOOKUP(99^99,--LEFT(MID(Z791,MIN(FIND({0,1,2,3,4,5,6,7,8,9},Z791&amp;"0123456789")),15),{1,2,3,4,5,6,7,8,9,10,11,12,13,14,15}))</f>
        <v>300</v>
      </c>
      <c r="I791" s="10" t="s">
        <v>2531</v>
      </c>
      <c r="J791" s="10" t="s">
        <v>2527</v>
      </c>
      <c r="K791" s="9" t="s">
        <v>2528</v>
      </c>
      <c r="L791" s="9">
        <v>109287</v>
      </c>
      <c r="M791" s="11"/>
      <c r="N791" s="12"/>
      <c r="O791" s="12"/>
      <c r="P791" s="12"/>
      <c r="Q791" s="12"/>
      <c r="R791" s="12"/>
      <c r="S791" s="12">
        <f>IF(LOOKUP(99^99,--LEFT(MID(AP791,MIN(FIND({0,1,2,3,4,5,6,7,8,9},AP791&amp;"0123456789")),15),{1,2,3,4,5,6,7,8,9,10,11,12,13,14,15}))&gt;2000,LOOKUP(99^99,--LEFT(MID(AP791,MIN(FIND({0,1,2,3,4,5,6,7,8,9},AP791&amp;"0123456789")),15),{1,2,3,4,5,6,7,8,9,10,11,12,13,14,15})),0)</f>
        <v>109287</v>
      </c>
      <c r="T791" s="12"/>
      <c r="U791" s="12"/>
      <c r="V791" s="12"/>
      <c r="W791" s="12"/>
      <c r="X791" s="5" t="s">
        <v>19</v>
      </c>
      <c r="Y791" s="5" t="s">
        <v>4795</v>
      </c>
      <c r="Z791" s="5" t="s">
        <v>2530</v>
      </c>
      <c r="AA791" s="5" t="s">
        <v>2531</v>
      </c>
      <c r="AB791" s="5" t="s">
        <v>2527</v>
      </c>
      <c r="AD791" s="5" t="s">
        <v>62</v>
      </c>
      <c r="AE791" s="5" t="s">
        <v>3626</v>
      </c>
      <c r="AF791" s="5" t="s">
        <v>3720</v>
      </c>
      <c r="AG791" s="5" t="s">
        <v>3763</v>
      </c>
      <c r="AH791" s="5" t="s">
        <v>3629</v>
      </c>
      <c r="AI791" s="5" t="s">
        <v>3680</v>
      </c>
      <c r="AJ791" s="5" t="s">
        <v>3704</v>
      </c>
      <c r="AK791" s="5" t="s">
        <v>3860</v>
      </c>
      <c r="AL791" s="5" t="s">
        <v>3635</v>
      </c>
      <c r="AM791" s="5" t="s">
        <v>3636</v>
      </c>
      <c r="AN791" s="5" t="s">
        <v>3654</v>
      </c>
      <c r="AO791" s="5" t="s">
        <v>3649</v>
      </c>
      <c r="AP791" s="5" t="s">
        <v>4064</v>
      </c>
      <c r="AQ791" s="5" t="s">
        <v>3641</v>
      </c>
      <c r="AR791" s="5" t="s">
        <v>3710</v>
      </c>
      <c r="AS791" s="5" t="s">
        <v>3643</v>
      </c>
      <c r="BE791" s="5" t="s">
        <v>3283</v>
      </c>
      <c r="BG791" s="5" t="s">
        <v>593</v>
      </c>
      <c r="BH791" s="6" t="s">
        <v>1139</v>
      </c>
      <c r="BI791" s="5" t="s">
        <v>2032</v>
      </c>
    </row>
    <row r="792" spans="1:61" customFormat="1" x14ac:dyDescent="0.25">
      <c r="A792" s="1">
        <v>848</v>
      </c>
      <c r="B792" s="7" t="s">
        <v>4757</v>
      </c>
      <c r="C792" s="7" t="str">
        <f t="shared" si="47"/>
        <v xml:space="preserve"> 65206-012-68(Т5)
</v>
      </c>
      <c r="D792" s="7">
        <f>LOOKUP(99^99,--LEFT(MID(AD792,MIN(FIND({0,1,2,3,4,5,6,7,8,9},AD792&amp;"0123456789")),15),{1,2,3,4,5,6,7,8,9,10,11,12,13,14,15}))</f>
        <v>2018</v>
      </c>
      <c r="E792" s="7">
        <f t="shared" si="46"/>
        <v>5</v>
      </c>
      <c r="F792" s="7">
        <f>LOOKUP(99^99,--LEFT(MID(BG792,MIN(FIND({0,1,2,3,4,5,6,7,8,9},BG792&amp;"0123456789")),15),{1,2,3,4,5,6,7,8,9,10,11,12,13,14,15}))</f>
        <v>5980000</v>
      </c>
      <c r="G792" s="7">
        <f>LOOKUP(99^99,--LEFT(MID(Y792,MIN(FIND({0,1,2,3,4,5,6,7,8,9},Y792&amp;"0123456789")),15),{1,2,3,4,5,6,7,8,9,10,11,12,13,14,15}))</f>
        <v>12</v>
      </c>
      <c r="H792" s="7">
        <f>LOOKUP(99^99,--LEFT(MID(Z792,MIN(FIND({0,1,2,3,4,5,6,7,8,9},Z792&amp;"0123456789")),15),{1,2,3,4,5,6,7,8,9,10,11,12,13,14,15}))</f>
        <v>401</v>
      </c>
      <c r="I792" s="9" t="s">
        <v>2526</v>
      </c>
      <c r="J792" s="9" t="s">
        <v>2527</v>
      </c>
      <c r="K792" s="9" t="s">
        <v>2528</v>
      </c>
      <c r="L792" s="9">
        <v>250000</v>
      </c>
      <c r="M792" s="11"/>
      <c r="N792" s="11"/>
      <c r="O792" s="11"/>
      <c r="P792" s="11"/>
      <c r="Q792" s="11"/>
      <c r="R792" s="11"/>
      <c r="S792" s="11"/>
      <c r="T792" s="11"/>
      <c r="U792" s="11">
        <f>IF(LOOKUP(99^99,--LEFT(MID(AR792,MIN(FIND({0,1,2,3,4,5,6,7,8,9},AR792&amp;"0123456789")),15),{1,2,3,4,5,6,7,8,9,10,11,12,13,14,15}))&gt;2000,LOOKUP(99^99,--LEFT(MID(AR792,MIN(FIND({0,1,2,3,4,5,6,7,8,9},AR792&amp;"0123456789")),15),{1,2,3,4,5,6,7,8,9,10,11,12,13,14,15})),0)</f>
        <v>250000</v>
      </c>
      <c r="V792" s="11"/>
      <c r="W792" s="11"/>
      <c r="X792" t="s">
        <v>27</v>
      </c>
      <c r="Y792" t="s">
        <v>4794</v>
      </c>
      <c r="Z792" t="s">
        <v>2529</v>
      </c>
      <c r="AA792" t="s">
        <v>2526</v>
      </c>
      <c r="AB792" t="s">
        <v>2527</v>
      </c>
      <c r="AC792" t="s">
        <v>2528</v>
      </c>
      <c r="AD792" t="s">
        <v>157</v>
      </c>
      <c r="AE792" t="s">
        <v>3626</v>
      </c>
      <c r="AF792" t="s">
        <v>3720</v>
      </c>
      <c r="AG792" t="s">
        <v>3896</v>
      </c>
      <c r="AH792" t="s">
        <v>3629</v>
      </c>
      <c r="AI792" t="s">
        <v>3658</v>
      </c>
      <c r="AJ792" t="s">
        <v>3704</v>
      </c>
      <c r="AK792" t="s">
        <v>3705</v>
      </c>
      <c r="AL792" t="s">
        <v>3791</v>
      </c>
      <c r="AM792" t="s">
        <v>3636</v>
      </c>
      <c r="AN792" t="s">
        <v>3637</v>
      </c>
      <c r="AO792" t="s">
        <v>3638</v>
      </c>
      <c r="AP792" t="s">
        <v>3818</v>
      </c>
      <c r="AQ792" t="s">
        <v>3649</v>
      </c>
      <c r="AR792" t="s">
        <v>3769</v>
      </c>
      <c r="AS792" t="s">
        <v>3641</v>
      </c>
      <c r="AT792" t="s">
        <v>3710</v>
      </c>
      <c r="AU792" t="s">
        <v>3643</v>
      </c>
      <c r="BE792" t="s">
        <v>3284</v>
      </c>
      <c r="BG792" t="s">
        <v>453</v>
      </c>
      <c r="BH792" s="2" t="s">
        <v>1140</v>
      </c>
      <c r="BI792" t="s">
        <v>2143</v>
      </c>
    </row>
    <row r="793" spans="1:61" customFormat="1" x14ac:dyDescent="0.25">
      <c r="A793" s="1">
        <v>849</v>
      </c>
      <c r="B793" s="7" t="s">
        <v>4757</v>
      </c>
      <c r="C793" s="7" t="str">
        <f t="shared" si="47"/>
        <v xml:space="preserve"> 5490-033-87 NEO 2
</v>
      </c>
      <c r="D793" s="7">
        <f>LOOKUP(99^99,--LEFT(MID(AD793,MIN(FIND({0,1,2,3,4,5,6,7,8,9},AD793&amp;"0123456789")),15),{1,2,3,4,5,6,7,8,9,10,11,12,13,14,15}))</f>
        <v>2020</v>
      </c>
      <c r="E793" s="7">
        <f t="shared" si="46"/>
        <v>3</v>
      </c>
      <c r="F793" s="7">
        <f>LOOKUP(99^99,--LEFT(MID(BG793,MIN(FIND({0,1,2,3,4,5,6,7,8,9},BG793&amp;"0123456789")),15),{1,2,3,4,5,6,7,8,9,10,11,12,13,14,15}))</f>
        <v>7880000</v>
      </c>
      <c r="G793" s="7">
        <f>LOOKUP(99^99,--LEFT(MID(Y793,MIN(FIND({0,1,2,3,4,5,6,7,8,9},Y793&amp;"0123456789")),15),{1,2,3,4,5,6,7,8,9,10,11,12,13,14,15}))</f>
        <v>11.8</v>
      </c>
      <c r="H793" s="7">
        <f>LOOKUP(99^99,--LEFT(MID(Z793,MIN(FIND({0,1,2,3,4,5,6,7,8,9},Z793&amp;"0123456789")),15),{1,2,3,4,5,6,7,8,9,10,11,12,13,14,15}))</f>
        <v>300</v>
      </c>
      <c r="I793" s="9" t="s">
        <v>2531</v>
      </c>
      <c r="J793" s="9" t="s">
        <v>2527</v>
      </c>
      <c r="K793" s="9" t="s">
        <v>2552</v>
      </c>
      <c r="L793" s="9">
        <v>101000</v>
      </c>
      <c r="M793" s="11"/>
      <c r="N793" s="11"/>
      <c r="O793" s="11"/>
      <c r="P793" s="11"/>
      <c r="Q793" s="11"/>
      <c r="R793" s="11"/>
      <c r="S793" s="11"/>
      <c r="T793" s="11"/>
      <c r="U793" s="11"/>
      <c r="V793" s="11"/>
      <c r="W793" s="11">
        <f>IF(LOOKUP(99^99,--LEFT(MID(AT793,MIN(FIND({0,1,2,3,4,5,6,7,8,9},AT793&amp;"0123456789")),15),{1,2,3,4,5,6,7,8,9,10,11,12,13,14,15}))&gt;2000,LOOKUP(99^99,--LEFT(MID(AT793,MIN(FIND({0,1,2,3,4,5,6,7,8,9},AT793&amp;"0123456789")),15),{1,2,3,4,5,6,7,8,9,10,11,12,13,14,15})),0)</f>
        <v>101000</v>
      </c>
      <c r="X793" t="s">
        <v>26</v>
      </c>
      <c r="Y793" t="s">
        <v>4795</v>
      </c>
      <c r="Z793" t="s">
        <v>2530</v>
      </c>
      <c r="AA793" t="s">
        <v>2531</v>
      </c>
      <c r="AB793" t="s">
        <v>2527</v>
      </c>
      <c r="AC793" t="s">
        <v>2552</v>
      </c>
      <c r="AD793" t="s">
        <v>56</v>
      </c>
      <c r="AE793" t="s">
        <v>3626</v>
      </c>
      <c r="AF793" t="s">
        <v>3627</v>
      </c>
      <c r="AG793" t="s">
        <v>3871</v>
      </c>
      <c r="AH793" t="s">
        <v>3629</v>
      </c>
      <c r="AI793" t="s">
        <v>3645</v>
      </c>
      <c r="AJ793" t="s">
        <v>3631</v>
      </c>
      <c r="AK793" t="s">
        <v>3652</v>
      </c>
      <c r="AL793" t="s">
        <v>3633</v>
      </c>
      <c r="AM793" t="s">
        <v>3634</v>
      </c>
      <c r="AN793" t="s">
        <v>3635</v>
      </c>
      <c r="AO793" t="s">
        <v>3636</v>
      </c>
      <c r="AP793" t="s">
        <v>3637</v>
      </c>
      <c r="AQ793" t="s">
        <v>3638</v>
      </c>
      <c r="AR793" t="s">
        <v>3695</v>
      </c>
      <c r="AS793" t="s">
        <v>3649</v>
      </c>
      <c r="AT793" t="s">
        <v>4065</v>
      </c>
      <c r="AU793" t="s">
        <v>3641</v>
      </c>
      <c r="AV793" t="s">
        <v>3642</v>
      </c>
      <c r="AW793" t="s">
        <v>3643</v>
      </c>
      <c r="BE793" t="s">
        <v>3285</v>
      </c>
      <c r="BG793" t="s">
        <v>586</v>
      </c>
      <c r="BH793" s="2" t="s">
        <v>1141</v>
      </c>
      <c r="BI793" t="s">
        <v>2144</v>
      </c>
    </row>
    <row r="794" spans="1:61" customFormat="1" x14ac:dyDescent="0.25">
      <c r="A794" s="1">
        <v>850</v>
      </c>
      <c r="B794" s="7" t="s">
        <v>4757</v>
      </c>
      <c r="C794" s="7" t="str">
        <f t="shared" si="47"/>
        <v xml:space="preserve"> 5490
</v>
      </c>
      <c r="D794" s="7">
        <f>LOOKUP(99^99,--LEFT(MID(AD794,MIN(FIND({0,1,2,3,4,5,6,7,8,9},AD794&amp;"0123456789")),15),{1,2,3,4,5,6,7,8,9,10,11,12,13,14,15}))</f>
        <v>2022</v>
      </c>
      <c r="E794" s="7">
        <f t="shared" si="46"/>
        <v>1</v>
      </c>
      <c r="F794" s="7">
        <f>LOOKUP(99^99,--LEFT(MID(BG794,MIN(FIND({0,1,2,3,4,5,6,7,8,9},BG794&amp;"0123456789")),15),{1,2,3,4,5,6,7,8,9,10,11,12,13,14,15}))</f>
        <v>10450000</v>
      </c>
      <c r="G794" s="7">
        <f>LOOKUP(99^99,--LEFT(MID(Y794,MIN(FIND({0,1,2,3,4,5,6,7,8,9},Y794&amp;"0123456789")),15),{1,2,3,4,5,6,7,8,9,10,11,12,13,14,15}))</f>
        <v>12</v>
      </c>
      <c r="H794" s="7">
        <f>LOOKUP(99^99,--LEFT(MID(Z794,MIN(FIND({0,1,2,3,4,5,6,7,8,9},Z794&amp;"0123456789")),15),{1,2,3,4,5,6,7,8,9,10,11,12,13,14,15}))</f>
        <v>428</v>
      </c>
      <c r="I794" s="9" t="s">
        <v>2536</v>
      </c>
      <c r="J794" s="9" t="s">
        <v>2527</v>
      </c>
      <c r="K794" s="9" t="s">
        <v>2528</v>
      </c>
      <c r="L794" s="9"/>
      <c r="M794" s="11"/>
      <c r="N794" s="11"/>
      <c r="O794" s="11"/>
      <c r="P794" s="11"/>
      <c r="Q794" s="11"/>
      <c r="R794" s="11"/>
      <c r="S794" s="11"/>
      <c r="T794" s="11"/>
      <c r="U794" s="11"/>
      <c r="V794" s="11"/>
      <c r="W794" s="11"/>
      <c r="X794" t="s">
        <v>2</v>
      </c>
      <c r="Y794" t="s">
        <v>4794</v>
      </c>
      <c r="Z794" t="s">
        <v>2535</v>
      </c>
      <c r="AA794" t="s">
        <v>2536</v>
      </c>
      <c r="AB794" t="s">
        <v>2527</v>
      </c>
      <c r="AD794" t="s">
        <v>111</v>
      </c>
      <c r="AE794" t="s">
        <v>3626</v>
      </c>
      <c r="AF794" t="s">
        <v>3627</v>
      </c>
      <c r="AG794" t="s">
        <v>3628</v>
      </c>
      <c r="AH794" t="s">
        <v>3629</v>
      </c>
      <c r="AI794" t="s">
        <v>3630</v>
      </c>
      <c r="AJ794" t="s">
        <v>3631</v>
      </c>
      <c r="AK794" t="s">
        <v>3759</v>
      </c>
      <c r="AL794" t="s">
        <v>3635</v>
      </c>
      <c r="AM794" t="s">
        <v>3636</v>
      </c>
      <c r="AN794" t="s">
        <v>3654</v>
      </c>
      <c r="AO794" t="s">
        <v>3640</v>
      </c>
      <c r="AP794" t="s">
        <v>3641</v>
      </c>
      <c r="AQ794" t="s">
        <v>4379</v>
      </c>
      <c r="AR794" t="s">
        <v>3643</v>
      </c>
      <c r="BE794" t="s">
        <v>3286</v>
      </c>
      <c r="BG794" t="s">
        <v>629</v>
      </c>
      <c r="BH794" s="2" t="s">
        <v>1497</v>
      </c>
      <c r="BI794" t="s">
        <v>2068</v>
      </c>
    </row>
    <row r="795" spans="1:61" customFormat="1" x14ac:dyDescent="0.25">
      <c r="A795" s="1">
        <v>851</v>
      </c>
      <c r="B795" s="7" t="s">
        <v>4757</v>
      </c>
      <c r="C795" s="7" t="str">
        <f t="shared" si="47"/>
        <v xml:space="preserve"> 5490
</v>
      </c>
      <c r="D795" s="7">
        <f>LOOKUP(99^99,--LEFT(MID(AD795,MIN(FIND({0,1,2,3,4,5,6,7,8,9},AD795&amp;"0123456789")),15),{1,2,3,4,5,6,7,8,9,10,11,12,13,14,15}))</f>
        <v>2022</v>
      </c>
      <c r="E795" s="7">
        <f t="shared" si="46"/>
        <v>1</v>
      </c>
      <c r="F795" s="7">
        <f>LOOKUP(99^99,--LEFT(MID(BG795,MIN(FIND({0,1,2,3,4,5,6,7,8,9},BG795&amp;"0123456789")),15),{1,2,3,4,5,6,7,8,9,10,11,12,13,14,15}))</f>
        <v>9300000</v>
      </c>
      <c r="G795" s="7">
        <f>LOOKUP(99^99,--LEFT(MID(Y795,MIN(FIND({0,1,2,3,4,5,6,7,8,9},Y795&amp;"0123456789")),15),{1,2,3,4,5,6,7,8,9,10,11,12,13,14,15}))</f>
        <v>12</v>
      </c>
      <c r="H795" s="7">
        <f>LOOKUP(99^99,--LEFT(MID(Z795,MIN(FIND({0,1,2,3,4,5,6,7,8,9},Z795&amp;"0123456789")),15),{1,2,3,4,5,6,7,8,9,10,11,12,13,14,15}))</f>
        <v>401</v>
      </c>
      <c r="I795" s="9" t="s">
        <v>2543</v>
      </c>
      <c r="J795" s="9" t="s">
        <v>4771</v>
      </c>
      <c r="K795" s="9" t="s">
        <v>2528</v>
      </c>
      <c r="L795" s="9"/>
      <c r="M795" s="11"/>
      <c r="N795" s="11"/>
      <c r="O795" s="11"/>
      <c r="P795" s="11"/>
      <c r="Q795" s="11"/>
      <c r="R795" s="11"/>
      <c r="S795" s="11"/>
      <c r="T795" s="11"/>
      <c r="U795" s="11"/>
      <c r="V795" s="11"/>
      <c r="W795" s="11"/>
      <c r="X795" t="s">
        <v>2</v>
      </c>
      <c r="Y795">
        <v>12</v>
      </c>
      <c r="Z795" t="s">
        <v>4765</v>
      </c>
      <c r="AA795" t="s">
        <v>2543</v>
      </c>
      <c r="AB795" t="s">
        <v>4771</v>
      </c>
      <c r="AD795" t="s">
        <v>111</v>
      </c>
      <c r="AE795" t="s">
        <v>3626</v>
      </c>
      <c r="AF795" t="s">
        <v>3627</v>
      </c>
      <c r="AG795" t="s">
        <v>3628</v>
      </c>
      <c r="AH795" t="s">
        <v>3629</v>
      </c>
      <c r="AI795" t="s">
        <v>3630</v>
      </c>
      <c r="AJ795" t="s">
        <v>3631</v>
      </c>
      <c r="AK795" t="s">
        <v>3718</v>
      </c>
      <c r="AL795" t="s">
        <v>3635</v>
      </c>
      <c r="AM795" t="s">
        <v>3636</v>
      </c>
      <c r="AN795" t="s">
        <v>3654</v>
      </c>
      <c r="AO795" t="s">
        <v>3640</v>
      </c>
      <c r="AP795" t="s">
        <v>3641</v>
      </c>
      <c r="AQ795" t="s">
        <v>4380</v>
      </c>
      <c r="AR795" t="s">
        <v>3643</v>
      </c>
      <c r="BE795" t="s">
        <v>3287</v>
      </c>
      <c r="BG795" t="s">
        <v>444</v>
      </c>
      <c r="BH795" s="2" t="s">
        <v>1498</v>
      </c>
      <c r="BI795" t="s">
        <v>1995</v>
      </c>
    </row>
    <row r="796" spans="1:61" customFormat="1" x14ac:dyDescent="0.25">
      <c r="A796" s="1">
        <v>852</v>
      </c>
      <c r="B796" s="7" t="s">
        <v>4757</v>
      </c>
      <c r="C796" s="7" t="str">
        <f t="shared" si="47"/>
        <v xml:space="preserve"> 65116-48(A5)
</v>
      </c>
      <c r="D796" s="7">
        <f>LOOKUP(99^99,--LEFT(MID(AD796,MIN(FIND({0,1,2,3,4,5,6,7,8,9},AD796&amp;"0123456789")),15),{1,2,3,4,5,6,7,8,9,10,11,12,13,14,15}))</f>
        <v>2022</v>
      </c>
      <c r="E796" s="7">
        <f t="shared" si="46"/>
        <v>1</v>
      </c>
      <c r="F796" s="7">
        <f>LOOKUP(99^99,--LEFT(MID(BG796,MIN(FIND({0,1,2,3,4,5,6,7,8,9},BG796&amp;"0123456789")),15),{1,2,3,4,5,6,7,8,9,10,11,12,13,14,15}))</f>
        <v>5300000</v>
      </c>
      <c r="G796" s="7">
        <f>LOOKUP(99^99,--LEFT(MID(Y796,MIN(FIND({0,1,2,3,4,5,6,7,8,9},Y796&amp;"0123456789")),15),{1,2,3,4,5,6,7,8,9,10,11,12,13,14,15}))</f>
        <v>11.8</v>
      </c>
      <c r="H796" s="7">
        <f>LOOKUP(99^99,--LEFT(MID(Z796,MIN(FIND({0,1,2,3,4,5,6,7,8,9},Z796&amp;"0123456789")),15),{1,2,3,4,5,6,7,8,9,10,11,12,13,14,15}))</f>
        <v>300</v>
      </c>
      <c r="I796" s="9" t="s">
        <v>2531</v>
      </c>
      <c r="J796" s="9" t="s">
        <v>2527</v>
      </c>
      <c r="K796" s="9" t="s">
        <v>2528</v>
      </c>
      <c r="L796" s="9"/>
      <c r="M796" s="11"/>
      <c r="N796" s="11"/>
      <c r="O796" s="11"/>
      <c r="P796" s="11"/>
      <c r="Q796" s="11"/>
      <c r="R796" s="11"/>
      <c r="S796" s="11"/>
      <c r="T796" s="11"/>
      <c r="U796" s="11"/>
      <c r="V796" s="11"/>
      <c r="W796" s="11"/>
      <c r="X796" t="s">
        <v>34</v>
      </c>
      <c r="Y796" t="s">
        <v>4795</v>
      </c>
      <c r="Z796" t="s">
        <v>2530</v>
      </c>
      <c r="AA796" t="s">
        <v>2531</v>
      </c>
      <c r="AB796" t="s">
        <v>2527</v>
      </c>
      <c r="AC796" t="s">
        <v>2528</v>
      </c>
      <c r="AD796" t="s">
        <v>111</v>
      </c>
      <c r="AE796" t="s">
        <v>3626</v>
      </c>
      <c r="AF796" t="s">
        <v>3828</v>
      </c>
      <c r="AG796" t="s">
        <v>3985</v>
      </c>
      <c r="AH796" t="s">
        <v>3629</v>
      </c>
      <c r="AI796" t="s">
        <v>3630</v>
      </c>
      <c r="AJ796" t="s">
        <v>3704</v>
      </c>
      <c r="AK796" t="s">
        <v>3660</v>
      </c>
      <c r="AL796" t="s">
        <v>3633</v>
      </c>
      <c r="AM796" t="s">
        <v>3653</v>
      </c>
      <c r="AN796" t="s">
        <v>3635</v>
      </c>
      <c r="AO796" t="s">
        <v>3858</v>
      </c>
      <c r="AP796" t="s">
        <v>3637</v>
      </c>
      <c r="AQ796" t="s">
        <v>3662</v>
      </c>
      <c r="AR796" t="s">
        <v>4047</v>
      </c>
      <c r="AS796" t="s">
        <v>3640</v>
      </c>
      <c r="AT796" t="s">
        <v>3815</v>
      </c>
      <c r="AU796" t="s">
        <v>3808</v>
      </c>
      <c r="BE796" t="s">
        <v>3288</v>
      </c>
      <c r="BG796" t="s">
        <v>556</v>
      </c>
      <c r="BH796" s="2" t="s">
        <v>1499</v>
      </c>
      <c r="BI796" t="s">
        <v>2167</v>
      </c>
    </row>
    <row r="797" spans="1:61" customFormat="1" x14ac:dyDescent="0.25">
      <c r="A797" s="1">
        <v>853</v>
      </c>
      <c r="B797" s="7" t="s">
        <v>4757</v>
      </c>
      <c r="C797" s="7" t="str">
        <f t="shared" si="47"/>
        <v xml:space="preserve"> 65116-48(A5)
</v>
      </c>
      <c r="D797" s="7">
        <f>LOOKUP(99^99,--LEFT(MID(AD797,MIN(FIND({0,1,2,3,4,5,6,7,8,9},AD797&amp;"0123456789")),15),{1,2,3,4,5,6,7,8,9,10,11,12,13,14,15}))</f>
        <v>2022</v>
      </c>
      <c r="E797" s="7">
        <f t="shared" si="46"/>
        <v>1</v>
      </c>
      <c r="F797" s="7">
        <f>LOOKUP(99^99,--LEFT(MID(BG797,MIN(FIND({0,1,2,3,4,5,6,7,8,9},BG797&amp;"0123456789")),15),{1,2,3,4,5,6,7,8,9,10,11,12,13,14,15}))</f>
        <v>5380000</v>
      </c>
      <c r="G797" s="7">
        <f>LOOKUP(99^99,--LEFT(MID(Y797,MIN(FIND({0,1,2,3,4,5,6,7,8,9},Y797&amp;"0123456789")),15),{1,2,3,4,5,6,7,8,9,10,11,12,13,14,15}))</f>
        <v>6.7</v>
      </c>
      <c r="H797" s="7">
        <f>LOOKUP(99^99,--LEFT(MID(Z797,MIN(FIND({0,1,2,3,4,5,6,7,8,9},Z797&amp;"0123456789")),15),{1,2,3,4,5,6,7,8,9,10,11,12,13,14,15}))</f>
        <v>298</v>
      </c>
      <c r="I797" s="9" t="s">
        <v>2536</v>
      </c>
      <c r="J797" s="9" t="s">
        <v>2527</v>
      </c>
      <c r="K797" s="9" t="s">
        <v>2533</v>
      </c>
      <c r="L797" s="9"/>
      <c r="M797" s="11"/>
      <c r="N797" s="11"/>
      <c r="O797" s="11"/>
      <c r="P797" s="11"/>
      <c r="Q797" s="11"/>
      <c r="R797" s="11"/>
      <c r="S797" s="11"/>
      <c r="T797" s="11"/>
      <c r="U797" s="11"/>
      <c r="V797" s="11"/>
      <c r="W797" s="11"/>
      <c r="X797" t="s">
        <v>34</v>
      </c>
      <c r="Y797" t="s">
        <v>4800</v>
      </c>
      <c r="Z797" t="s">
        <v>2555</v>
      </c>
      <c r="AA797" t="s">
        <v>2536</v>
      </c>
      <c r="AB797" t="s">
        <v>2527</v>
      </c>
      <c r="AC797" t="s">
        <v>2533</v>
      </c>
      <c r="AD797" t="s">
        <v>102</v>
      </c>
      <c r="AE797" t="s">
        <v>3626</v>
      </c>
      <c r="AF797" t="s">
        <v>3828</v>
      </c>
      <c r="AG797" t="s">
        <v>3985</v>
      </c>
      <c r="AH797" t="s">
        <v>3629</v>
      </c>
      <c r="AI797" t="s">
        <v>3630</v>
      </c>
      <c r="AJ797" t="s">
        <v>3704</v>
      </c>
      <c r="AK797" t="s">
        <v>3660</v>
      </c>
      <c r="AL797" t="s">
        <v>3633</v>
      </c>
      <c r="AM797" t="s">
        <v>3653</v>
      </c>
      <c r="AN797" t="s">
        <v>3674</v>
      </c>
      <c r="AO797" t="s">
        <v>3637</v>
      </c>
      <c r="AP797" t="s">
        <v>3662</v>
      </c>
      <c r="AQ797" t="s">
        <v>4047</v>
      </c>
      <c r="AR797" t="s">
        <v>3640</v>
      </c>
      <c r="AS797" t="s">
        <v>3815</v>
      </c>
      <c r="AT797" t="s">
        <v>3808</v>
      </c>
      <c r="BE797" t="s">
        <v>3289</v>
      </c>
      <c r="BG797" t="s">
        <v>594</v>
      </c>
      <c r="BH797" s="2" t="s">
        <v>1143</v>
      </c>
      <c r="BI797" t="s">
        <v>2014</v>
      </c>
    </row>
    <row r="798" spans="1:61" customFormat="1" x14ac:dyDescent="0.25">
      <c r="A798" s="1">
        <v>854</v>
      </c>
      <c r="B798" s="7" t="s">
        <v>4757</v>
      </c>
      <c r="C798" s="7" t="str">
        <f t="shared" si="47"/>
        <v xml:space="preserve"> 65221-53
</v>
      </c>
      <c r="D798" s="7">
        <f>LOOKUP(99^99,--LEFT(MID(AD798,MIN(FIND({0,1,2,3,4,5,6,7,8,9},AD798&amp;"0123456789")),15),{1,2,3,4,5,6,7,8,9,10,11,12,13,14,15}))</f>
        <v>2022</v>
      </c>
      <c r="E798" s="7">
        <f t="shared" si="46"/>
        <v>1</v>
      </c>
      <c r="F798" s="7">
        <f>LOOKUP(99^99,--LEFT(MID(BG798,MIN(FIND({0,1,2,3,4,5,6,7,8,9},BG798&amp;"0123456789")),15),{1,2,3,4,5,6,7,8,9,10,11,12,13,14,15}))</f>
        <v>10000000</v>
      </c>
      <c r="G798" s="7">
        <f>LOOKUP(99^99,--LEFT(MID(Y798,MIN(FIND({0,1,2,3,4,5,6,7,8,9},Y798&amp;"0123456789")),15),{1,2,3,4,5,6,7,8,9,10,11,12,13,14,15}))</f>
        <v>11.8</v>
      </c>
      <c r="H798" s="7">
        <f>LOOKUP(99^99,--LEFT(MID(Z798,MIN(FIND({0,1,2,3,4,5,6,7,8,9},Z798&amp;"0123456789")),15),{1,2,3,4,5,6,7,8,9,10,11,12,13,14,15}))</f>
        <v>300</v>
      </c>
      <c r="I798" s="9" t="s">
        <v>2531</v>
      </c>
      <c r="J798" s="9" t="s">
        <v>2527</v>
      </c>
      <c r="K798" s="9" t="s">
        <v>2561</v>
      </c>
      <c r="L798" s="9"/>
      <c r="M798" s="11"/>
      <c r="N798" s="11"/>
      <c r="O798" s="11"/>
      <c r="P798" s="11"/>
      <c r="Q798" s="11"/>
      <c r="R798" s="11"/>
      <c r="S798" s="11"/>
      <c r="T798" s="11"/>
      <c r="U798" s="11"/>
      <c r="V798" s="11"/>
      <c r="W798" s="11"/>
      <c r="X798" t="s">
        <v>16</v>
      </c>
      <c r="Y798" t="s">
        <v>4795</v>
      </c>
      <c r="Z798" t="s">
        <v>2530</v>
      </c>
      <c r="AA798" t="s">
        <v>2531</v>
      </c>
      <c r="AB798" t="s">
        <v>2527</v>
      </c>
      <c r="AC798" t="s">
        <v>2561</v>
      </c>
      <c r="AD798" t="s">
        <v>231</v>
      </c>
      <c r="AE798" t="s">
        <v>3626</v>
      </c>
      <c r="AF798" t="s">
        <v>3752</v>
      </c>
      <c r="AG798" t="s">
        <v>3753</v>
      </c>
      <c r="AH798" t="s">
        <v>3629</v>
      </c>
      <c r="AI798" t="s">
        <v>3630</v>
      </c>
      <c r="AJ798" t="s">
        <v>3659</v>
      </c>
      <c r="AK798" t="s">
        <v>3713</v>
      </c>
      <c r="AL798" t="s">
        <v>3633</v>
      </c>
      <c r="AM798" t="s">
        <v>3750</v>
      </c>
      <c r="AN798" t="s">
        <v>3678</v>
      </c>
      <c r="AO798" t="s">
        <v>3640</v>
      </c>
      <c r="AP798" t="s">
        <v>3641</v>
      </c>
      <c r="AQ798" t="s">
        <v>3710</v>
      </c>
      <c r="AR798" t="s">
        <v>3643</v>
      </c>
      <c r="BE798" t="s">
        <v>3290</v>
      </c>
      <c r="BG798" t="s">
        <v>538</v>
      </c>
      <c r="BH798" s="2" t="s">
        <v>1145</v>
      </c>
      <c r="BI798" t="s">
        <v>2141</v>
      </c>
    </row>
    <row r="799" spans="1:61" customFormat="1" x14ac:dyDescent="0.25">
      <c r="A799" s="1">
        <v>855</v>
      </c>
      <c r="B799" s="7" t="s">
        <v>4757</v>
      </c>
      <c r="C799" s="7" t="str">
        <f t="shared" si="47"/>
        <v xml:space="preserve"> 65206
</v>
      </c>
      <c r="D799" s="7">
        <f>LOOKUP(99^99,--LEFT(MID(AD799,MIN(FIND({0,1,2,3,4,5,6,7,8,9},AD799&amp;"0123456789")),15),{1,2,3,4,5,6,7,8,9,10,11,12,13,14,15}))</f>
        <v>2021</v>
      </c>
      <c r="E799" s="7">
        <f t="shared" si="46"/>
        <v>2</v>
      </c>
      <c r="F799" s="7">
        <f>LOOKUP(99^99,--LEFT(MID(BG799,MIN(FIND({0,1,2,3,4,5,6,7,8,9},BG799&amp;"0123456789")),15),{1,2,3,4,5,6,7,8,9,10,11,12,13,14,15}))</f>
        <v>9440000</v>
      </c>
      <c r="G799" s="7">
        <f>LOOKUP(99^99,--LEFT(MID(Y799,MIN(FIND({0,1,2,3,4,5,6,7,8,9},Y799&amp;"0123456789")),15),{1,2,3,4,5,6,7,8,9,10,11,12,13,14,15}))</f>
        <v>12</v>
      </c>
      <c r="H799" s="7">
        <f>LOOKUP(99^99,--LEFT(MID(Z799,MIN(FIND({0,1,2,3,4,5,6,7,8,9},Z799&amp;"0123456789")),15),{1,2,3,4,5,6,7,8,9,10,11,12,13,14,15}))</f>
        <v>428</v>
      </c>
      <c r="I799" s="9" t="s">
        <v>2536</v>
      </c>
      <c r="J799" s="9" t="s">
        <v>4771</v>
      </c>
      <c r="K799" s="9" t="s">
        <v>2528</v>
      </c>
      <c r="L799" s="9">
        <v>109388</v>
      </c>
      <c r="M799" s="11"/>
      <c r="N799" s="11"/>
      <c r="O799" s="11"/>
      <c r="P799" s="11"/>
      <c r="Q799" s="11"/>
      <c r="R799" s="11"/>
      <c r="S799" s="11"/>
      <c r="T799" s="11"/>
      <c r="U799" s="11"/>
      <c r="V799" s="11"/>
      <c r="W799" s="11">
        <f>IF(LOOKUP(99^99,--LEFT(MID(AT799,MIN(FIND({0,1,2,3,4,5,6,7,8,9},AT799&amp;"0123456789")),15),{1,2,3,4,5,6,7,8,9,10,11,12,13,14,15}))&gt;2000,LOOKUP(99^99,--LEFT(MID(AT799,MIN(FIND({0,1,2,3,4,5,6,7,8,9},AT799&amp;"0123456789")),15),{1,2,3,4,5,6,7,8,9,10,11,12,13,14,15})),0)</f>
        <v>109388</v>
      </c>
      <c r="X799" t="s">
        <v>19</v>
      </c>
      <c r="Y799" t="s">
        <v>4794</v>
      </c>
      <c r="Z799" t="s">
        <v>2557</v>
      </c>
      <c r="AA799" t="s">
        <v>2536</v>
      </c>
      <c r="AB799" t="s">
        <v>4771</v>
      </c>
      <c r="AC799" t="s">
        <v>2528</v>
      </c>
      <c r="AD799" t="s">
        <v>109</v>
      </c>
      <c r="AE799" t="s">
        <v>3626</v>
      </c>
      <c r="AF799" t="s">
        <v>3720</v>
      </c>
      <c r="AG799" t="s">
        <v>3763</v>
      </c>
      <c r="AH799" t="s">
        <v>3629</v>
      </c>
      <c r="AI799" t="s">
        <v>3680</v>
      </c>
      <c r="AJ799" t="s">
        <v>3704</v>
      </c>
      <c r="AK799" t="s">
        <v>3705</v>
      </c>
      <c r="AL799" t="s">
        <v>3633</v>
      </c>
      <c r="AM799" t="s">
        <v>3653</v>
      </c>
      <c r="AN799" t="s">
        <v>3635</v>
      </c>
      <c r="AO799" t="s">
        <v>3636</v>
      </c>
      <c r="AP799" t="s">
        <v>3637</v>
      </c>
      <c r="AQ799" t="s">
        <v>3662</v>
      </c>
      <c r="AR799" t="s">
        <v>3639</v>
      </c>
      <c r="AS799" t="s">
        <v>3649</v>
      </c>
      <c r="AT799" t="s">
        <v>4067</v>
      </c>
      <c r="AU799" t="s">
        <v>3641</v>
      </c>
      <c r="AV799" t="s">
        <v>3710</v>
      </c>
      <c r="AW799" t="s">
        <v>3643</v>
      </c>
      <c r="BE799" t="s">
        <v>3291</v>
      </c>
      <c r="BG799" t="s">
        <v>593</v>
      </c>
      <c r="BH799" s="2" t="s">
        <v>1146</v>
      </c>
      <c r="BI799">
        <v>9999</v>
      </c>
    </row>
    <row r="800" spans="1:61" customFormat="1" x14ac:dyDescent="0.25">
      <c r="A800" s="1">
        <v>856</v>
      </c>
      <c r="B800" s="7" t="s">
        <v>4757</v>
      </c>
      <c r="C800" s="7" t="s">
        <v>4775</v>
      </c>
      <c r="D800" s="7">
        <f>LOOKUP(99^99,--LEFT(MID(AD800,MIN(FIND({0,1,2,3,4,5,6,7,8,9},AD800&amp;"0123456789")),15),{1,2,3,4,5,6,7,8,9,10,11,12,13,14,15}))</f>
        <v>2017</v>
      </c>
      <c r="E800" s="7">
        <f t="shared" si="46"/>
        <v>6</v>
      </c>
      <c r="F800" s="7">
        <f>LOOKUP(99^99,--LEFT(MID(BG800,MIN(FIND({0,1,2,3,4,5,6,7,8,9},BG800&amp;"0123456789")),15),{1,2,3,4,5,6,7,8,9,10,11,12,13,14,15}))</f>
        <v>3000000</v>
      </c>
      <c r="G800" s="7">
        <f>LOOKUP(99^99,--LEFT(MID(Y800,MIN(FIND({0,1,2,3,4,5,6,7,8,9},Y800&amp;"0123456789")),15),{1,2,3,4,5,6,7,8,9,10,11,12,13,14,15}))</f>
        <v>11.8</v>
      </c>
      <c r="H800" s="7">
        <f>LOOKUP(99^99,--LEFT(MID(Z800,MIN(FIND({0,1,2,3,4,5,6,7,8,9},Z800&amp;"0123456789")),15),{1,2,3,4,5,6,7,8,9,10,11,12,13,14,15}))</f>
        <v>300</v>
      </c>
      <c r="I800" s="9" t="s">
        <v>2531</v>
      </c>
      <c r="J800" s="9" t="s">
        <v>2527</v>
      </c>
      <c r="K800" s="9" t="s">
        <v>2528</v>
      </c>
      <c r="L800" s="9"/>
      <c r="M800" s="11"/>
      <c r="N800" s="11"/>
      <c r="O800" s="11"/>
      <c r="P800" s="11"/>
      <c r="Q800" s="11"/>
      <c r="R800" s="11"/>
      <c r="S800" s="11"/>
      <c r="T800" s="11"/>
      <c r="U800" s="11"/>
      <c r="V800" s="11"/>
      <c r="W800" s="11"/>
      <c r="X800" t="s">
        <v>4</v>
      </c>
      <c r="Y800" t="s">
        <v>4795</v>
      </c>
      <c r="Z800" t="s">
        <v>2530</v>
      </c>
      <c r="AA800" t="s">
        <v>2531</v>
      </c>
      <c r="AB800" t="s">
        <v>2527</v>
      </c>
      <c r="AC800" t="s">
        <v>2528</v>
      </c>
      <c r="AD800" t="s">
        <v>311</v>
      </c>
      <c r="BE800" t="s">
        <v>3292</v>
      </c>
      <c r="BG800" t="s">
        <v>422</v>
      </c>
      <c r="BH800" s="2" t="s">
        <v>1500</v>
      </c>
      <c r="BI800">
        <v>9999</v>
      </c>
    </row>
    <row r="801" spans="1:61" customFormat="1" x14ac:dyDescent="0.25">
      <c r="A801" s="1">
        <v>857</v>
      </c>
      <c r="B801" s="7" t="s">
        <v>4757</v>
      </c>
      <c r="C801" s="7">
        <v>53504</v>
      </c>
      <c r="D801" s="7">
        <f>LOOKUP(99^99,--LEFT(MID(AD801,MIN(FIND({0,1,2,3,4,5,6,7,8,9},AD801&amp;"0123456789")),15),{1,2,3,4,5,6,7,8,9,10,11,12,13,14,15}))</f>
        <v>2022</v>
      </c>
      <c r="E801" s="7">
        <f t="shared" si="46"/>
        <v>1</v>
      </c>
      <c r="F801" s="7">
        <f>LOOKUP(99^99,--LEFT(MID(BG801,MIN(FIND({0,1,2,3,4,5,6,7,8,9},BG801&amp;"0123456789")),15),{1,2,3,4,5,6,7,8,9,10,11,12,13,14,15}))</f>
        <v>10500000</v>
      </c>
      <c r="G801" s="7">
        <f>LOOKUP(99^99,--LEFT(MID(Y801,MIN(FIND({0,1,2,3,4,5,6,7,8,9},Y801&amp;"0123456789")),15),{1,2,3,4,5,6,7,8,9,10,11,12,13,14,15}))</f>
        <v>12</v>
      </c>
      <c r="H801" s="7">
        <f>LOOKUP(99^99,--LEFT(MID(Z801,MIN(FIND({0,1,2,3,4,5,6,7,8,9},Z801&amp;"0123456789")),15),{1,2,3,4,5,6,7,8,9,10,11,12,13,14,15}))</f>
        <v>401</v>
      </c>
      <c r="I801" s="9" t="s">
        <v>2526</v>
      </c>
      <c r="J801" s="9" t="s">
        <v>2545</v>
      </c>
      <c r="K801" s="9" t="s">
        <v>2528</v>
      </c>
      <c r="L801" s="9"/>
      <c r="M801" s="11"/>
      <c r="N801" s="11"/>
      <c r="O801" s="11"/>
      <c r="P801" s="11"/>
      <c r="Q801" s="11"/>
      <c r="R801" s="11"/>
      <c r="S801" s="11"/>
      <c r="T801" s="11"/>
      <c r="U801" s="11"/>
      <c r="V801" s="11"/>
      <c r="W801" s="11"/>
      <c r="X801" t="s">
        <v>5</v>
      </c>
      <c r="Y801" t="s">
        <v>4794</v>
      </c>
      <c r="Z801" t="s">
        <v>2529</v>
      </c>
      <c r="AA801" t="s">
        <v>2526</v>
      </c>
      <c r="AB801" t="s">
        <v>2545</v>
      </c>
      <c r="AD801" t="s">
        <v>111</v>
      </c>
      <c r="BE801" t="s">
        <v>3293</v>
      </c>
      <c r="BG801" t="s">
        <v>696</v>
      </c>
      <c r="BH801" s="2" t="s">
        <v>1501</v>
      </c>
      <c r="BI801">
        <v>9999</v>
      </c>
    </row>
    <row r="802" spans="1:61" customFormat="1" x14ac:dyDescent="0.25">
      <c r="A802" s="1">
        <v>858</v>
      </c>
      <c r="B802" s="7" t="s">
        <v>4757</v>
      </c>
      <c r="C802" s="7" t="str">
        <f t="shared" ref="C802:C833" si="48">LEFT(AG802,FIND("Тип",AG802,FIND("Тип",AG802)+0)-1)</f>
        <v xml:space="preserve"> 65116-6010-48
</v>
      </c>
      <c r="D802" s="7">
        <f>LOOKUP(99^99,--LEFT(MID(AD802,MIN(FIND({0,1,2,3,4,5,6,7,8,9},AD802&amp;"0123456789")),15),{1,2,3,4,5,6,7,8,9,10,11,12,13,14,15}))</f>
        <v>2022</v>
      </c>
      <c r="E802" s="7">
        <f t="shared" si="46"/>
        <v>1</v>
      </c>
      <c r="F802" s="7">
        <f>LOOKUP(99^99,--LEFT(MID(BG802,MIN(FIND({0,1,2,3,4,5,6,7,8,9},BG802&amp;"0123456789")),15),{1,2,3,4,5,6,7,8,9,10,11,12,13,14,15}))</f>
        <v>6100000</v>
      </c>
      <c r="G802" s="7">
        <f>LOOKUP(99^99,--LEFT(MID(Y802,MIN(FIND({0,1,2,3,4,5,6,7,8,9},Y802&amp;"0123456789")),15),{1,2,3,4,5,6,7,8,9,10,11,12,13,14,15}))</f>
        <v>11.9</v>
      </c>
      <c r="H802" s="7">
        <f>LOOKUP(99^99,--LEFT(MID(Z802,MIN(FIND({0,1,2,3,4,5,6,7,8,9},Z802&amp;"0123456789")),15),{1,2,3,4,5,6,7,8,9,10,11,12,13,14,15}))</f>
        <v>450</v>
      </c>
      <c r="I802" s="9" t="s">
        <v>2526</v>
      </c>
      <c r="J802" s="9" t="s">
        <v>2527</v>
      </c>
      <c r="K802" s="9" t="s">
        <v>2561</v>
      </c>
      <c r="L802" s="9"/>
      <c r="M802" s="11"/>
      <c r="N802" s="11"/>
      <c r="O802" s="11"/>
      <c r="P802" s="11"/>
      <c r="Q802" s="11"/>
      <c r="R802" s="11"/>
      <c r="S802" s="11"/>
      <c r="T802" s="11"/>
      <c r="U802" s="11"/>
      <c r="V802" s="11"/>
      <c r="W802" s="11"/>
      <c r="X802" t="s">
        <v>33</v>
      </c>
      <c r="Y802" t="s">
        <v>4796</v>
      </c>
      <c r="Z802" t="s">
        <v>2525</v>
      </c>
      <c r="AA802" t="s">
        <v>2526</v>
      </c>
      <c r="AB802" t="s">
        <v>2527</v>
      </c>
      <c r="AC802" t="s">
        <v>2561</v>
      </c>
      <c r="AD802" t="s">
        <v>111</v>
      </c>
      <c r="AE802" t="s">
        <v>3626</v>
      </c>
      <c r="AF802" t="s">
        <v>3828</v>
      </c>
      <c r="AG802" t="s">
        <v>3980</v>
      </c>
      <c r="AH802" t="s">
        <v>3629</v>
      </c>
      <c r="AI802" t="s">
        <v>3630</v>
      </c>
      <c r="AJ802" t="s">
        <v>3704</v>
      </c>
      <c r="AK802" t="s">
        <v>3660</v>
      </c>
      <c r="AL802" t="s">
        <v>3633</v>
      </c>
      <c r="AM802" t="s">
        <v>3653</v>
      </c>
      <c r="AN802" t="s">
        <v>3635</v>
      </c>
      <c r="AO802" t="s">
        <v>4126</v>
      </c>
      <c r="AP802" t="s">
        <v>3637</v>
      </c>
      <c r="AQ802" t="s">
        <v>3662</v>
      </c>
      <c r="AR802" t="s">
        <v>3695</v>
      </c>
      <c r="AS802" t="s">
        <v>3640</v>
      </c>
      <c r="AT802" t="s">
        <v>3641</v>
      </c>
      <c r="AU802" t="s">
        <v>3710</v>
      </c>
      <c r="AV802" t="s">
        <v>3808</v>
      </c>
      <c r="BE802" t="s">
        <v>3294</v>
      </c>
      <c r="BG802" t="s">
        <v>481</v>
      </c>
      <c r="BH802" s="2" t="s">
        <v>1502</v>
      </c>
      <c r="BI802" t="s">
        <v>2087</v>
      </c>
    </row>
    <row r="803" spans="1:61" x14ac:dyDescent="0.25">
      <c r="A803" s="4">
        <v>859</v>
      </c>
      <c r="B803" s="13" t="s">
        <v>4757</v>
      </c>
      <c r="C803" s="13" t="str">
        <f t="shared" si="48"/>
        <v xml:space="preserve"> 5490-036-87
</v>
      </c>
      <c r="D803" s="13">
        <f>LOOKUP(99^99,--LEFT(MID(AD803,MIN(FIND({0,1,2,3,4,5,6,7,8,9},AD803&amp;"0123456789")),15),{1,2,3,4,5,6,7,8,9,10,11,12,13,14,15}))</f>
        <v>2022</v>
      </c>
      <c r="E803" s="13">
        <f t="shared" si="46"/>
        <v>1</v>
      </c>
      <c r="F803" s="13">
        <f>LOOKUP(99^99,--LEFT(MID(BG803,MIN(FIND({0,1,2,3,4,5,6,7,8,9},BG803&amp;"0123456789")),15),{1,2,3,4,5,6,7,8,9,10,11,12,13,14,15}))</f>
        <v>9300000</v>
      </c>
      <c r="G803" s="13">
        <f>LOOKUP(99^99,--LEFT(MID(Y803,MIN(FIND({0,1,2,3,4,5,6,7,8,9},Y803&amp;"0123456789")),15),{1,2,3,4,5,6,7,8,9,10,11,12,13,14,15}))</f>
        <v>12</v>
      </c>
      <c r="H803" s="13">
        <f>LOOKUP(99^99,--LEFT(MID(Z803,MIN(FIND({0,1,2,3,4,5,6,7,8,9},Z803&amp;"0123456789")),15),{1,2,3,4,5,6,7,8,9,10,11,12,13,14,15}))</f>
        <v>401</v>
      </c>
      <c r="I803" s="10" t="s">
        <v>2526</v>
      </c>
      <c r="J803" s="10" t="s">
        <v>2527</v>
      </c>
      <c r="K803" s="10" t="s">
        <v>2528</v>
      </c>
      <c r="L803" s="9"/>
      <c r="M803" s="11"/>
      <c r="N803" s="12"/>
      <c r="O803" s="12"/>
      <c r="P803" s="12"/>
      <c r="Q803" s="12"/>
      <c r="R803" s="12"/>
      <c r="S803" s="12"/>
      <c r="T803" s="12"/>
      <c r="U803" s="12"/>
      <c r="V803" s="12"/>
      <c r="W803" s="12"/>
      <c r="X803" s="5" t="s">
        <v>22</v>
      </c>
      <c r="Y803" s="5" t="s">
        <v>4794</v>
      </c>
      <c r="Z803" s="5" t="s">
        <v>2529</v>
      </c>
      <c r="AA803" s="5" t="s">
        <v>2526</v>
      </c>
      <c r="AB803" s="5" t="s">
        <v>2527</v>
      </c>
      <c r="AC803" s="5" t="s">
        <v>2528</v>
      </c>
      <c r="AD803" s="5" t="s">
        <v>140</v>
      </c>
      <c r="AE803" s="5" t="s">
        <v>3626</v>
      </c>
      <c r="AF803" s="5" t="s">
        <v>3627</v>
      </c>
      <c r="AG803" s="5" t="s">
        <v>3814</v>
      </c>
      <c r="AH803" s="5" t="s">
        <v>3629</v>
      </c>
      <c r="AI803" s="5" t="s">
        <v>3630</v>
      </c>
      <c r="AJ803" s="5" t="s">
        <v>3631</v>
      </c>
      <c r="AK803" s="5" t="s">
        <v>3652</v>
      </c>
      <c r="AL803" s="5" t="s">
        <v>3633</v>
      </c>
      <c r="AM803" s="5" t="s">
        <v>3653</v>
      </c>
      <c r="AN803" s="5" t="s">
        <v>3635</v>
      </c>
      <c r="AO803" s="5" t="s">
        <v>3636</v>
      </c>
      <c r="AP803" s="5" t="s">
        <v>3654</v>
      </c>
      <c r="AQ803" s="5" t="s">
        <v>3640</v>
      </c>
      <c r="AR803" s="5" t="s">
        <v>3641</v>
      </c>
      <c r="AS803" s="5" t="s">
        <v>4381</v>
      </c>
      <c r="AT803" s="5" t="s">
        <v>3643</v>
      </c>
      <c r="BE803" s="5" t="s">
        <v>3295</v>
      </c>
      <c r="BG803" s="5" t="s">
        <v>595</v>
      </c>
      <c r="BH803" s="6" t="s">
        <v>1503</v>
      </c>
      <c r="BI803" s="5" t="s">
        <v>2301</v>
      </c>
    </row>
    <row r="804" spans="1:61" customFormat="1" x14ac:dyDescent="0.25">
      <c r="A804" s="1">
        <v>860</v>
      </c>
      <c r="B804" s="7" t="s">
        <v>4757</v>
      </c>
      <c r="C804" s="7" t="str">
        <f t="shared" si="48"/>
        <v xml:space="preserve"> 5490 NEO
</v>
      </c>
      <c r="D804" s="7">
        <f>LOOKUP(99^99,--LEFT(MID(AD804,MIN(FIND({0,1,2,3,4,5,6,7,8,9},AD804&amp;"0123456789")),15),{1,2,3,4,5,6,7,8,9,10,11,12,13,14,15}))</f>
        <v>2018</v>
      </c>
      <c r="E804" s="7">
        <f t="shared" si="46"/>
        <v>5</v>
      </c>
      <c r="F804" s="7">
        <f>LOOKUP(99^99,--LEFT(MID(BG804,MIN(FIND({0,1,2,3,4,5,6,7,8,9},BG804&amp;"0123456789")),15),{1,2,3,4,5,6,7,8,9,10,11,12,13,14,15}))</f>
        <v>3950000</v>
      </c>
      <c r="G804" s="7">
        <f>LOOKUP(99^99,--LEFT(MID(Y804,MIN(FIND({0,1,2,3,4,5,6,7,8,9},Y804&amp;"0123456789")),15),{1,2,3,4,5,6,7,8,9,10,11,12,13,14,15}))</f>
        <v>11.8</v>
      </c>
      <c r="H804" s="7">
        <f>LOOKUP(99^99,--LEFT(MID(Z804,MIN(FIND({0,1,2,3,4,5,6,7,8,9},Z804&amp;"0123456789")),15),{1,2,3,4,5,6,7,8,9,10,11,12,13,14,15}))</f>
        <v>510</v>
      </c>
      <c r="I804" s="9" t="s">
        <v>2574</v>
      </c>
      <c r="J804" s="9" t="s">
        <v>2527</v>
      </c>
      <c r="K804" s="9" t="s">
        <v>2528</v>
      </c>
      <c r="L804" s="9">
        <v>428097</v>
      </c>
      <c r="M804" s="11"/>
      <c r="N804" s="11"/>
      <c r="O804" s="11"/>
      <c r="P804" s="11"/>
      <c r="Q804" s="11"/>
      <c r="R804" s="11"/>
      <c r="S804" s="11"/>
      <c r="T804" s="11"/>
      <c r="U804" s="11"/>
      <c r="V804" s="11"/>
      <c r="W804" s="11">
        <f>IF(LOOKUP(99^99,--LEFT(MID(AT804,MIN(FIND({0,1,2,3,4,5,6,7,8,9},AT804&amp;"0123456789")),15),{1,2,3,4,5,6,7,8,9,10,11,12,13,14,15}))&gt;2000,LOOKUP(99^99,--LEFT(MID(AT804,MIN(FIND({0,1,2,3,4,5,6,7,8,9},AT804&amp;"0123456789")),15),{1,2,3,4,5,6,7,8,9,10,11,12,13,14,15})),0)</f>
        <v>428097</v>
      </c>
      <c r="X804" t="s">
        <v>6</v>
      </c>
      <c r="Y804" t="s">
        <v>4795</v>
      </c>
      <c r="Z804" t="s">
        <v>2573</v>
      </c>
      <c r="AA804" t="s">
        <v>2574</v>
      </c>
      <c r="AB804" t="s">
        <v>2527</v>
      </c>
      <c r="AC804" t="s">
        <v>2528</v>
      </c>
      <c r="AD804" t="s">
        <v>69</v>
      </c>
      <c r="AE804" t="s">
        <v>3626</v>
      </c>
      <c r="AF804" t="s">
        <v>3627</v>
      </c>
      <c r="AG804" t="s">
        <v>3671</v>
      </c>
      <c r="AH804" t="s">
        <v>3629</v>
      </c>
      <c r="AI804" t="s">
        <v>3658</v>
      </c>
      <c r="AJ804" t="s">
        <v>3631</v>
      </c>
      <c r="AK804" t="s">
        <v>3652</v>
      </c>
      <c r="AL804" t="s">
        <v>3633</v>
      </c>
      <c r="AM804" t="s">
        <v>3653</v>
      </c>
      <c r="AN804" t="s">
        <v>3838</v>
      </c>
      <c r="AO804" t="s">
        <v>3636</v>
      </c>
      <c r="AP804" t="s">
        <v>3637</v>
      </c>
      <c r="AQ804" t="s">
        <v>3662</v>
      </c>
      <c r="AR804" t="s">
        <v>3695</v>
      </c>
      <c r="AS804" t="s">
        <v>3649</v>
      </c>
      <c r="AT804" t="s">
        <v>4382</v>
      </c>
      <c r="AU804" t="s">
        <v>3641</v>
      </c>
      <c r="AV804" t="s">
        <v>3642</v>
      </c>
      <c r="AW804" t="s">
        <v>3643</v>
      </c>
      <c r="BE804" t="s">
        <v>3296</v>
      </c>
      <c r="BG804" t="s">
        <v>656</v>
      </c>
      <c r="BH804" s="2" t="s">
        <v>1504</v>
      </c>
      <c r="BI804" t="s">
        <v>2210</v>
      </c>
    </row>
    <row r="805" spans="1:61" customFormat="1" x14ac:dyDescent="0.25">
      <c r="A805" s="1">
        <v>861</v>
      </c>
      <c r="B805" s="7" t="s">
        <v>4757</v>
      </c>
      <c r="C805" s="7" t="str">
        <f t="shared" si="48"/>
        <v xml:space="preserve"> 5490-032-87(S5) NEO 2
</v>
      </c>
      <c r="D805" s="7">
        <f>LOOKUP(99^99,--LEFT(MID(AD805,MIN(FIND({0,1,2,3,4,5,6,7,8,9},AD805&amp;"0123456789")),15),{1,2,3,4,5,6,7,8,9,10,11,12,13,14,15}))</f>
        <v>2021</v>
      </c>
      <c r="E805" s="7">
        <f t="shared" si="46"/>
        <v>2</v>
      </c>
      <c r="F805" s="7">
        <f>LOOKUP(99^99,--LEFT(MID(BG805,MIN(FIND({0,1,2,3,4,5,6,7,8,9},BG805&amp;"0123456789")),15),{1,2,3,4,5,6,7,8,9,10,11,12,13,14,15}))</f>
        <v>9500000</v>
      </c>
      <c r="G805" s="7">
        <f>LOOKUP(99^99,--LEFT(MID(Y805,MIN(FIND({0,1,2,3,4,5,6,7,8,9},Y805&amp;"0123456789")),15),{1,2,3,4,5,6,7,8,9,10,11,12,13,14,15}))</f>
        <v>11.8</v>
      </c>
      <c r="H805" s="7">
        <f>LOOKUP(99^99,--LEFT(MID(Z805,MIN(FIND({0,1,2,3,4,5,6,7,8,9},Z805&amp;"0123456789")),15),{1,2,3,4,5,6,7,8,9,10,11,12,13,14,15}))</f>
        <v>401</v>
      </c>
      <c r="I805" s="9" t="s">
        <v>2536</v>
      </c>
      <c r="J805" s="9" t="s">
        <v>2527</v>
      </c>
      <c r="K805" s="9" t="s">
        <v>2528</v>
      </c>
      <c r="L805" s="9"/>
      <c r="M805" s="11"/>
      <c r="N805" s="11"/>
      <c r="O805" s="11"/>
      <c r="P805" s="11"/>
      <c r="Q805" s="11"/>
      <c r="R805" s="11"/>
      <c r="S805" s="11"/>
      <c r="T805" s="11"/>
      <c r="U805" s="11"/>
      <c r="V805" s="11"/>
      <c r="W805" s="11"/>
      <c r="X805" t="s">
        <v>7</v>
      </c>
      <c r="Y805" t="s">
        <v>4795</v>
      </c>
      <c r="Z805" t="s">
        <v>2529</v>
      </c>
      <c r="AA805" t="s">
        <v>2536</v>
      </c>
      <c r="AB805" t="s">
        <v>2527</v>
      </c>
      <c r="AC805" t="s">
        <v>2528</v>
      </c>
      <c r="AD805" t="s">
        <v>108</v>
      </c>
      <c r="AE805" t="s">
        <v>3626</v>
      </c>
      <c r="AF805" t="s">
        <v>3627</v>
      </c>
      <c r="AG805" t="s">
        <v>3686</v>
      </c>
      <c r="AH805" t="s">
        <v>3629</v>
      </c>
      <c r="AI805" t="s">
        <v>3680</v>
      </c>
      <c r="AJ805" t="s">
        <v>3631</v>
      </c>
      <c r="AK805" t="s">
        <v>3652</v>
      </c>
      <c r="AL805" t="s">
        <v>3633</v>
      </c>
      <c r="AM805" t="s">
        <v>3653</v>
      </c>
      <c r="AN805" t="s">
        <v>3635</v>
      </c>
      <c r="AO805" t="s">
        <v>3636</v>
      </c>
      <c r="AP805" t="s">
        <v>3637</v>
      </c>
      <c r="AQ805" t="s">
        <v>3662</v>
      </c>
      <c r="AR805" t="s">
        <v>3695</v>
      </c>
      <c r="AS805" t="s">
        <v>3640</v>
      </c>
      <c r="AT805" t="s">
        <v>3641</v>
      </c>
      <c r="AU805" t="s">
        <v>3642</v>
      </c>
      <c r="AV805" t="s">
        <v>3643</v>
      </c>
      <c r="BE805" t="s">
        <v>3297</v>
      </c>
      <c r="BG805" t="s">
        <v>499</v>
      </c>
      <c r="BH805" s="2" t="s">
        <v>1505</v>
      </c>
      <c r="BI805" t="s">
        <v>2042</v>
      </c>
    </row>
    <row r="806" spans="1:61" customFormat="1" x14ac:dyDescent="0.25">
      <c r="A806" s="1">
        <v>862</v>
      </c>
      <c r="B806" s="7" t="s">
        <v>4757</v>
      </c>
      <c r="C806" s="7" t="str">
        <f t="shared" si="48"/>
        <v xml:space="preserve"> 5490
</v>
      </c>
      <c r="D806" s="7">
        <f>LOOKUP(99^99,--LEFT(MID(AD806,MIN(FIND({0,1,2,3,4,5,6,7,8,9},AD806&amp;"0123456789")),15),{1,2,3,4,5,6,7,8,9,10,11,12,13,14,15}))</f>
        <v>2015</v>
      </c>
      <c r="E806" s="7">
        <f t="shared" si="46"/>
        <v>8</v>
      </c>
      <c r="F806" s="7">
        <f>LOOKUP(99^99,--LEFT(MID(BG806,MIN(FIND({0,1,2,3,4,5,6,7,8,9},BG806&amp;"0123456789")),15),{1,2,3,4,5,6,7,8,9,10,11,12,13,14,15}))</f>
        <v>3150000</v>
      </c>
      <c r="G806" s="7">
        <f>LOOKUP(99^99,--LEFT(MID(Y806,MIN(FIND({0,1,2,3,4,5,6,7,8,9},Y806&amp;"0123456789")),15),{1,2,3,4,5,6,7,8,9,10,11,12,13,14,15}))</f>
        <v>11.8</v>
      </c>
      <c r="H806" s="7">
        <f>LOOKUP(99^99,--LEFT(MID(Z806,MIN(FIND({0,1,2,3,4,5,6,7,8,9},Z806&amp;"0123456789")),15),{1,2,3,4,5,6,7,8,9,10,11,12,13,14,15}))</f>
        <v>401</v>
      </c>
      <c r="I806" s="9" t="s">
        <v>2526</v>
      </c>
      <c r="J806" s="9" t="s">
        <v>4771</v>
      </c>
      <c r="K806" s="9" t="s">
        <v>2561</v>
      </c>
      <c r="L806" s="9">
        <v>500000</v>
      </c>
      <c r="M806" s="11"/>
      <c r="N806" s="11"/>
      <c r="O806" s="11"/>
      <c r="P806" s="11"/>
      <c r="Q806" s="11"/>
      <c r="R806" s="11"/>
      <c r="S806" s="11"/>
      <c r="T806" s="11"/>
      <c r="U806" s="11"/>
      <c r="V806" s="11"/>
      <c r="W806" s="11">
        <f>IF(LOOKUP(99^99,--LEFT(MID(AT806,MIN(FIND({0,1,2,3,4,5,6,7,8,9},AT806&amp;"0123456789")),15),{1,2,3,4,5,6,7,8,9,10,11,12,13,14,15}))&gt;2000,LOOKUP(99^99,--LEFT(MID(AT806,MIN(FIND({0,1,2,3,4,5,6,7,8,9},AT806&amp;"0123456789")),15),{1,2,3,4,5,6,7,8,9,10,11,12,13,14,15})),0)</f>
        <v>500000</v>
      </c>
      <c r="X806" t="s">
        <v>2</v>
      </c>
      <c r="Y806" t="s">
        <v>4795</v>
      </c>
      <c r="Z806" t="s">
        <v>2529</v>
      </c>
      <c r="AA806" t="s">
        <v>2526</v>
      </c>
      <c r="AB806" t="s">
        <v>4771</v>
      </c>
      <c r="AC806" t="s">
        <v>2561</v>
      </c>
      <c r="AD806" t="s">
        <v>312</v>
      </c>
      <c r="AE806" t="s">
        <v>3626</v>
      </c>
      <c r="AF806" t="s">
        <v>3627</v>
      </c>
      <c r="AG806" t="s">
        <v>3628</v>
      </c>
      <c r="AH806" t="s">
        <v>3629</v>
      </c>
      <c r="AI806" t="s">
        <v>3667</v>
      </c>
      <c r="AJ806" t="s">
        <v>3631</v>
      </c>
      <c r="AK806" t="s">
        <v>3705</v>
      </c>
      <c r="AL806" t="s">
        <v>3633</v>
      </c>
      <c r="AM806" t="s">
        <v>3653</v>
      </c>
      <c r="AN806" t="s">
        <v>3635</v>
      </c>
      <c r="AO806" t="s">
        <v>3636</v>
      </c>
      <c r="AP806" t="s">
        <v>3692</v>
      </c>
      <c r="AQ806" t="s">
        <v>3638</v>
      </c>
      <c r="AR806" t="s">
        <v>3695</v>
      </c>
      <c r="AS806" t="s">
        <v>3649</v>
      </c>
      <c r="AT806" t="s">
        <v>3932</v>
      </c>
      <c r="AU806" t="s">
        <v>3641</v>
      </c>
      <c r="AV806" t="s">
        <v>3642</v>
      </c>
      <c r="AW806" t="s">
        <v>3643</v>
      </c>
      <c r="BE806" t="s">
        <v>3298</v>
      </c>
      <c r="BG806" t="s">
        <v>668</v>
      </c>
      <c r="BH806" s="2" t="s">
        <v>1506</v>
      </c>
      <c r="BI806" t="s">
        <v>2302</v>
      </c>
    </row>
    <row r="807" spans="1:61" customFormat="1" x14ac:dyDescent="0.25">
      <c r="A807" s="1">
        <v>863</v>
      </c>
      <c r="B807" s="7" t="s">
        <v>4757</v>
      </c>
      <c r="C807" s="7" t="str">
        <f t="shared" si="48"/>
        <v xml:space="preserve"> 53504
</v>
      </c>
      <c r="D807" s="7">
        <f>LOOKUP(99^99,--LEFT(MID(AD807,MIN(FIND({0,1,2,3,4,5,6,7,8,9},AD807&amp;"0123456789")),15),{1,2,3,4,5,6,7,8,9,10,11,12,13,14,15}))</f>
        <v>2022</v>
      </c>
      <c r="E807" s="7">
        <f t="shared" si="46"/>
        <v>1</v>
      </c>
      <c r="F807" s="7">
        <f>LOOKUP(99^99,--LEFT(MID(BG807,MIN(FIND({0,1,2,3,4,5,6,7,8,9},BG807&amp;"0123456789")),15),{1,2,3,4,5,6,7,8,9,10,11,12,13,14,15}))</f>
        <v>6755339</v>
      </c>
      <c r="G807" s="7">
        <f>LOOKUP(99^99,--LEFT(MID(Y807,MIN(FIND({0,1,2,3,4,5,6,7,8,9},Y807&amp;"0123456789")),15),{1,2,3,4,5,6,7,8,9,10,11,12,13,14,15}))</f>
        <v>12</v>
      </c>
      <c r="H807" s="7">
        <f>LOOKUP(99^99,--LEFT(MID(Z807,MIN(FIND({0,1,2,3,4,5,6,7,8,9},Z807&amp;"0123456789")),15),{1,2,3,4,5,6,7,8,9,10,11,12,13,14,15}))</f>
        <v>401</v>
      </c>
      <c r="I807" s="9" t="s">
        <v>2526</v>
      </c>
      <c r="J807" s="9" t="s">
        <v>2545</v>
      </c>
      <c r="K807" s="9" t="s">
        <v>2528</v>
      </c>
      <c r="L807" s="9"/>
      <c r="M807" s="11"/>
      <c r="N807" s="11"/>
      <c r="O807" s="11"/>
      <c r="P807" s="11"/>
      <c r="Q807" s="11"/>
      <c r="R807" s="11"/>
      <c r="S807" s="11"/>
      <c r="T807" s="11"/>
      <c r="U807" s="11"/>
      <c r="V807" s="11"/>
      <c r="W807" s="11"/>
      <c r="X807" t="s">
        <v>5</v>
      </c>
      <c r="Y807" t="s">
        <v>4794</v>
      </c>
      <c r="Z807" t="s">
        <v>2529</v>
      </c>
      <c r="AA807" t="s">
        <v>2526</v>
      </c>
      <c r="AB807" t="s">
        <v>2545</v>
      </c>
      <c r="AC807" t="s">
        <v>2528</v>
      </c>
      <c r="AD807" t="s">
        <v>111</v>
      </c>
      <c r="AE807" t="s">
        <v>3626</v>
      </c>
      <c r="AF807" t="s">
        <v>3656</v>
      </c>
      <c r="AG807" t="s">
        <v>3657</v>
      </c>
      <c r="AH807" t="s">
        <v>3629</v>
      </c>
      <c r="AI807" t="s">
        <v>3630</v>
      </c>
      <c r="AJ807" t="s">
        <v>3659</v>
      </c>
      <c r="AK807" t="s">
        <v>3668</v>
      </c>
      <c r="AL807" t="s">
        <v>3635</v>
      </c>
      <c r="AM807" t="s">
        <v>3669</v>
      </c>
      <c r="AN807" t="s">
        <v>3654</v>
      </c>
      <c r="AO807" t="s">
        <v>3640</v>
      </c>
      <c r="AP807" t="s">
        <v>3641</v>
      </c>
      <c r="AQ807" t="s">
        <v>4383</v>
      </c>
      <c r="AR807" t="s">
        <v>3643</v>
      </c>
      <c r="BE807" t="s">
        <v>3299</v>
      </c>
      <c r="BG807" t="s">
        <v>723</v>
      </c>
      <c r="BH807" s="2" t="s">
        <v>1507</v>
      </c>
      <c r="BI807" t="s">
        <v>2068</v>
      </c>
    </row>
    <row r="808" spans="1:61" customFormat="1" x14ac:dyDescent="0.25">
      <c r="A808" s="1">
        <v>864</v>
      </c>
      <c r="B808" s="7" t="s">
        <v>4757</v>
      </c>
      <c r="C808" s="7" t="str">
        <f t="shared" si="48"/>
        <v xml:space="preserve"> 5490 NEO
</v>
      </c>
      <c r="D808" s="7">
        <f>LOOKUP(99^99,--LEFT(MID(AD808,MIN(FIND({0,1,2,3,4,5,6,7,8,9},AD808&amp;"0123456789")),15),{1,2,3,4,5,6,7,8,9,10,11,12,13,14,15}))</f>
        <v>2018</v>
      </c>
      <c r="E808" s="7">
        <f t="shared" si="46"/>
        <v>5</v>
      </c>
      <c r="F808" s="7">
        <f>LOOKUP(99^99,--LEFT(MID(BG808,MIN(FIND({0,1,2,3,4,5,6,7,8,9},BG808&amp;"0123456789")),15),{1,2,3,4,5,6,7,8,9,10,11,12,13,14,15}))</f>
        <v>1150000</v>
      </c>
      <c r="G808" s="7">
        <f>LOOKUP(99^99,--LEFT(MID(Y808,MIN(FIND({0,1,2,3,4,5,6,7,8,9},Y808&amp;"0123456789")),15),{1,2,3,4,5,6,7,8,9,10,11,12,13,14,15}))</f>
        <v>12</v>
      </c>
      <c r="H808" s="7">
        <f>LOOKUP(99^99,--LEFT(MID(Z808,MIN(FIND({0,1,2,3,4,5,6,7,8,9},Z808&amp;"0123456789")),15),{1,2,3,4,5,6,7,8,9,10,11,12,13,14,15}))</f>
        <v>400</v>
      </c>
      <c r="I808" s="9" t="s">
        <v>2526</v>
      </c>
      <c r="J808" s="9" t="s">
        <v>2544</v>
      </c>
      <c r="K808" s="9" t="s">
        <v>2561</v>
      </c>
      <c r="L808" s="9">
        <v>999999</v>
      </c>
      <c r="M808" s="11"/>
      <c r="N808" s="11"/>
      <c r="O808" s="11"/>
      <c r="P808" s="11"/>
      <c r="Q808" s="11"/>
      <c r="R808" s="11"/>
      <c r="S808" s="11"/>
      <c r="T808" s="11">
        <f>IF(LOOKUP(99^99,--LEFT(MID(AQ808,MIN(FIND({0,1,2,3,4,5,6,7,8,9},AQ808&amp;"0123456789")),15),{1,2,3,4,5,6,7,8,9,10,11,12,13,14,15}))&gt;2000,LOOKUP(99^99,--LEFT(MID(AQ808,MIN(FIND({0,1,2,3,4,5,6,7,8,9},AQ808&amp;"0123456789")),15),{1,2,3,4,5,6,7,8,9,10,11,12,13,14,15})),0)</f>
        <v>999999</v>
      </c>
      <c r="U808" s="11"/>
      <c r="V808" s="11"/>
      <c r="W808" s="11"/>
      <c r="X808" t="s">
        <v>6</v>
      </c>
      <c r="Y808" t="s">
        <v>4794</v>
      </c>
      <c r="Z808" t="s">
        <v>2541</v>
      </c>
      <c r="AA808" t="s">
        <v>2526</v>
      </c>
      <c r="AB808" t="s">
        <v>2544</v>
      </c>
      <c r="AC808" t="s">
        <v>2561</v>
      </c>
      <c r="AD808" t="s">
        <v>69</v>
      </c>
      <c r="AE808" t="s">
        <v>3626</v>
      </c>
      <c r="AF808" t="s">
        <v>3627</v>
      </c>
      <c r="AG808" t="s">
        <v>3671</v>
      </c>
      <c r="AH808" t="s">
        <v>3629</v>
      </c>
      <c r="AI808" t="s">
        <v>3658</v>
      </c>
      <c r="AJ808" t="s">
        <v>3631</v>
      </c>
      <c r="AK808" t="s">
        <v>3652</v>
      </c>
      <c r="AL808" t="s">
        <v>3633</v>
      </c>
      <c r="AM808" t="s">
        <v>3653</v>
      </c>
      <c r="AN808" t="s">
        <v>3635</v>
      </c>
      <c r="AO808" t="s">
        <v>3687</v>
      </c>
      <c r="AP808" t="s">
        <v>3649</v>
      </c>
      <c r="AQ808" t="s">
        <v>3931</v>
      </c>
      <c r="AR808" t="s">
        <v>3641</v>
      </c>
      <c r="AS808" t="s">
        <v>3642</v>
      </c>
      <c r="AT808" t="s">
        <v>3643</v>
      </c>
      <c r="BE808" t="s">
        <v>3300</v>
      </c>
      <c r="BG808" t="s">
        <v>724</v>
      </c>
      <c r="BH808" s="2" t="s">
        <v>1508</v>
      </c>
      <c r="BI808" t="s">
        <v>2303</v>
      </c>
    </row>
    <row r="809" spans="1:61" customFormat="1" x14ac:dyDescent="0.25">
      <c r="A809" s="1">
        <v>865</v>
      </c>
      <c r="B809" s="7" t="s">
        <v>4757</v>
      </c>
      <c r="C809" s="7" t="str">
        <f t="shared" si="48"/>
        <v xml:space="preserve"> 65116
</v>
      </c>
      <c r="D809" s="7">
        <f>LOOKUP(99^99,--LEFT(MID(AD809,MIN(FIND({0,1,2,3,4,5,6,7,8,9},AD809&amp;"0123456789")),15),{1,2,3,4,5,6,7,8,9,10,11,12,13,14,15}))</f>
        <v>2022</v>
      </c>
      <c r="E809" s="7">
        <f t="shared" si="46"/>
        <v>1</v>
      </c>
      <c r="F809" s="7">
        <f>LOOKUP(99^99,--LEFT(MID(BG809,MIN(FIND({0,1,2,3,4,5,6,7,8,9},BG809&amp;"0123456789")),15),{1,2,3,4,5,6,7,8,9,10,11,12,13,14,15}))</f>
        <v>7053000</v>
      </c>
      <c r="G809" s="7">
        <f>LOOKUP(99^99,--LEFT(MID(Y809,MIN(FIND({0,1,2,3,4,5,6,7,8,9},Y809&amp;"0123456789")),15),{1,2,3,4,5,6,7,8,9,10,11,12,13,14,15}))</f>
        <v>11.8</v>
      </c>
      <c r="H809" s="7">
        <f>LOOKUP(99^99,--LEFT(MID(Z809,MIN(FIND({0,1,2,3,4,5,6,7,8,9},Z809&amp;"0123456789")),15),{1,2,3,4,5,6,7,8,9,10,11,12,13,14,15}))</f>
        <v>300</v>
      </c>
      <c r="I809" s="9" t="s">
        <v>2531</v>
      </c>
      <c r="J809" s="9" t="s">
        <v>2527</v>
      </c>
      <c r="K809" s="9" t="s">
        <v>2528</v>
      </c>
      <c r="L809" s="9"/>
      <c r="M809" s="11"/>
      <c r="N809" s="11"/>
      <c r="O809" s="11"/>
      <c r="P809" s="11"/>
      <c r="Q809" s="11"/>
      <c r="R809" s="11"/>
      <c r="S809" s="11"/>
      <c r="T809" s="11"/>
      <c r="U809" s="11"/>
      <c r="V809" s="11"/>
      <c r="W809" s="11"/>
      <c r="X809" t="s">
        <v>24</v>
      </c>
      <c r="Y809" t="s">
        <v>4795</v>
      </c>
      <c r="Z809" t="s">
        <v>2530</v>
      </c>
      <c r="AA809" t="s">
        <v>2531</v>
      </c>
      <c r="AB809" t="s">
        <v>2527</v>
      </c>
      <c r="AD809" t="s">
        <v>111</v>
      </c>
      <c r="AE809" t="s">
        <v>3626</v>
      </c>
      <c r="AF809" t="s">
        <v>3828</v>
      </c>
      <c r="AG809" t="s">
        <v>3829</v>
      </c>
      <c r="AH809" t="s">
        <v>3629</v>
      </c>
      <c r="AI809" t="s">
        <v>3630</v>
      </c>
      <c r="AJ809" t="s">
        <v>3704</v>
      </c>
      <c r="AK809" t="s">
        <v>3857</v>
      </c>
      <c r="AL809" t="s">
        <v>3635</v>
      </c>
      <c r="AM809" t="s">
        <v>3858</v>
      </c>
      <c r="AN809" t="s">
        <v>3654</v>
      </c>
      <c r="AO809" t="s">
        <v>3640</v>
      </c>
      <c r="AP809" t="s">
        <v>3641</v>
      </c>
      <c r="AQ809" t="s">
        <v>4384</v>
      </c>
      <c r="AR809" t="s">
        <v>3808</v>
      </c>
      <c r="BE809" t="s">
        <v>3301</v>
      </c>
      <c r="BG809" t="s">
        <v>725</v>
      </c>
      <c r="BH809" s="2" t="s">
        <v>1509</v>
      </c>
      <c r="BI809" t="s">
        <v>2263</v>
      </c>
    </row>
    <row r="810" spans="1:61" customFormat="1" x14ac:dyDescent="0.25">
      <c r="A810" s="1">
        <v>866</v>
      </c>
      <c r="B810" s="7" t="s">
        <v>4757</v>
      </c>
      <c r="C810" s="7" t="str">
        <f t="shared" si="48"/>
        <v xml:space="preserve"> 43118
</v>
      </c>
      <c r="D810" s="7">
        <f>LOOKUP(99^99,--LEFT(MID(AD810,MIN(FIND({0,1,2,3,4,5,6,7,8,9},AD810&amp;"0123456789")),15),{1,2,3,4,5,6,7,8,9,10,11,12,13,14,15}))</f>
        <v>2022</v>
      </c>
      <c r="E810" s="7">
        <f t="shared" si="46"/>
        <v>1</v>
      </c>
      <c r="F810" s="7">
        <f>LOOKUP(99^99,--LEFT(MID(BG810,MIN(FIND({0,1,2,3,4,5,6,7,8,9},BG810&amp;"0123456789")),15),{1,2,3,4,5,6,7,8,9,10,11,12,13,14,15}))</f>
        <v>9100000</v>
      </c>
      <c r="G810" s="7">
        <f>LOOKUP(99^99,--LEFT(MID(Y810,MIN(FIND({0,1,2,3,4,5,6,7,8,9},Y810&amp;"0123456789")),15),{1,2,3,4,5,6,7,8,9,10,11,12,13,14,15}))</f>
        <v>11.8</v>
      </c>
      <c r="H810" s="7">
        <f>LOOKUP(99^99,--LEFT(MID(Z810,MIN(FIND({0,1,2,3,4,5,6,7,8,9},Z810&amp;"0123456789")),15),{1,2,3,4,5,6,7,8,9,10,11,12,13,14,15}))</f>
        <v>450</v>
      </c>
      <c r="I810" s="9" t="s">
        <v>2526</v>
      </c>
      <c r="J810" s="9" t="s">
        <v>2527</v>
      </c>
      <c r="K810" s="9" t="s">
        <v>2561</v>
      </c>
      <c r="L810" s="9"/>
      <c r="M810" s="11"/>
      <c r="N810" s="11"/>
      <c r="O810" s="11"/>
      <c r="P810" s="11"/>
      <c r="Q810" s="11"/>
      <c r="R810" s="11"/>
      <c r="S810" s="11"/>
      <c r="T810" s="11"/>
      <c r="U810" s="11"/>
      <c r="V810" s="11"/>
      <c r="W810" s="11"/>
      <c r="X810" t="s">
        <v>15</v>
      </c>
      <c r="Y810" t="s">
        <v>4795</v>
      </c>
      <c r="Z810" t="s">
        <v>2525</v>
      </c>
      <c r="AA810" t="s">
        <v>2526</v>
      </c>
      <c r="AB810" t="s">
        <v>2527</v>
      </c>
      <c r="AC810" t="s">
        <v>2561</v>
      </c>
      <c r="AD810" t="s">
        <v>111</v>
      </c>
      <c r="AE810" t="s">
        <v>3626</v>
      </c>
      <c r="AF810" t="s">
        <v>3745</v>
      </c>
      <c r="AG810" t="s">
        <v>3746</v>
      </c>
      <c r="AH810" t="s">
        <v>3629</v>
      </c>
      <c r="AI810" t="s">
        <v>3630</v>
      </c>
      <c r="AJ810" t="s">
        <v>3659</v>
      </c>
      <c r="AK810" t="s">
        <v>3660</v>
      </c>
      <c r="AL810" t="s">
        <v>3633</v>
      </c>
      <c r="AM810" t="s">
        <v>3653</v>
      </c>
      <c r="AN810" t="s">
        <v>3635</v>
      </c>
      <c r="AO810" t="s">
        <v>3706</v>
      </c>
      <c r="AP810" t="s">
        <v>3850</v>
      </c>
      <c r="AQ810" t="s">
        <v>3662</v>
      </c>
      <c r="AR810" t="s">
        <v>4385</v>
      </c>
      <c r="AS810" t="s">
        <v>3640</v>
      </c>
      <c r="AT810" t="s">
        <v>3641</v>
      </c>
      <c r="AU810" t="s">
        <v>4386</v>
      </c>
      <c r="AV810" t="s">
        <v>4018</v>
      </c>
      <c r="AW810" t="s">
        <v>4019</v>
      </c>
      <c r="AX810" t="s">
        <v>3808</v>
      </c>
      <c r="BE810" t="s">
        <v>3302</v>
      </c>
      <c r="BG810" t="s">
        <v>463</v>
      </c>
      <c r="BH810" s="2" t="s">
        <v>1510</v>
      </c>
      <c r="BI810" t="s">
        <v>2087</v>
      </c>
    </row>
    <row r="811" spans="1:61" customFormat="1" x14ac:dyDescent="0.25">
      <c r="A811" s="1">
        <v>867</v>
      </c>
      <c r="B811" s="7" t="s">
        <v>4757</v>
      </c>
      <c r="C811" s="7" t="str">
        <f t="shared" si="48"/>
        <v xml:space="preserve"> 53504
</v>
      </c>
      <c r="D811" s="7">
        <f>LOOKUP(99^99,--LEFT(MID(AD811,MIN(FIND({0,1,2,3,4,5,6,7,8,9},AD811&amp;"0123456789")),15),{1,2,3,4,5,6,7,8,9,10,11,12,13,14,15}))</f>
        <v>2022</v>
      </c>
      <c r="E811" s="7">
        <f t="shared" si="46"/>
        <v>1</v>
      </c>
      <c r="F811" s="7">
        <f>LOOKUP(99^99,--LEFT(MID(BG811,MIN(FIND({0,1,2,3,4,5,6,7,8,9},BG811&amp;"0123456789")),15),{1,2,3,4,5,6,7,8,9,10,11,12,13,14,15}))</f>
        <v>7150000</v>
      </c>
      <c r="G811" s="7">
        <f>LOOKUP(99^99,--LEFT(MID(Y811,MIN(FIND({0,1,2,3,4,5,6,7,8,9},Y811&amp;"0123456789")),15),{1,2,3,4,5,6,7,8,9,10,11,12,13,14,15}))</f>
        <v>6.7</v>
      </c>
      <c r="H811" s="7">
        <f>LOOKUP(99^99,--LEFT(MID(Z811,MIN(FIND({0,1,2,3,4,5,6,7,8,9},Z811&amp;"0123456789")),15),{1,2,3,4,5,6,7,8,9,10,11,12,13,14,15}))</f>
        <v>300</v>
      </c>
      <c r="I811" s="9" t="s">
        <v>2536</v>
      </c>
      <c r="J811" s="9" t="s">
        <v>2527</v>
      </c>
      <c r="K811" s="9" t="s">
        <v>2533</v>
      </c>
      <c r="L811" s="9"/>
      <c r="M811" s="11"/>
      <c r="N811" s="11"/>
      <c r="O811" s="11"/>
      <c r="P811" s="11"/>
      <c r="Q811" s="11"/>
      <c r="R811" s="11"/>
      <c r="S811" s="11"/>
      <c r="T811" s="11"/>
      <c r="U811" s="11"/>
      <c r="V811" s="11"/>
      <c r="W811" s="11"/>
      <c r="X811" t="s">
        <v>5</v>
      </c>
      <c r="Y811" t="s">
        <v>4800</v>
      </c>
      <c r="Z811" t="s">
        <v>2530</v>
      </c>
      <c r="AA811" t="s">
        <v>2536</v>
      </c>
      <c r="AB811" t="s">
        <v>2527</v>
      </c>
      <c r="AC811" t="s">
        <v>2533</v>
      </c>
      <c r="AD811" t="s">
        <v>111</v>
      </c>
      <c r="AE811" t="s">
        <v>3626</v>
      </c>
      <c r="AF811" t="s">
        <v>3656</v>
      </c>
      <c r="AG811" t="s">
        <v>3657</v>
      </c>
      <c r="AH811" t="s">
        <v>3629</v>
      </c>
      <c r="AI811" t="s">
        <v>3630</v>
      </c>
      <c r="AJ811" t="s">
        <v>3659</v>
      </c>
      <c r="AK811" t="s">
        <v>3668</v>
      </c>
      <c r="AL811" t="s">
        <v>3635</v>
      </c>
      <c r="AM811" t="s">
        <v>3669</v>
      </c>
      <c r="AN811" t="s">
        <v>3654</v>
      </c>
      <c r="AO811" t="s">
        <v>3640</v>
      </c>
      <c r="AP811" t="s">
        <v>3641</v>
      </c>
      <c r="AQ811" t="s">
        <v>4387</v>
      </c>
      <c r="AR811" t="s">
        <v>3643</v>
      </c>
      <c r="BE811" t="s">
        <v>3303</v>
      </c>
      <c r="BG811" t="s">
        <v>726</v>
      </c>
      <c r="BH811" s="2" t="s">
        <v>1511</v>
      </c>
      <c r="BI811" t="s">
        <v>2068</v>
      </c>
    </row>
    <row r="812" spans="1:61" customFormat="1" x14ac:dyDescent="0.25">
      <c r="A812" s="1">
        <v>868</v>
      </c>
      <c r="B812" s="7" t="s">
        <v>4757</v>
      </c>
      <c r="C812" s="7" t="str">
        <f t="shared" si="48"/>
        <v xml:space="preserve"> 65659-004-92
</v>
      </c>
      <c r="D812" s="7">
        <f>LOOKUP(99^99,--LEFT(MID(AD812,MIN(FIND({0,1,2,3,4,5,6,7,8,9},AD812&amp;"0123456789")),15),{1,2,3,4,5,6,7,8,9,10,11,12,13,14,15}))</f>
        <v>2022</v>
      </c>
      <c r="E812" s="7">
        <f t="shared" si="46"/>
        <v>1</v>
      </c>
      <c r="F812" s="7">
        <f>LOOKUP(99^99,--LEFT(MID(BG812,MIN(FIND({0,1,2,3,4,5,6,7,8,9},BG812&amp;"0123456789")),15),{1,2,3,4,5,6,7,8,9,10,11,12,13,14,15}))</f>
        <v>14000000</v>
      </c>
      <c r="G812" s="7">
        <f>LOOKUP(99^99,--LEFT(MID(Y812,MIN(FIND({0,1,2,3,4,5,6,7,8,9},Y812&amp;"0123456789")),15),{1,2,3,4,5,6,7,8,9,10,11,12,13,14,15}))</f>
        <v>12</v>
      </c>
      <c r="H812" s="7">
        <f>LOOKUP(99^99,--LEFT(MID(Z812,MIN(FIND({0,1,2,3,4,5,6,7,8,9},Z812&amp;"0123456789")),15),{1,2,3,4,5,6,7,8,9,10,11,12,13,14,15}))</f>
        <v>401</v>
      </c>
      <c r="I812" s="9" t="s">
        <v>2526</v>
      </c>
      <c r="J812" s="9" t="s">
        <v>2527</v>
      </c>
      <c r="K812" s="9" t="s">
        <v>2528</v>
      </c>
      <c r="L812" s="9"/>
      <c r="M812" s="11"/>
      <c r="N812" s="11"/>
      <c r="O812" s="11"/>
      <c r="P812" s="11"/>
      <c r="Q812" s="11"/>
      <c r="R812" s="11"/>
      <c r="S812" s="11"/>
      <c r="T812" s="11"/>
      <c r="U812" s="11"/>
      <c r="V812" s="11"/>
      <c r="W812" s="11"/>
      <c r="X812" t="s">
        <v>38</v>
      </c>
      <c r="Y812" t="s">
        <v>4794</v>
      </c>
      <c r="Z812" t="s">
        <v>2529</v>
      </c>
      <c r="AA812" t="s">
        <v>2526</v>
      </c>
      <c r="AB812" t="s">
        <v>2527</v>
      </c>
      <c r="AD812" t="s">
        <v>213</v>
      </c>
      <c r="AE812" t="s">
        <v>3626</v>
      </c>
      <c r="AF812" t="s">
        <v>4020</v>
      </c>
      <c r="AG812" t="s">
        <v>4021</v>
      </c>
      <c r="AH812" t="s">
        <v>3629</v>
      </c>
      <c r="AI812" t="s">
        <v>4054</v>
      </c>
      <c r="AJ812" t="s">
        <v>3638</v>
      </c>
      <c r="AK812" t="s">
        <v>3695</v>
      </c>
      <c r="AL812" t="s">
        <v>3640</v>
      </c>
      <c r="AM812" t="s">
        <v>3641</v>
      </c>
      <c r="AN812" t="s">
        <v>4388</v>
      </c>
      <c r="AO812" t="s">
        <v>3808</v>
      </c>
      <c r="BE812" t="s">
        <v>3304</v>
      </c>
      <c r="BG812" t="s">
        <v>727</v>
      </c>
      <c r="BH812" s="2" t="s">
        <v>1512</v>
      </c>
      <c r="BI812" t="s">
        <v>2304</v>
      </c>
    </row>
    <row r="813" spans="1:61" customFormat="1" x14ac:dyDescent="0.25">
      <c r="A813" s="1">
        <v>869</v>
      </c>
      <c r="B813" s="7" t="s">
        <v>4757</v>
      </c>
      <c r="C813" s="7" t="str">
        <f t="shared" si="48"/>
        <v xml:space="preserve"> 5490
</v>
      </c>
      <c r="D813" s="7">
        <f>LOOKUP(99^99,--LEFT(MID(AD813,MIN(FIND({0,1,2,3,4,5,6,7,8,9},AD813&amp;"0123456789")),15),{1,2,3,4,5,6,7,8,9,10,11,12,13,14,15}))</f>
        <v>2019</v>
      </c>
      <c r="E813" s="7">
        <f t="shared" si="46"/>
        <v>4</v>
      </c>
      <c r="F813" s="7">
        <f>LOOKUP(99^99,--LEFT(MID(BG813,MIN(FIND({0,1,2,3,4,5,6,7,8,9},BG813&amp;"0123456789")),15),{1,2,3,4,5,6,7,8,9,10,11,12,13,14,15}))</f>
        <v>5500000</v>
      </c>
      <c r="G813" s="7">
        <f>LOOKUP(99^99,--LEFT(MID(Y813,MIN(FIND({0,1,2,3,4,5,6,7,8,9},Y813&amp;"0123456789")),15),{1,2,3,4,5,6,7,8,9,10,11,12,13,14,15}))</f>
        <v>12</v>
      </c>
      <c r="H813" s="7">
        <f>LOOKUP(99^99,--LEFT(MID(Z813,MIN(FIND({0,1,2,3,4,5,6,7,8,9},Z813&amp;"0123456789")),15),{1,2,3,4,5,6,7,8,9,10,11,12,13,14,15}))</f>
        <v>401</v>
      </c>
      <c r="I813" s="9" t="s">
        <v>2526</v>
      </c>
      <c r="J813" s="9" t="s">
        <v>2527</v>
      </c>
      <c r="K813" s="9" t="s">
        <v>2528</v>
      </c>
      <c r="L813" s="9">
        <v>304483</v>
      </c>
      <c r="M813" s="11"/>
      <c r="N813" s="11"/>
      <c r="O813" s="11"/>
      <c r="P813" s="11"/>
      <c r="Q813" s="11"/>
      <c r="R813" s="11"/>
      <c r="S813" s="11"/>
      <c r="T813" s="11"/>
      <c r="U813" s="11"/>
      <c r="V813" s="11"/>
      <c r="W813" s="11">
        <f>IF(LOOKUP(99^99,--LEFT(MID(AT813,MIN(FIND({0,1,2,3,4,5,6,7,8,9},AT813&amp;"0123456789")),15),{1,2,3,4,5,6,7,8,9,10,11,12,13,14,15}))&gt;2000,LOOKUP(99^99,--LEFT(MID(AT813,MIN(FIND({0,1,2,3,4,5,6,7,8,9},AT813&amp;"0123456789")),15),{1,2,3,4,5,6,7,8,9,10,11,12,13,14,15})),0)</f>
        <v>304483</v>
      </c>
      <c r="X813" t="s">
        <v>2</v>
      </c>
      <c r="Y813" t="s">
        <v>4794</v>
      </c>
      <c r="Z813" t="s">
        <v>2529</v>
      </c>
      <c r="AA813" t="s">
        <v>2526</v>
      </c>
      <c r="AB813" t="s">
        <v>2527</v>
      </c>
      <c r="AC813" t="s">
        <v>2528</v>
      </c>
      <c r="AD813" t="s">
        <v>313</v>
      </c>
      <c r="AE813" t="s">
        <v>3626</v>
      </c>
      <c r="AF813" t="s">
        <v>3627</v>
      </c>
      <c r="AG813" t="s">
        <v>3628</v>
      </c>
      <c r="AH813" t="s">
        <v>3629</v>
      </c>
      <c r="AI813" t="s">
        <v>3694</v>
      </c>
      <c r="AJ813" t="s">
        <v>3631</v>
      </c>
      <c r="AK813" t="s">
        <v>3652</v>
      </c>
      <c r="AL813" t="s">
        <v>3633</v>
      </c>
      <c r="AM813" t="s">
        <v>3634</v>
      </c>
      <c r="AN813" t="s">
        <v>3635</v>
      </c>
      <c r="AO813" t="s">
        <v>3636</v>
      </c>
      <c r="AP813" t="s">
        <v>3637</v>
      </c>
      <c r="AQ813" t="s">
        <v>3638</v>
      </c>
      <c r="AR813" t="s">
        <v>4092</v>
      </c>
      <c r="AS813" t="s">
        <v>3649</v>
      </c>
      <c r="AT813" t="s">
        <v>4389</v>
      </c>
      <c r="AU813" t="s">
        <v>3641</v>
      </c>
      <c r="AV813" t="s">
        <v>3642</v>
      </c>
      <c r="AW813" t="s">
        <v>3643</v>
      </c>
      <c r="BE813" t="s">
        <v>3305</v>
      </c>
      <c r="BG813" t="s">
        <v>553</v>
      </c>
      <c r="BH813" s="2" t="s">
        <v>1513</v>
      </c>
      <c r="BI813" t="s">
        <v>2305</v>
      </c>
    </row>
    <row r="814" spans="1:61" customFormat="1" x14ac:dyDescent="0.25">
      <c r="A814" s="1">
        <v>870</v>
      </c>
      <c r="B814" s="7" t="s">
        <v>4757</v>
      </c>
      <c r="C814" s="7" t="str">
        <f t="shared" si="48"/>
        <v xml:space="preserve"> 53504
</v>
      </c>
      <c r="D814" s="7">
        <f>LOOKUP(99^99,--LEFT(MID(AD814,MIN(FIND({0,1,2,3,4,5,6,7,8,9},AD814&amp;"0123456789")),15),{1,2,3,4,5,6,7,8,9,10,11,12,13,14,15}))</f>
        <v>2016</v>
      </c>
      <c r="E814" s="7">
        <f t="shared" si="46"/>
        <v>7</v>
      </c>
      <c r="F814" s="7">
        <f>LOOKUP(99^99,--LEFT(MID(BG814,MIN(FIND({0,1,2,3,4,5,6,7,8,9},BG814&amp;"0123456789")),15),{1,2,3,4,5,6,7,8,9,10,11,12,13,14,15}))</f>
        <v>2350000</v>
      </c>
      <c r="G814" s="7">
        <f>LOOKUP(99^99,--LEFT(MID(Y814,MIN(FIND({0,1,2,3,4,5,6,7,8,9},Y814&amp;"0123456789")),15),{1,2,3,4,5,6,7,8,9,10,11,12,13,14,15}))</f>
        <v>11.8</v>
      </c>
      <c r="H814" s="7">
        <f>LOOKUP(99^99,--LEFT(MID(Z814,MIN(FIND({0,1,2,3,4,5,6,7,8,9},Z814&amp;"0123456789")),15),{1,2,3,4,5,6,7,8,9,10,11,12,13,14,15}))</f>
        <v>300</v>
      </c>
      <c r="I814" s="9" t="s">
        <v>2531</v>
      </c>
      <c r="J814" s="9" t="s">
        <v>2527</v>
      </c>
      <c r="K814" s="9" t="s">
        <v>4774</v>
      </c>
      <c r="L814" s="9">
        <v>200000</v>
      </c>
      <c r="M814" s="11"/>
      <c r="N814" s="11"/>
      <c r="O814" s="11"/>
      <c r="P814" s="11"/>
      <c r="Q814" s="11"/>
      <c r="R814" s="11"/>
      <c r="S814" s="11"/>
      <c r="T814" s="11">
        <f>IF(LOOKUP(99^99,--LEFT(MID(AQ814,MIN(FIND({0,1,2,3,4,5,6,7,8,9},AQ814&amp;"0123456789")),15),{1,2,3,4,5,6,7,8,9,10,11,12,13,14,15}))&gt;2000,LOOKUP(99^99,--LEFT(MID(AQ814,MIN(FIND({0,1,2,3,4,5,6,7,8,9},AQ814&amp;"0123456789")),15),{1,2,3,4,5,6,7,8,9,10,11,12,13,14,15})),0)</f>
        <v>200000</v>
      </c>
      <c r="U814" s="11"/>
      <c r="V814" s="11"/>
      <c r="W814" s="11"/>
      <c r="X814" t="s">
        <v>5</v>
      </c>
      <c r="Y814" t="s">
        <v>4795</v>
      </c>
      <c r="Z814" t="s">
        <v>2530</v>
      </c>
      <c r="AA814" t="s">
        <v>2531</v>
      </c>
      <c r="AB814" t="s">
        <v>2527</v>
      </c>
      <c r="AC814" t="s">
        <v>4774</v>
      </c>
      <c r="AD814" t="s">
        <v>314</v>
      </c>
      <c r="AE814" t="s">
        <v>3626</v>
      </c>
      <c r="AF814" t="s">
        <v>3656</v>
      </c>
      <c r="AG814" t="s">
        <v>3657</v>
      </c>
      <c r="AH814" t="s">
        <v>3629</v>
      </c>
      <c r="AI814" t="s">
        <v>3717</v>
      </c>
      <c r="AJ814" t="s">
        <v>3659</v>
      </c>
      <c r="AK814" t="s">
        <v>3660</v>
      </c>
      <c r="AL814" t="s">
        <v>4390</v>
      </c>
      <c r="AM814" t="s">
        <v>3635</v>
      </c>
      <c r="AN814" t="s">
        <v>3669</v>
      </c>
      <c r="AO814" t="s">
        <v>3654</v>
      </c>
      <c r="AP814" t="s">
        <v>3649</v>
      </c>
      <c r="AQ814" t="s">
        <v>3782</v>
      </c>
      <c r="AR814" t="s">
        <v>3641</v>
      </c>
      <c r="AS814" t="s">
        <v>3642</v>
      </c>
      <c r="AT814" t="s">
        <v>3643</v>
      </c>
      <c r="BE814" t="s">
        <v>3306</v>
      </c>
      <c r="BG814" t="s">
        <v>728</v>
      </c>
      <c r="BH814" s="2" t="s">
        <v>1514</v>
      </c>
      <c r="BI814" t="s">
        <v>2028</v>
      </c>
    </row>
    <row r="815" spans="1:61" customFormat="1" x14ac:dyDescent="0.25">
      <c r="A815" s="1">
        <v>871</v>
      </c>
      <c r="B815" s="7" t="s">
        <v>4757</v>
      </c>
      <c r="C815" s="7" t="str">
        <f t="shared" si="48"/>
        <v xml:space="preserve"> 65806
</v>
      </c>
      <c r="D815" s="7">
        <f>LOOKUP(99^99,--LEFT(MID(AD815,MIN(FIND({0,1,2,3,4,5,6,7,8,9},AD815&amp;"0123456789")),15),{1,2,3,4,5,6,7,8,9,10,11,12,13,14,15}))</f>
        <v>2022</v>
      </c>
      <c r="E815" s="7">
        <f t="shared" si="46"/>
        <v>1</v>
      </c>
      <c r="F815" s="7">
        <f>LOOKUP(99^99,--LEFT(MID(BG815,MIN(FIND({0,1,2,3,4,5,6,7,8,9},BG815&amp;"0123456789")),15),{1,2,3,4,5,6,7,8,9,10,11,12,13,14,15}))</f>
        <v>13449999</v>
      </c>
      <c r="G815" s="7">
        <f>LOOKUP(99^99,--LEFT(MID(Y815,MIN(FIND({0,1,2,3,4,5,6,7,8,9},Y815&amp;"0123456789")),15),{1,2,3,4,5,6,7,8,9,10,11,12,13,14,15}))</f>
        <v>11.8</v>
      </c>
      <c r="H815" s="7">
        <f>LOOKUP(99^99,--LEFT(MID(Z815,MIN(FIND({0,1,2,3,4,5,6,7,8,9},Z815&amp;"0123456789")),15),{1,2,3,4,5,6,7,8,9,10,11,12,13,14,15}))</f>
        <v>400</v>
      </c>
      <c r="I815" s="9" t="s">
        <v>2531</v>
      </c>
      <c r="J815" s="9" t="s">
        <v>4771</v>
      </c>
      <c r="K815" s="9" t="s">
        <v>2528</v>
      </c>
      <c r="L815" s="9"/>
      <c r="M815" s="11"/>
      <c r="N815" s="11"/>
      <c r="O815" s="11"/>
      <c r="P815" s="11"/>
      <c r="Q815" s="11"/>
      <c r="R815" s="11"/>
      <c r="S815" s="11"/>
      <c r="T815" s="11"/>
      <c r="U815" s="11"/>
      <c r="V815" s="11"/>
      <c r="W815" s="11"/>
      <c r="X815" t="s">
        <v>13</v>
      </c>
      <c r="Y815" t="s">
        <v>4795</v>
      </c>
      <c r="Z815" t="s">
        <v>2537</v>
      </c>
      <c r="AA815" t="s">
        <v>2531</v>
      </c>
      <c r="AB815" t="s">
        <v>4771</v>
      </c>
      <c r="AC815" t="s">
        <v>2528</v>
      </c>
      <c r="AD815" t="s">
        <v>111</v>
      </c>
      <c r="AE815" t="s">
        <v>3626</v>
      </c>
      <c r="AF815" t="s">
        <v>3701</v>
      </c>
      <c r="AG815" t="s">
        <v>3730</v>
      </c>
      <c r="AH815" t="s">
        <v>3629</v>
      </c>
      <c r="AI815" t="s">
        <v>3630</v>
      </c>
      <c r="AJ815" t="s">
        <v>3704</v>
      </c>
      <c r="AK815" t="s">
        <v>3860</v>
      </c>
      <c r="AL815" t="s">
        <v>3635</v>
      </c>
      <c r="AM815" t="s">
        <v>3636</v>
      </c>
      <c r="AN815" t="s">
        <v>3654</v>
      </c>
      <c r="AO815" t="s">
        <v>3640</v>
      </c>
      <c r="AP815" t="s">
        <v>3641</v>
      </c>
      <c r="AQ815" t="s">
        <v>4391</v>
      </c>
      <c r="AR815" t="s">
        <v>3643</v>
      </c>
      <c r="BE815" t="s">
        <v>3188</v>
      </c>
      <c r="BG815" t="s">
        <v>729</v>
      </c>
      <c r="BH815" s="2" t="s">
        <v>1515</v>
      </c>
      <c r="BI815" t="s">
        <v>2068</v>
      </c>
    </row>
    <row r="816" spans="1:61" customFormat="1" x14ac:dyDescent="0.25">
      <c r="A816" s="1">
        <v>872</v>
      </c>
      <c r="B816" s="7" t="s">
        <v>4757</v>
      </c>
      <c r="C816" s="7" t="str">
        <f t="shared" si="48"/>
        <v xml:space="preserve"> 65206-Т5
</v>
      </c>
      <c r="D816" s="7">
        <f>LOOKUP(99^99,--LEFT(MID(AD816,MIN(FIND({0,1,2,3,4,5,6,7,8,9},AD816&amp;"0123456789")),15),{1,2,3,4,5,6,7,8,9,10,11,12,13,14,15}))</f>
        <v>2015</v>
      </c>
      <c r="E816" s="7">
        <f t="shared" si="46"/>
        <v>8</v>
      </c>
      <c r="F816" s="7">
        <f>LOOKUP(99^99,--LEFT(MID(BG816,MIN(FIND({0,1,2,3,4,5,6,7,8,9},BG816&amp;"0123456789")),15),{1,2,3,4,5,6,7,8,9,10,11,12,13,14,15}))</f>
        <v>4000000</v>
      </c>
      <c r="G816" s="7">
        <f>LOOKUP(99^99,--LEFT(MID(Y816,MIN(FIND({0,1,2,3,4,5,6,7,8,9},Y816&amp;"0123456789")),15),{1,2,3,4,5,6,7,8,9,10,11,12,13,14,15}))</f>
        <v>12</v>
      </c>
      <c r="H816" s="7">
        <f>LOOKUP(99^99,--LEFT(MID(Z816,MIN(FIND({0,1,2,3,4,5,6,7,8,9},Z816&amp;"0123456789")),15),{1,2,3,4,5,6,7,8,9,10,11,12,13,14,15}))</f>
        <v>401</v>
      </c>
      <c r="I816" s="9" t="s">
        <v>2526</v>
      </c>
      <c r="J816" s="9" t="s">
        <v>2527</v>
      </c>
      <c r="K816" s="9" t="s">
        <v>2528</v>
      </c>
      <c r="L816" s="9">
        <v>360000</v>
      </c>
      <c r="M816" s="11"/>
      <c r="N816" s="11"/>
      <c r="O816" s="11">
        <f>IF(LOOKUP(99^99,--LEFT(MID(AL816,MIN(FIND({0,1,2,3,4,5,6,7,8,9},AL816&amp;"0123456789")),15),{1,2,3,4,5,6,7,8,9,10,11,12,13,14,15}))&gt;2000,LOOKUP(99^99,--LEFT(MID(AL816,MIN(FIND({0,1,2,3,4,5,6,7,8,9},AL816&amp;"0123456789")),15),{1,2,3,4,5,6,7,8,9,10,11,12,13,14,15})),0)</f>
        <v>360000</v>
      </c>
      <c r="P816" s="11"/>
      <c r="Q816" s="11"/>
      <c r="R816" s="11"/>
      <c r="S816" s="11"/>
      <c r="T816" s="11"/>
      <c r="U816" s="11"/>
      <c r="V816" s="11"/>
      <c r="W816" s="11"/>
      <c r="X816" t="s">
        <v>23</v>
      </c>
      <c r="Y816" t="s">
        <v>4794</v>
      </c>
      <c r="Z816" t="s">
        <v>2529</v>
      </c>
      <c r="AA816" t="s">
        <v>2526</v>
      </c>
      <c r="AB816" t="s">
        <v>2527</v>
      </c>
      <c r="AC816" t="s">
        <v>2528</v>
      </c>
      <c r="AD816" t="s">
        <v>315</v>
      </c>
      <c r="AE816" t="s">
        <v>3626</v>
      </c>
      <c r="AF816" t="s">
        <v>3720</v>
      </c>
      <c r="AG816" t="s">
        <v>3816</v>
      </c>
      <c r="AH816" t="s">
        <v>3629</v>
      </c>
      <c r="AI816" t="s">
        <v>3667</v>
      </c>
      <c r="AJ816" t="s">
        <v>4060</v>
      </c>
      <c r="AK816" t="s">
        <v>3649</v>
      </c>
      <c r="AL816" t="s">
        <v>4392</v>
      </c>
      <c r="AM816" t="s">
        <v>3641</v>
      </c>
      <c r="AN816" t="s">
        <v>3710</v>
      </c>
      <c r="AO816" t="s">
        <v>3643</v>
      </c>
      <c r="BE816" t="s">
        <v>3307</v>
      </c>
      <c r="BG816" t="s">
        <v>456</v>
      </c>
      <c r="BH816" s="2" t="s">
        <v>1516</v>
      </c>
      <c r="BI816" t="s">
        <v>2306</v>
      </c>
    </row>
    <row r="817" spans="1:61" customFormat="1" x14ac:dyDescent="0.25">
      <c r="A817" s="1">
        <v>873</v>
      </c>
      <c r="B817" s="7" t="s">
        <v>4757</v>
      </c>
      <c r="C817" s="7" t="str">
        <f t="shared" si="48"/>
        <v xml:space="preserve"> 53504-6030-50
</v>
      </c>
      <c r="D817" s="7">
        <f>LOOKUP(99^99,--LEFT(MID(AD817,MIN(FIND({0,1,2,3,4,5,6,7,8,9},AD817&amp;"0123456789")),15),{1,2,3,4,5,6,7,8,9,10,11,12,13,14,15}))</f>
        <v>2022</v>
      </c>
      <c r="E817" s="7">
        <f t="shared" si="46"/>
        <v>1</v>
      </c>
      <c r="F817" s="7">
        <f>LOOKUP(99^99,--LEFT(MID(BG817,MIN(FIND({0,1,2,3,4,5,6,7,8,9},BG817&amp;"0123456789")),15),{1,2,3,4,5,6,7,8,9,10,11,12,13,14,15}))</f>
        <v>5400000</v>
      </c>
      <c r="G817" s="7">
        <f>LOOKUP(99^99,--LEFT(MID(Y817,MIN(FIND({0,1,2,3,4,5,6,7,8,9},Y817&amp;"0123456789")),15),{1,2,3,4,5,6,7,8,9,10,11,12,13,14,15}))</f>
        <v>12</v>
      </c>
      <c r="H817" s="7">
        <f>LOOKUP(99^99,--LEFT(MID(Z817,MIN(FIND({0,1,2,3,4,5,6,7,8,9},Z817&amp;"0123456789")),15),{1,2,3,4,5,6,7,8,9,10,11,12,13,14,15}))</f>
        <v>401</v>
      </c>
      <c r="I817" s="9" t="s">
        <v>2526</v>
      </c>
      <c r="J817" s="9" t="s">
        <v>2527</v>
      </c>
      <c r="K817" s="9" t="s">
        <v>2528</v>
      </c>
      <c r="L817" s="9"/>
      <c r="M817" s="11"/>
      <c r="N817" s="11"/>
      <c r="O817" s="11"/>
      <c r="P817" s="11"/>
      <c r="Q817" s="11"/>
      <c r="R817" s="11"/>
      <c r="S817" s="11"/>
      <c r="T817" s="11"/>
      <c r="U817" s="11"/>
      <c r="V817" s="11"/>
      <c r="W817" s="11"/>
      <c r="X817" t="s">
        <v>40</v>
      </c>
      <c r="Y817" t="s">
        <v>4794</v>
      </c>
      <c r="Z817" t="s">
        <v>2529</v>
      </c>
      <c r="AA817" t="s">
        <v>2526</v>
      </c>
      <c r="AB817" t="s">
        <v>2527</v>
      </c>
      <c r="AC817" t="s">
        <v>2528</v>
      </c>
      <c r="AD817" t="s">
        <v>111</v>
      </c>
      <c r="AE817" t="s">
        <v>3626</v>
      </c>
      <c r="AF817" t="s">
        <v>3656</v>
      </c>
      <c r="AG817" t="s">
        <v>4102</v>
      </c>
      <c r="AH817" t="s">
        <v>3629</v>
      </c>
      <c r="AI817" t="s">
        <v>3630</v>
      </c>
      <c r="AJ817" t="s">
        <v>3659</v>
      </c>
      <c r="AK817" t="s">
        <v>3660</v>
      </c>
      <c r="AL817" t="s">
        <v>3633</v>
      </c>
      <c r="AM817" t="s">
        <v>3653</v>
      </c>
      <c r="AN817" t="s">
        <v>3635</v>
      </c>
      <c r="AO817" t="s">
        <v>3669</v>
      </c>
      <c r="AP817" t="s">
        <v>3637</v>
      </c>
      <c r="AQ817" t="s">
        <v>3662</v>
      </c>
      <c r="AR817" t="s">
        <v>4041</v>
      </c>
      <c r="AS817" t="s">
        <v>3640</v>
      </c>
      <c r="AT817" t="s">
        <v>3641</v>
      </c>
      <c r="AU817" t="s">
        <v>3642</v>
      </c>
      <c r="AV817" t="s">
        <v>3643</v>
      </c>
      <c r="BE817" t="s">
        <v>3308</v>
      </c>
      <c r="BG817" t="s">
        <v>577</v>
      </c>
      <c r="BH817" s="2" t="s">
        <v>1517</v>
      </c>
      <c r="BI817" t="s">
        <v>2307</v>
      </c>
    </row>
    <row r="818" spans="1:61" customFormat="1" x14ac:dyDescent="0.25">
      <c r="A818" s="1">
        <v>874</v>
      </c>
      <c r="B818" s="7" t="s">
        <v>4757</v>
      </c>
      <c r="C818" s="7" t="str">
        <f t="shared" si="48"/>
        <v xml:space="preserve"> 65116
</v>
      </c>
      <c r="D818" s="7">
        <f>LOOKUP(99^99,--LEFT(MID(AD818,MIN(FIND({0,1,2,3,4,5,6,7,8,9},AD818&amp;"0123456789")),15),{1,2,3,4,5,6,7,8,9,10,11,12,13,14,15}))</f>
        <v>2015</v>
      </c>
      <c r="E818" s="7">
        <f t="shared" si="46"/>
        <v>8</v>
      </c>
      <c r="F818" s="7">
        <f>LOOKUP(99^99,--LEFT(MID(BG818,MIN(FIND({0,1,2,3,4,5,6,7,8,9},BG818&amp;"0123456789")),15),{1,2,3,4,5,6,7,8,9,10,11,12,13,14,15}))</f>
        <v>2000000</v>
      </c>
      <c r="G818" s="7">
        <f>LOOKUP(99^99,--LEFT(MID(Y818,MIN(FIND({0,1,2,3,4,5,6,7,8,9},Y818&amp;"0123456789")),15),{1,2,3,4,5,6,7,8,9,10,11,12,13,14,15}))</f>
        <v>6.7</v>
      </c>
      <c r="H818" s="7">
        <f>LOOKUP(99^99,--LEFT(MID(Z818,MIN(FIND({0,1,2,3,4,5,6,7,8,9},Z818&amp;"0123456789")),15),{1,2,3,4,5,6,7,8,9,10,11,12,13,14,15}))</f>
        <v>280</v>
      </c>
      <c r="I818" s="9" t="s">
        <v>2536</v>
      </c>
      <c r="J818" s="9" t="s">
        <v>2527</v>
      </c>
      <c r="K818" s="9" t="s">
        <v>2534</v>
      </c>
      <c r="L818" s="9">
        <v>630000</v>
      </c>
      <c r="M818" s="11"/>
      <c r="N818" s="11"/>
      <c r="O818" s="11"/>
      <c r="P818" s="11"/>
      <c r="Q818" s="11"/>
      <c r="R818" s="11"/>
      <c r="S818" s="11"/>
      <c r="T818" s="11"/>
      <c r="U818" s="11"/>
      <c r="V818" s="11">
        <f>IF(LOOKUP(99^99,--LEFT(MID(AS818,MIN(FIND({0,1,2,3,4,5,6,7,8,9},AS818&amp;"0123456789")),15),{1,2,3,4,5,6,7,8,9,10,11,12,13,14,15}))&gt;2000,LOOKUP(99^99,--LEFT(MID(AS818,MIN(FIND({0,1,2,3,4,5,6,7,8,9},AS818&amp;"0123456789")),15),{1,2,3,4,5,6,7,8,9,10,11,12,13,14,15})),0)</f>
        <v>630000</v>
      </c>
      <c r="W818" s="11"/>
      <c r="X818" t="s">
        <v>24</v>
      </c>
      <c r="Y818" t="s">
        <v>4800</v>
      </c>
      <c r="Z818" t="s">
        <v>2548</v>
      </c>
      <c r="AA818" t="s">
        <v>2536</v>
      </c>
      <c r="AB818" t="s">
        <v>2527</v>
      </c>
      <c r="AC818" t="s">
        <v>2534</v>
      </c>
      <c r="AD818" t="s">
        <v>316</v>
      </c>
      <c r="AE818" t="s">
        <v>3626</v>
      </c>
      <c r="AF818" t="s">
        <v>3828</v>
      </c>
      <c r="AG818" t="s">
        <v>3829</v>
      </c>
      <c r="AH818" t="s">
        <v>3629</v>
      </c>
      <c r="AI818" t="s">
        <v>3667</v>
      </c>
      <c r="AJ818" t="s">
        <v>3704</v>
      </c>
      <c r="AK818" t="s">
        <v>3958</v>
      </c>
      <c r="AL818" t="s">
        <v>3673</v>
      </c>
      <c r="AM818" t="s">
        <v>3653</v>
      </c>
      <c r="AN818" t="s">
        <v>3635</v>
      </c>
      <c r="AO818" t="s">
        <v>3858</v>
      </c>
      <c r="AP818" t="s">
        <v>3637</v>
      </c>
      <c r="AQ818" t="s">
        <v>3714</v>
      </c>
      <c r="AR818" t="s">
        <v>3649</v>
      </c>
      <c r="AS818" t="s">
        <v>4393</v>
      </c>
      <c r="AT818" t="s">
        <v>3641</v>
      </c>
      <c r="AU818" t="s">
        <v>3710</v>
      </c>
      <c r="AV818" t="s">
        <v>3643</v>
      </c>
      <c r="BE818" t="s">
        <v>3309</v>
      </c>
      <c r="BG818" t="s">
        <v>428</v>
      </c>
      <c r="BH818" s="2" t="s">
        <v>1518</v>
      </c>
      <c r="BI818" t="s">
        <v>2308</v>
      </c>
    </row>
    <row r="819" spans="1:61" x14ac:dyDescent="0.25">
      <c r="A819" s="4">
        <v>875</v>
      </c>
      <c r="B819" s="13" t="s">
        <v>4757</v>
      </c>
      <c r="C819" s="13" t="str">
        <f t="shared" si="48"/>
        <v xml:space="preserve"> 43118
</v>
      </c>
      <c r="D819" s="13">
        <f>LOOKUP(99^99,--LEFT(MID(AD819,MIN(FIND({0,1,2,3,4,5,6,7,8,9},AD819&amp;"0123456789")),15),{1,2,3,4,5,6,7,8,9,10,11,12,13,14,15}))</f>
        <v>2019</v>
      </c>
      <c r="E819" s="13">
        <f t="shared" si="46"/>
        <v>4</v>
      </c>
      <c r="F819" s="13">
        <f>LOOKUP(99^99,--LEFT(MID(BG819,MIN(FIND({0,1,2,3,4,5,6,7,8,9},BG819&amp;"0123456789")),15),{1,2,3,4,5,6,7,8,9,10,11,12,13,14,15}))</f>
        <v>7500000</v>
      </c>
      <c r="G819" s="13">
        <f>LOOKUP(99^99,--LEFT(MID(Y819,MIN(FIND({0,1,2,3,4,5,6,7,8,9},Y819&amp;"0123456789")),15),{1,2,3,4,5,6,7,8,9,10,11,12,13,14,15}))</f>
        <v>12</v>
      </c>
      <c r="H819" s="13">
        <f>LOOKUP(99^99,--LEFT(MID(Z819,MIN(FIND({0,1,2,3,4,5,6,7,8,9},Z819&amp;"0123456789")),15),{1,2,3,4,5,6,7,8,9,10,11,12,13,14,15}))</f>
        <v>401</v>
      </c>
      <c r="I819" s="10" t="s">
        <v>2526</v>
      </c>
      <c r="J819" s="10" t="s">
        <v>4771</v>
      </c>
      <c r="K819" s="10" t="s">
        <v>2528</v>
      </c>
      <c r="L819" s="9">
        <v>161541</v>
      </c>
      <c r="M819" s="11"/>
      <c r="N819" s="12"/>
      <c r="O819" s="12"/>
      <c r="P819" s="12"/>
      <c r="Q819" s="12"/>
      <c r="R819" s="12"/>
      <c r="S819" s="12">
        <f>IF(LOOKUP(99^99,--LEFT(MID(AP819,MIN(FIND({0,1,2,3,4,5,6,7,8,9},AP819&amp;"0123456789")),15),{1,2,3,4,5,6,7,8,9,10,11,12,13,14,15}))&gt;2000,LOOKUP(99^99,--LEFT(MID(AP819,MIN(FIND({0,1,2,3,4,5,6,7,8,9},AP819&amp;"0123456789")),15),{1,2,3,4,5,6,7,8,9,10,11,12,13,14,15})),0)</f>
        <v>161541</v>
      </c>
      <c r="T819" s="12"/>
      <c r="U819" s="12"/>
      <c r="V819" s="12"/>
      <c r="W819" s="12"/>
      <c r="X819" s="5" t="s">
        <v>15</v>
      </c>
      <c r="Y819" s="5" t="s">
        <v>4794</v>
      </c>
      <c r="Z819" s="5" t="s">
        <v>2529</v>
      </c>
      <c r="AA819" s="5" t="s">
        <v>2526</v>
      </c>
      <c r="AB819" s="5" t="s">
        <v>4771</v>
      </c>
      <c r="AC819" s="5" t="s">
        <v>2528</v>
      </c>
      <c r="AD819" s="5" t="s">
        <v>317</v>
      </c>
      <c r="AE819" s="5" t="s">
        <v>3626</v>
      </c>
      <c r="AF819" s="5" t="s">
        <v>3745</v>
      </c>
      <c r="AG819" s="5" t="s">
        <v>3746</v>
      </c>
      <c r="AH819" s="5" t="s">
        <v>3629</v>
      </c>
      <c r="AI819" s="5" t="s">
        <v>3694</v>
      </c>
      <c r="AJ819" s="5" t="s">
        <v>3659</v>
      </c>
      <c r="AK819" s="5" t="s">
        <v>3677</v>
      </c>
      <c r="AL819" s="5" t="s">
        <v>3653</v>
      </c>
      <c r="AM819" s="5" t="s">
        <v>3635</v>
      </c>
      <c r="AN819" s="5" t="s">
        <v>3678</v>
      </c>
      <c r="AO819" s="5" t="s">
        <v>3649</v>
      </c>
      <c r="AP819" s="5" t="s">
        <v>4394</v>
      </c>
      <c r="AQ819" s="5" t="s">
        <v>3641</v>
      </c>
      <c r="AR819" s="5" t="s">
        <v>4114</v>
      </c>
      <c r="AS819" s="5" t="s">
        <v>4089</v>
      </c>
      <c r="AT819" s="5" t="s">
        <v>4185</v>
      </c>
      <c r="AU819" s="5" t="s">
        <v>3643</v>
      </c>
      <c r="BE819" s="5" t="s">
        <v>3310</v>
      </c>
      <c r="BG819" s="5" t="s">
        <v>622</v>
      </c>
      <c r="BH819" s="6" t="s">
        <v>1519</v>
      </c>
      <c r="BI819" s="5" t="s">
        <v>2309</v>
      </c>
    </row>
    <row r="820" spans="1:61" x14ac:dyDescent="0.25">
      <c r="A820" s="4">
        <v>876</v>
      </c>
      <c r="B820" s="13" t="s">
        <v>4757</v>
      </c>
      <c r="C820" s="13" t="str">
        <f t="shared" si="48"/>
        <v xml:space="preserve"> 65206-Т5
</v>
      </c>
      <c r="D820" s="13">
        <f>LOOKUP(99^99,--LEFT(MID(AD820,MIN(FIND({0,1,2,3,4,5,6,7,8,9},AD820&amp;"0123456789")),15),{1,2,3,4,5,6,7,8,9,10,11,12,13,14,15}))</f>
        <v>2018</v>
      </c>
      <c r="E820" s="13">
        <f t="shared" si="46"/>
        <v>5</v>
      </c>
      <c r="F820" s="13">
        <f>LOOKUP(99^99,--LEFT(MID(BG820,MIN(FIND({0,1,2,3,4,5,6,7,8,9},BG820&amp;"0123456789")),15),{1,2,3,4,5,6,7,8,9,10,11,12,13,14,15}))</f>
        <v>8490000</v>
      </c>
      <c r="G820" s="13">
        <f>LOOKUP(99^99,--LEFT(MID(Y820,MIN(FIND({0,1,2,3,4,5,6,7,8,9},Y820&amp;"0123456789")),15),{1,2,3,4,5,6,7,8,9,10,11,12,13,14,15}))</f>
        <v>12</v>
      </c>
      <c r="H820" s="13">
        <f>LOOKUP(99^99,--LEFT(MID(Z820,MIN(FIND({0,1,2,3,4,5,6,7,8,9},Z820&amp;"0123456789")),15),{1,2,3,4,5,6,7,8,9,10,11,12,13,14,15}))</f>
        <v>401</v>
      </c>
      <c r="I820" s="10" t="s">
        <v>2526</v>
      </c>
      <c r="J820" s="10" t="s">
        <v>2527</v>
      </c>
      <c r="K820" s="10" t="s">
        <v>2528</v>
      </c>
      <c r="L820" s="9">
        <v>239094</v>
      </c>
      <c r="M820" s="11"/>
      <c r="N820" s="12"/>
      <c r="O820" s="12"/>
      <c r="P820" s="12"/>
      <c r="Q820" s="12"/>
      <c r="R820" s="12"/>
      <c r="S820" s="12">
        <f>IF(LOOKUP(99^99,--LEFT(MID(AP820,MIN(FIND({0,1,2,3,4,5,6,7,8,9},AP820&amp;"0123456789")),15),{1,2,3,4,5,6,7,8,9,10,11,12,13,14,15}))&gt;2000,LOOKUP(99^99,--LEFT(MID(AP820,MIN(FIND({0,1,2,3,4,5,6,7,8,9},AP820&amp;"0123456789")),15),{1,2,3,4,5,6,7,8,9,10,11,12,13,14,15})),0)</f>
        <v>239094</v>
      </c>
      <c r="T820" s="12"/>
      <c r="U820" s="12"/>
      <c r="V820" s="12"/>
      <c r="W820" s="12"/>
      <c r="X820" s="5" t="s">
        <v>23</v>
      </c>
      <c r="Y820" s="5" t="s">
        <v>4794</v>
      </c>
      <c r="Z820" s="5" t="s">
        <v>2529</v>
      </c>
      <c r="AA820" s="5" t="s">
        <v>2526</v>
      </c>
      <c r="AB820" s="5" t="s">
        <v>2527</v>
      </c>
      <c r="AC820" s="5" t="s">
        <v>2528</v>
      </c>
      <c r="AD820" s="5" t="s">
        <v>77</v>
      </c>
      <c r="AE820" s="5" t="s">
        <v>3626</v>
      </c>
      <c r="AF820" s="5" t="s">
        <v>3720</v>
      </c>
      <c r="AG820" s="5" t="s">
        <v>3816</v>
      </c>
      <c r="AH820" s="5" t="s">
        <v>3629</v>
      </c>
      <c r="AI820" s="5" t="s">
        <v>3658</v>
      </c>
      <c r="AJ820" s="5" t="s">
        <v>3704</v>
      </c>
      <c r="AK820" s="5" t="s">
        <v>3705</v>
      </c>
      <c r="AL820" s="5" t="s">
        <v>3633</v>
      </c>
      <c r="AM820" s="5" t="s">
        <v>3981</v>
      </c>
      <c r="AN820" s="5" t="s">
        <v>3648</v>
      </c>
      <c r="AO820" s="5" t="s">
        <v>3649</v>
      </c>
      <c r="AP820" s="5" t="s">
        <v>4113</v>
      </c>
      <c r="AQ820" s="5" t="s">
        <v>3641</v>
      </c>
      <c r="AR820" s="5" t="s">
        <v>3710</v>
      </c>
      <c r="AS820" s="5" t="s">
        <v>3643</v>
      </c>
      <c r="BE820" s="5" t="s">
        <v>3311</v>
      </c>
      <c r="BG820" s="5" t="s">
        <v>623</v>
      </c>
      <c r="BH820" s="6" t="s">
        <v>1520</v>
      </c>
      <c r="BI820" s="5" t="s">
        <v>2087</v>
      </c>
    </row>
    <row r="821" spans="1:61" customFormat="1" x14ac:dyDescent="0.25">
      <c r="A821" s="1">
        <v>877</v>
      </c>
      <c r="B821" s="7" t="s">
        <v>4757</v>
      </c>
      <c r="C821" s="7" t="str">
        <f t="shared" si="48"/>
        <v xml:space="preserve"> 43118
</v>
      </c>
      <c r="D821" s="7">
        <f>LOOKUP(99^99,--LEFT(MID(AD821,MIN(FIND({0,1,2,3,4,5,6,7,8,9},AD821&amp;"0123456789")),15),{1,2,3,4,5,6,7,8,9,10,11,12,13,14,15}))</f>
        <v>2022</v>
      </c>
      <c r="E821" s="7">
        <f t="shared" si="46"/>
        <v>1</v>
      </c>
      <c r="F821" s="7">
        <f>LOOKUP(99^99,--LEFT(MID(BG821,MIN(FIND({0,1,2,3,4,5,6,7,8,9},BG821&amp;"0123456789")),15),{1,2,3,4,5,6,7,8,9,10,11,12,13,14,15}))</f>
        <v>9650000</v>
      </c>
      <c r="G821" s="7">
        <f>LOOKUP(99^99,--LEFT(MID(Y821,MIN(FIND({0,1,2,3,4,5,6,7,8,9},Y821&amp;"0123456789")),15),{1,2,3,4,5,6,7,8,9,10,11,12,13,14,15}))</f>
        <v>12</v>
      </c>
      <c r="H821" s="7">
        <f>LOOKUP(99^99,--LEFT(MID(Z821,MIN(FIND({0,1,2,3,4,5,6,7,8,9},Z821&amp;"0123456789")),15),{1,2,3,4,5,6,7,8,9,10,11,12,13,14,15}))</f>
        <v>401</v>
      </c>
      <c r="I821" s="9" t="s">
        <v>2526</v>
      </c>
      <c r="J821" s="9" t="s">
        <v>2527</v>
      </c>
      <c r="K821" s="9" t="s">
        <v>2528</v>
      </c>
      <c r="L821" s="9"/>
      <c r="M821" s="11"/>
      <c r="N821" s="11"/>
      <c r="O821" s="11"/>
      <c r="P821" s="11"/>
      <c r="Q821" s="11"/>
      <c r="R821" s="11"/>
      <c r="S821" s="11"/>
      <c r="T821" s="11"/>
      <c r="U821" s="11"/>
      <c r="V821" s="11"/>
      <c r="W821" s="11"/>
      <c r="X821" t="s">
        <v>15</v>
      </c>
      <c r="Y821" t="s">
        <v>4794</v>
      </c>
      <c r="Z821" t="s">
        <v>2529</v>
      </c>
      <c r="AA821" t="s">
        <v>2526</v>
      </c>
      <c r="AB821" t="s">
        <v>2527</v>
      </c>
      <c r="AC821" t="s">
        <v>2528</v>
      </c>
      <c r="AD821" t="s">
        <v>111</v>
      </c>
      <c r="AE821" t="s">
        <v>3626</v>
      </c>
      <c r="AF821" t="s">
        <v>3745</v>
      </c>
      <c r="AG821" t="s">
        <v>3746</v>
      </c>
      <c r="AH821" t="s">
        <v>3629</v>
      </c>
      <c r="AI821" t="s">
        <v>3630</v>
      </c>
      <c r="AJ821" t="s">
        <v>3659</v>
      </c>
      <c r="AK821" t="s">
        <v>3660</v>
      </c>
      <c r="AL821" t="s">
        <v>3633</v>
      </c>
      <c r="AM821" t="s">
        <v>3653</v>
      </c>
      <c r="AN821" t="s">
        <v>3635</v>
      </c>
      <c r="AO821" t="s">
        <v>3669</v>
      </c>
      <c r="AP821" t="s">
        <v>3850</v>
      </c>
      <c r="AQ821" t="s">
        <v>3662</v>
      </c>
      <c r="AR821" t="s">
        <v>4395</v>
      </c>
      <c r="AS821" t="s">
        <v>3640</v>
      </c>
      <c r="AT821" t="s">
        <v>3641</v>
      </c>
      <c r="AU821" t="s">
        <v>4114</v>
      </c>
      <c r="AV821" t="s">
        <v>4089</v>
      </c>
      <c r="AW821" t="s">
        <v>4185</v>
      </c>
      <c r="AX821" t="s">
        <v>3643</v>
      </c>
      <c r="BE821" t="s">
        <v>3312</v>
      </c>
      <c r="BG821" t="s">
        <v>650</v>
      </c>
      <c r="BH821" s="2" t="s">
        <v>1521</v>
      </c>
      <c r="BI821" t="s">
        <v>2087</v>
      </c>
    </row>
    <row r="822" spans="1:61" x14ac:dyDescent="0.25">
      <c r="A822" s="4">
        <v>878</v>
      </c>
      <c r="B822" s="13" t="s">
        <v>4757</v>
      </c>
      <c r="C822" s="13" t="str">
        <f t="shared" si="48"/>
        <v xml:space="preserve"> 5490 NEO
</v>
      </c>
      <c r="D822" s="13">
        <f>LOOKUP(99^99,--LEFT(MID(AD822,MIN(FIND({0,1,2,3,4,5,6,7,8,9},AD822&amp;"0123456789")),15),{1,2,3,4,5,6,7,8,9,10,11,12,13,14,15}))</f>
        <v>2018</v>
      </c>
      <c r="E822" s="13">
        <f t="shared" si="46"/>
        <v>5</v>
      </c>
      <c r="F822" s="13">
        <f>LOOKUP(99^99,--LEFT(MID(BG822,MIN(FIND({0,1,2,3,4,5,6,7,8,9},BG822&amp;"0123456789")),15),{1,2,3,4,5,6,7,8,9,10,11,12,13,14,15}))</f>
        <v>3550000</v>
      </c>
      <c r="G822" s="13">
        <f>LOOKUP(99^99,--LEFT(MID(Y822,MIN(FIND({0,1,2,3,4,5,6,7,8,9},Y822&amp;"0123456789")),15),{1,2,3,4,5,6,7,8,9,10,11,12,13,14,15}))</f>
        <v>12</v>
      </c>
      <c r="H822" s="13">
        <f>LOOKUP(99^99,--LEFT(MID(Z822,MIN(FIND({0,1,2,3,4,5,6,7,8,9},Z822&amp;"0123456789")),15),{1,2,3,4,5,6,7,8,9,10,11,12,13,14,15}))</f>
        <v>401</v>
      </c>
      <c r="I822" s="10" t="s">
        <v>2526</v>
      </c>
      <c r="J822" s="9" t="s">
        <v>2545</v>
      </c>
      <c r="K822" s="10" t="s">
        <v>2561</v>
      </c>
      <c r="L822" s="9">
        <v>371671</v>
      </c>
      <c r="M822" s="11"/>
      <c r="N822" s="12"/>
      <c r="O822" s="12"/>
      <c r="P822" s="12"/>
      <c r="Q822" s="12"/>
      <c r="R822" s="12"/>
      <c r="S822" s="12">
        <f>IF(LOOKUP(99^99,--LEFT(MID(AP822,MIN(FIND({0,1,2,3,4,5,6,7,8,9},AP822&amp;"0123456789")),15),{1,2,3,4,5,6,7,8,9,10,11,12,13,14,15}))&gt;2000,LOOKUP(99^99,--LEFT(MID(AP822,MIN(FIND({0,1,2,3,4,5,6,7,8,9},AP822&amp;"0123456789")),15),{1,2,3,4,5,6,7,8,9,10,11,12,13,14,15})),0)</f>
        <v>371671</v>
      </c>
      <c r="T822" s="12"/>
      <c r="U822" s="12"/>
      <c r="V822" s="12"/>
      <c r="W822" s="12"/>
      <c r="X822" s="5" t="s">
        <v>6</v>
      </c>
      <c r="Y822" s="5">
        <v>12</v>
      </c>
      <c r="Z822" s="5" t="s">
        <v>4765</v>
      </c>
      <c r="AA822" s="5" t="s">
        <v>2526</v>
      </c>
      <c r="AB822" s="5" t="s">
        <v>4772</v>
      </c>
      <c r="AC822" s="5" t="s">
        <v>2561</v>
      </c>
      <c r="AD822" s="5" t="s">
        <v>88</v>
      </c>
      <c r="AE822" s="5" t="s">
        <v>3626</v>
      </c>
      <c r="AF822" s="5" t="s">
        <v>3627</v>
      </c>
      <c r="AG822" s="5" t="s">
        <v>3671</v>
      </c>
      <c r="AH822" s="5" t="s">
        <v>3629</v>
      </c>
      <c r="AI822" s="5" t="s">
        <v>3658</v>
      </c>
      <c r="AJ822" s="5" t="s">
        <v>3631</v>
      </c>
      <c r="AK822" s="5" t="s">
        <v>3646</v>
      </c>
      <c r="AL822" s="5" t="s">
        <v>3653</v>
      </c>
      <c r="AM822" s="5" t="s">
        <v>3838</v>
      </c>
      <c r="AN822" s="5" t="s">
        <v>3687</v>
      </c>
      <c r="AO822" s="5" t="s">
        <v>3649</v>
      </c>
      <c r="AP822" s="5" t="s">
        <v>4396</v>
      </c>
      <c r="AQ822" s="5" t="s">
        <v>3641</v>
      </c>
      <c r="AR822" s="5" t="s">
        <v>3642</v>
      </c>
      <c r="AS822" s="5" t="s">
        <v>3643</v>
      </c>
      <c r="BE822" s="5" t="s">
        <v>3313</v>
      </c>
      <c r="BG822" s="5" t="s">
        <v>671</v>
      </c>
      <c r="BH822" s="6" t="s">
        <v>1522</v>
      </c>
      <c r="BI822" s="5" t="s">
        <v>2227</v>
      </c>
    </row>
    <row r="823" spans="1:61" customFormat="1" x14ac:dyDescent="0.25">
      <c r="A823" s="1">
        <v>879</v>
      </c>
      <c r="B823" s="7" t="s">
        <v>4757</v>
      </c>
      <c r="C823" s="7" t="str">
        <f t="shared" si="48"/>
        <v xml:space="preserve"> 54901
</v>
      </c>
      <c r="D823" s="7">
        <f>LOOKUP(99^99,--LEFT(MID(AD823,MIN(FIND({0,1,2,3,4,5,6,7,8,9},AD823&amp;"0123456789")),15),{1,2,3,4,5,6,7,8,9,10,11,12,13,14,15}))</f>
        <v>2021</v>
      </c>
      <c r="E823" s="7">
        <f t="shared" si="46"/>
        <v>2</v>
      </c>
      <c r="F823" s="7">
        <f>LOOKUP(99^99,--LEFT(MID(BG823,MIN(FIND({0,1,2,3,4,5,6,7,8,9},BG823&amp;"0123456789")),15),{1,2,3,4,5,6,7,8,9,10,11,12,13,14,15}))</f>
        <v>10990000</v>
      </c>
      <c r="G823" s="7">
        <f>LOOKUP(99^99,--LEFT(MID(Y823,MIN(FIND({0,1,2,3,4,5,6,7,8,9},Y823&amp;"0123456789")),15),{1,2,3,4,5,6,7,8,9,10,11,12,13,14,15}))</f>
        <v>12</v>
      </c>
      <c r="H823" s="7">
        <f>LOOKUP(99^99,--LEFT(MID(Z823,MIN(FIND({0,1,2,3,4,5,6,7,8,9},Z823&amp;"0123456789")),15),{1,2,3,4,5,6,7,8,9,10,11,12,13,14,15}))</f>
        <v>450</v>
      </c>
      <c r="I823" s="9" t="s">
        <v>2526</v>
      </c>
      <c r="J823" s="9" t="s">
        <v>2527</v>
      </c>
      <c r="K823" s="9" t="s">
        <v>2528</v>
      </c>
      <c r="L823" s="9"/>
      <c r="M823" s="11"/>
      <c r="N823" s="11"/>
      <c r="O823" s="11"/>
      <c r="P823" s="11"/>
      <c r="Q823" s="11"/>
      <c r="R823" s="11"/>
      <c r="S823" s="11"/>
      <c r="T823" s="11"/>
      <c r="U823" s="11"/>
      <c r="V823" s="11"/>
      <c r="W823" s="11"/>
      <c r="X823" t="s">
        <v>8</v>
      </c>
      <c r="Y823" t="s">
        <v>4794</v>
      </c>
      <c r="Z823" t="s">
        <v>2525</v>
      </c>
      <c r="AA823" t="s">
        <v>2526</v>
      </c>
      <c r="AB823" t="s">
        <v>2527</v>
      </c>
      <c r="AC823" t="s">
        <v>2528</v>
      </c>
      <c r="AD823" t="s">
        <v>62</v>
      </c>
      <c r="AE823" t="s">
        <v>3626</v>
      </c>
      <c r="AF823" t="s">
        <v>3689</v>
      </c>
      <c r="AG823" t="s">
        <v>3690</v>
      </c>
      <c r="AH823" t="s">
        <v>3629</v>
      </c>
      <c r="AI823" t="s">
        <v>3680</v>
      </c>
      <c r="AJ823" t="s">
        <v>3631</v>
      </c>
      <c r="AK823" t="s">
        <v>3919</v>
      </c>
      <c r="AL823" t="s">
        <v>3635</v>
      </c>
      <c r="AM823" t="s">
        <v>3691</v>
      </c>
      <c r="AN823" t="s">
        <v>3880</v>
      </c>
      <c r="AO823" t="s">
        <v>3640</v>
      </c>
      <c r="AP823" t="s">
        <v>3641</v>
      </c>
      <c r="AQ823" t="s">
        <v>4397</v>
      </c>
      <c r="AR823" t="s">
        <v>3643</v>
      </c>
      <c r="BE823" t="s">
        <v>3314</v>
      </c>
      <c r="BG823" t="s">
        <v>478</v>
      </c>
      <c r="BH823" s="2" t="s">
        <v>1523</v>
      </c>
      <c r="BI823" t="s">
        <v>2310</v>
      </c>
    </row>
    <row r="824" spans="1:61" customFormat="1" x14ac:dyDescent="0.25">
      <c r="A824" s="1">
        <v>880</v>
      </c>
      <c r="B824" s="7" t="s">
        <v>4757</v>
      </c>
      <c r="C824" s="7" t="str">
        <f t="shared" si="48"/>
        <v xml:space="preserve"> 5490
</v>
      </c>
      <c r="D824" s="7">
        <f>LOOKUP(99^99,--LEFT(MID(AD824,MIN(FIND({0,1,2,3,4,5,6,7,8,9},AD824&amp;"0123456789")),15),{1,2,3,4,5,6,7,8,9,10,11,12,13,14,15}))</f>
        <v>2016</v>
      </c>
      <c r="E824" s="7">
        <f t="shared" si="46"/>
        <v>7</v>
      </c>
      <c r="F824" s="7">
        <f>LOOKUP(99^99,--LEFT(MID(BG824,MIN(FIND({0,1,2,3,4,5,6,7,8,9},BG824&amp;"0123456789")),15),{1,2,3,4,5,6,7,8,9,10,11,12,13,14,15}))</f>
        <v>2650000</v>
      </c>
      <c r="G824" s="7">
        <f>LOOKUP(99^99,--LEFT(MID(Y824,MIN(FIND({0,1,2,3,4,5,6,7,8,9},Y824&amp;"0123456789")),15),{1,2,3,4,5,6,7,8,9,10,11,12,13,14,15}))</f>
        <v>12</v>
      </c>
      <c r="H824" s="7">
        <f>LOOKUP(99^99,--LEFT(MID(Z824,MIN(FIND({0,1,2,3,4,5,6,7,8,9},Z824&amp;"0123456789")),15),{1,2,3,4,5,6,7,8,9,10,11,12,13,14,15}))</f>
        <v>450</v>
      </c>
      <c r="I824" s="9" t="s">
        <v>2526</v>
      </c>
      <c r="J824" s="9" t="s">
        <v>2527</v>
      </c>
      <c r="K824" s="9" t="s">
        <v>2528</v>
      </c>
      <c r="L824" s="9">
        <v>430000</v>
      </c>
      <c r="M824" s="11"/>
      <c r="N824" s="11"/>
      <c r="O824" s="11"/>
      <c r="P824" s="11"/>
      <c r="Q824" s="11"/>
      <c r="R824" s="11"/>
      <c r="S824" s="11"/>
      <c r="T824" s="11"/>
      <c r="U824" s="11"/>
      <c r="V824" s="11">
        <f>IF(LOOKUP(99^99,--LEFT(MID(AS824,MIN(FIND({0,1,2,3,4,5,6,7,8,9},AS824&amp;"0123456789")),15),{1,2,3,4,5,6,7,8,9,10,11,12,13,14,15}))&gt;2000,LOOKUP(99^99,--LEFT(MID(AS824,MIN(FIND({0,1,2,3,4,5,6,7,8,9},AS824&amp;"0123456789")),15),{1,2,3,4,5,6,7,8,9,10,11,12,13,14,15})),0)</f>
        <v>430000</v>
      </c>
      <c r="W824" s="11"/>
      <c r="X824" t="s">
        <v>2</v>
      </c>
      <c r="Y824" t="s">
        <v>4794</v>
      </c>
      <c r="Z824" t="s">
        <v>2525</v>
      </c>
      <c r="AA824" t="s">
        <v>2526</v>
      </c>
      <c r="AB824" t="s">
        <v>2527</v>
      </c>
      <c r="AC824" t="s">
        <v>2528</v>
      </c>
      <c r="AD824" t="s">
        <v>318</v>
      </c>
      <c r="AE824" t="s">
        <v>3626</v>
      </c>
      <c r="AF824" t="s">
        <v>3627</v>
      </c>
      <c r="AG824" t="s">
        <v>3628</v>
      </c>
      <c r="AH824" t="s">
        <v>3629</v>
      </c>
      <c r="AI824" t="s">
        <v>3717</v>
      </c>
      <c r="AJ824" t="s">
        <v>3631</v>
      </c>
      <c r="AK824" t="s">
        <v>3652</v>
      </c>
      <c r="AL824" t="s">
        <v>3633</v>
      </c>
      <c r="AM824" t="s">
        <v>3653</v>
      </c>
      <c r="AN824" t="s">
        <v>3635</v>
      </c>
      <c r="AO824" t="s">
        <v>3636</v>
      </c>
      <c r="AP824" t="s">
        <v>3637</v>
      </c>
      <c r="AQ824" t="s">
        <v>3648</v>
      </c>
      <c r="AR824" t="s">
        <v>3649</v>
      </c>
      <c r="AS824" t="s">
        <v>3683</v>
      </c>
      <c r="AT824" t="s">
        <v>3641</v>
      </c>
      <c r="AU824" t="s">
        <v>3642</v>
      </c>
      <c r="AV824" t="s">
        <v>3643</v>
      </c>
      <c r="BE824" t="s">
        <v>3315</v>
      </c>
      <c r="BG824" t="s">
        <v>730</v>
      </c>
      <c r="BH824" s="2" t="s">
        <v>1524</v>
      </c>
      <c r="BI824" t="s">
        <v>2311</v>
      </c>
    </row>
    <row r="825" spans="1:61" customFormat="1" x14ac:dyDescent="0.25">
      <c r="A825" s="1">
        <v>881</v>
      </c>
      <c r="B825" s="7" t="s">
        <v>4757</v>
      </c>
      <c r="C825" s="7" t="str">
        <f t="shared" si="48"/>
        <v xml:space="preserve"> 65808-5J
</v>
      </c>
      <c r="D825" s="7">
        <f>LOOKUP(99^99,--LEFT(MID(AD825,MIN(FIND({0,1,2,3,4,5,6,7,8,9},AD825&amp;"0123456789")),15),{1,2,3,4,5,6,7,8,9,10,11,12,13,14,15}))</f>
        <v>2022</v>
      </c>
      <c r="E825" s="7">
        <f t="shared" si="46"/>
        <v>1</v>
      </c>
      <c r="F825" s="7">
        <f>LOOKUP(99^99,--LEFT(MID(BG825,MIN(FIND({0,1,2,3,4,5,6,7,8,9},BG825&amp;"0123456789")),15),{1,2,3,4,5,6,7,8,9,10,11,12,13,14,15}))</f>
        <v>17400000</v>
      </c>
      <c r="G825" s="7">
        <f>LOOKUP(99^99,--LEFT(MID(Y825,MIN(FIND({0,1,2,3,4,5,6,7,8,9},Y825&amp;"0123456789")),15),{1,2,3,4,5,6,7,8,9,10,11,12,13,14,15}))</f>
        <v>6.7</v>
      </c>
      <c r="H825" s="7">
        <f>LOOKUP(99^99,--LEFT(MID(Z825,MIN(FIND({0,1,2,3,4,5,6,7,8,9},Z825&amp;"0123456789")),15),{1,2,3,4,5,6,7,8,9,10,11,12,13,14,15}))</f>
        <v>300</v>
      </c>
      <c r="I825" s="9" t="s">
        <v>2536</v>
      </c>
      <c r="J825" s="9" t="s">
        <v>2527</v>
      </c>
      <c r="K825" s="9" t="s">
        <v>2561</v>
      </c>
      <c r="L825" s="9"/>
      <c r="M825" s="11"/>
      <c r="N825" s="11"/>
      <c r="O825" s="11"/>
      <c r="P825" s="11"/>
      <c r="Q825" s="11"/>
      <c r="R825" s="11"/>
      <c r="S825" s="11"/>
      <c r="T825" s="11"/>
      <c r="U825" s="11"/>
      <c r="V825" s="11"/>
      <c r="W825" s="11"/>
      <c r="X825" t="s">
        <v>50</v>
      </c>
      <c r="Y825" t="s">
        <v>4800</v>
      </c>
      <c r="Z825" t="s">
        <v>2530</v>
      </c>
      <c r="AA825" t="s">
        <v>2536</v>
      </c>
      <c r="AB825" t="s">
        <v>2527</v>
      </c>
      <c r="AC825" t="s">
        <v>2561</v>
      </c>
      <c r="AD825" t="s">
        <v>111</v>
      </c>
      <c r="AE825" t="s">
        <v>3626</v>
      </c>
      <c r="AF825" t="s">
        <v>4398</v>
      </c>
      <c r="AG825" t="s">
        <v>4399</v>
      </c>
      <c r="AH825" t="s">
        <v>3629</v>
      </c>
      <c r="AI825" t="s">
        <v>3630</v>
      </c>
      <c r="AJ825" t="s">
        <v>4400</v>
      </c>
      <c r="AK825" t="s">
        <v>4401</v>
      </c>
      <c r="AL825" t="s">
        <v>3633</v>
      </c>
      <c r="AM825" t="s">
        <v>3653</v>
      </c>
      <c r="AN825" t="s">
        <v>3635</v>
      </c>
      <c r="AO825" t="s">
        <v>3669</v>
      </c>
      <c r="AP825" t="s">
        <v>3637</v>
      </c>
      <c r="AQ825" t="s">
        <v>3662</v>
      </c>
      <c r="AR825" t="s">
        <v>4402</v>
      </c>
      <c r="AS825" t="s">
        <v>3640</v>
      </c>
      <c r="AT825" t="s">
        <v>3641</v>
      </c>
      <c r="AU825" t="s">
        <v>3710</v>
      </c>
      <c r="AV825" t="s">
        <v>3643</v>
      </c>
      <c r="BE825" t="s">
        <v>3316</v>
      </c>
      <c r="BG825" t="s">
        <v>731</v>
      </c>
      <c r="BH825" s="2" t="s">
        <v>1525</v>
      </c>
      <c r="BI825" t="s">
        <v>1995</v>
      </c>
    </row>
    <row r="826" spans="1:61" customFormat="1" x14ac:dyDescent="0.25">
      <c r="A826" s="1">
        <v>882</v>
      </c>
      <c r="B826" s="7" t="s">
        <v>4757</v>
      </c>
      <c r="C826" s="7" t="str">
        <f t="shared" si="48"/>
        <v xml:space="preserve"> 65806
</v>
      </c>
      <c r="D826" s="7">
        <f>LOOKUP(99^99,--LEFT(MID(AD826,MIN(FIND({0,1,2,3,4,5,6,7,8,9},AD826&amp;"0123456789")),15),{1,2,3,4,5,6,7,8,9,10,11,12,13,14,15}))</f>
        <v>2022</v>
      </c>
      <c r="E826" s="7">
        <f t="shared" si="46"/>
        <v>1</v>
      </c>
      <c r="F826" s="7">
        <f>LOOKUP(99^99,--LEFT(MID(BG826,MIN(FIND({0,1,2,3,4,5,6,7,8,9},BG826&amp;"0123456789")),15),{1,2,3,4,5,6,7,8,9,10,11,12,13,14,15}))</f>
        <v>13455979</v>
      </c>
      <c r="G826" s="7">
        <f>LOOKUP(99^99,--LEFT(MID(Y826,MIN(FIND({0,1,2,3,4,5,6,7,8,9},Y826&amp;"0123456789")),15),{1,2,3,4,5,6,7,8,9,10,11,12,13,14,15}))</f>
        <v>12</v>
      </c>
      <c r="H826" s="7">
        <f>LOOKUP(99^99,--LEFT(MID(Z826,MIN(FIND({0,1,2,3,4,5,6,7,8,9},Z826&amp;"0123456789")),15),{1,2,3,4,5,6,7,8,9,10,11,12,13,14,15}))</f>
        <v>401</v>
      </c>
      <c r="I826" s="9" t="s">
        <v>2526</v>
      </c>
      <c r="J826" s="9" t="s">
        <v>2527</v>
      </c>
      <c r="K826" s="9" t="s">
        <v>2528</v>
      </c>
      <c r="L826" s="9"/>
      <c r="M826" s="11"/>
      <c r="N826" s="11"/>
      <c r="O826" s="11"/>
      <c r="P826" s="11"/>
      <c r="Q826" s="11"/>
      <c r="R826" s="11"/>
      <c r="S826" s="11"/>
      <c r="T826" s="11"/>
      <c r="U826" s="11"/>
      <c r="V826" s="11"/>
      <c r="W826" s="11"/>
      <c r="X826" t="s">
        <v>13</v>
      </c>
      <c r="Y826" t="s">
        <v>4794</v>
      </c>
      <c r="Z826" t="s">
        <v>2529</v>
      </c>
      <c r="AA826" t="s">
        <v>2526</v>
      </c>
      <c r="AB826" t="s">
        <v>2527</v>
      </c>
      <c r="AC826" t="s">
        <v>2528</v>
      </c>
      <c r="AD826" t="s">
        <v>213</v>
      </c>
      <c r="AE826" t="s">
        <v>3626</v>
      </c>
      <c r="AF826" t="s">
        <v>3701</v>
      </c>
      <c r="AG826" t="s">
        <v>3730</v>
      </c>
      <c r="AH826" t="s">
        <v>3629</v>
      </c>
      <c r="AI826" t="s">
        <v>3630</v>
      </c>
      <c r="AJ826" t="s">
        <v>3704</v>
      </c>
      <c r="AK826" t="s">
        <v>3652</v>
      </c>
      <c r="AL826" t="s">
        <v>3633</v>
      </c>
      <c r="AM826" t="s">
        <v>3653</v>
      </c>
      <c r="AN826" t="s">
        <v>3635</v>
      </c>
      <c r="AO826" t="s">
        <v>3669</v>
      </c>
      <c r="AP826" t="s">
        <v>3637</v>
      </c>
      <c r="AQ826" t="s">
        <v>3638</v>
      </c>
      <c r="AR826" t="s">
        <v>3707</v>
      </c>
      <c r="AS826" t="s">
        <v>3640</v>
      </c>
      <c r="AT826" t="s">
        <v>3641</v>
      </c>
      <c r="AU826" t="s">
        <v>4403</v>
      </c>
      <c r="AV826" t="s">
        <v>3643</v>
      </c>
      <c r="BE826" t="s">
        <v>3317</v>
      </c>
      <c r="BG826" t="s">
        <v>732</v>
      </c>
      <c r="BH826" s="2" t="s">
        <v>1526</v>
      </c>
      <c r="BI826" t="s">
        <v>2126</v>
      </c>
    </row>
    <row r="827" spans="1:61" customFormat="1" x14ac:dyDescent="0.25">
      <c r="A827" s="1">
        <v>883</v>
      </c>
      <c r="B827" s="7" t="s">
        <v>4757</v>
      </c>
      <c r="C827" s="7" t="str">
        <f t="shared" si="48"/>
        <v xml:space="preserve"> 5490-037-87
</v>
      </c>
      <c r="D827" s="7">
        <f>LOOKUP(99^99,--LEFT(MID(AD827,MIN(FIND({0,1,2,3,4,5,6,7,8,9},AD827&amp;"0123456789")),15),{1,2,3,4,5,6,7,8,9,10,11,12,13,14,15}))</f>
        <v>2022</v>
      </c>
      <c r="E827" s="7">
        <f t="shared" si="46"/>
        <v>1</v>
      </c>
      <c r="F827" s="7">
        <f>LOOKUP(99^99,--LEFT(MID(BG827,MIN(FIND({0,1,2,3,4,5,6,7,8,9},BG827&amp;"0123456789")),15),{1,2,3,4,5,6,7,8,9,10,11,12,13,14,15}))</f>
        <v>9300000</v>
      </c>
      <c r="G827" s="7">
        <f>LOOKUP(99^99,--LEFT(MID(Y827,MIN(FIND({0,1,2,3,4,5,6,7,8,9},Y827&amp;"0123456789")),15),{1,2,3,4,5,6,7,8,9,10,11,12,13,14,15}))</f>
        <v>12</v>
      </c>
      <c r="H827" s="7">
        <v>401</v>
      </c>
      <c r="I827" s="9" t="s">
        <v>2546</v>
      </c>
      <c r="J827" s="9" t="s">
        <v>2545</v>
      </c>
      <c r="K827" s="9" t="s">
        <v>2528</v>
      </c>
      <c r="L827" s="9"/>
      <c r="M827" s="11"/>
      <c r="N827" s="11"/>
      <c r="O827" s="11"/>
      <c r="P827" s="11"/>
      <c r="Q827" s="11"/>
      <c r="R827" s="11"/>
      <c r="S827" s="11"/>
      <c r="T827" s="11"/>
      <c r="U827" s="11"/>
      <c r="V827" s="11"/>
      <c r="W827" s="11"/>
      <c r="X827" t="s">
        <v>36</v>
      </c>
      <c r="Y827">
        <v>12</v>
      </c>
      <c r="AA827" t="s">
        <v>2546</v>
      </c>
      <c r="AB827" t="s">
        <v>2545</v>
      </c>
      <c r="AC827" t="s">
        <v>2528</v>
      </c>
      <c r="AD827" t="s">
        <v>319</v>
      </c>
      <c r="AE827" t="s">
        <v>3626</v>
      </c>
      <c r="AF827" t="s">
        <v>3627</v>
      </c>
      <c r="AG827" t="s">
        <v>4025</v>
      </c>
      <c r="AH827" t="s">
        <v>3629</v>
      </c>
      <c r="AI827" t="s">
        <v>4262</v>
      </c>
      <c r="AJ827" t="s">
        <v>4111</v>
      </c>
      <c r="AK827" t="s">
        <v>4404</v>
      </c>
      <c r="AL827" t="s">
        <v>3695</v>
      </c>
      <c r="AM827" t="s">
        <v>3640</v>
      </c>
      <c r="AN827" t="s">
        <v>3641</v>
      </c>
      <c r="AO827" t="s">
        <v>3642</v>
      </c>
      <c r="AP827" t="s">
        <v>3643</v>
      </c>
      <c r="BE827" t="s">
        <v>3318</v>
      </c>
      <c r="BG827" t="s">
        <v>444</v>
      </c>
      <c r="BH827" s="2" t="s">
        <v>1527</v>
      </c>
      <c r="BI827" t="s">
        <v>2312</v>
      </c>
    </row>
    <row r="828" spans="1:61" customFormat="1" x14ac:dyDescent="0.25">
      <c r="A828" s="1">
        <v>884</v>
      </c>
      <c r="B828" s="7" t="s">
        <v>4757</v>
      </c>
      <c r="C828" s="7" t="str">
        <f t="shared" si="48"/>
        <v xml:space="preserve"> 5490
</v>
      </c>
      <c r="D828" s="7">
        <f>LOOKUP(99^99,--LEFT(MID(AD828,MIN(FIND({0,1,2,3,4,5,6,7,8,9},AD828&amp;"0123456789")),15),{1,2,3,4,5,6,7,8,9,10,11,12,13,14,15}))</f>
        <v>2019</v>
      </c>
      <c r="E828" s="7">
        <f t="shared" si="46"/>
        <v>4</v>
      </c>
      <c r="F828" s="7">
        <f>LOOKUP(99^99,--LEFT(MID(BG828,MIN(FIND({0,1,2,3,4,5,6,7,8,9},BG828&amp;"0123456789")),15),{1,2,3,4,5,6,7,8,9,10,11,12,13,14,15}))</f>
        <v>1349000</v>
      </c>
      <c r="G828" s="7">
        <f>LOOKUP(99^99,--LEFT(MID(Y828,MIN(FIND({0,1,2,3,4,5,6,7,8,9},Y828&amp;"0123456789")),15),{1,2,3,4,5,6,7,8,9,10,11,12,13,14,15}))</f>
        <v>11.8</v>
      </c>
      <c r="H828" s="7">
        <f>LOOKUP(99^99,--LEFT(MID(Z828,MIN(FIND({0,1,2,3,4,5,6,7,8,9},Z828&amp;"0123456789")),15),{1,2,3,4,5,6,7,8,9,10,11,12,13,14,15}))</f>
        <v>300</v>
      </c>
      <c r="I828" s="9" t="s">
        <v>2531</v>
      </c>
      <c r="J828" s="9" t="s">
        <v>2527</v>
      </c>
      <c r="K828" s="9" t="s">
        <v>2528</v>
      </c>
      <c r="L828" s="9">
        <v>220000</v>
      </c>
      <c r="M828" s="11"/>
      <c r="N828" s="11"/>
      <c r="O828" s="11"/>
      <c r="P828" s="11"/>
      <c r="Q828" s="11"/>
      <c r="R828" s="11"/>
      <c r="S828" s="11"/>
      <c r="T828" s="11"/>
      <c r="U828" s="11"/>
      <c r="V828" s="11"/>
      <c r="W828" s="11">
        <f>IF(LOOKUP(99^99,--LEFT(MID(AT828,MIN(FIND({0,1,2,3,4,5,6,7,8,9},AT828&amp;"0123456789")),15),{1,2,3,4,5,6,7,8,9,10,11,12,13,14,15}))&gt;2000,LOOKUP(99^99,--LEFT(MID(AT828,MIN(FIND({0,1,2,3,4,5,6,7,8,9},AT828&amp;"0123456789")),15),{1,2,3,4,5,6,7,8,9,10,11,12,13,14,15})),0)</f>
        <v>220000</v>
      </c>
      <c r="X828" t="s">
        <v>2</v>
      </c>
      <c r="Y828" t="s">
        <v>4795</v>
      </c>
      <c r="Z828" t="s">
        <v>2530</v>
      </c>
      <c r="AA828" t="s">
        <v>2531</v>
      </c>
      <c r="AB828" t="s">
        <v>2527</v>
      </c>
      <c r="AC828" t="s">
        <v>2528</v>
      </c>
      <c r="AD828" t="s">
        <v>123</v>
      </c>
      <c r="AE828" t="s">
        <v>3626</v>
      </c>
      <c r="AF828" t="s">
        <v>3627</v>
      </c>
      <c r="AG828" t="s">
        <v>3628</v>
      </c>
      <c r="AH828" t="s">
        <v>3629</v>
      </c>
      <c r="AI828" t="s">
        <v>3694</v>
      </c>
      <c r="AJ828" t="s">
        <v>3631</v>
      </c>
      <c r="AK828" t="s">
        <v>3652</v>
      </c>
      <c r="AL828" t="s">
        <v>3633</v>
      </c>
      <c r="AM828" t="s">
        <v>3653</v>
      </c>
      <c r="AN828" t="s">
        <v>3838</v>
      </c>
      <c r="AO828" t="s">
        <v>3636</v>
      </c>
      <c r="AP828" t="s">
        <v>3637</v>
      </c>
      <c r="AQ828" t="s">
        <v>3638</v>
      </c>
      <c r="AR828" t="s">
        <v>3868</v>
      </c>
      <c r="AS828" t="s">
        <v>3649</v>
      </c>
      <c r="AT828" t="s">
        <v>4405</v>
      </c>
      <c r="AU828" t="s">
        <v>3700</v>
      </c>
      <c r="AV828" t="s">
        <v>3641</v>
      </c>
      <c r="AW828" t="s">
        <v>3642</v>
      </c>
      <c r="AX828" t="s">
        <v>3643</v>
      </c>
      <c r="BE828" t="s">
        <v>3319</v>
      </c>
      <c r="BG828" t="s">
        <v>733</v>
      </c>
      <c r="BH828" s="2" t="s">
        <v>1528</v>
      </c>
      <c r="BI828" t="s">
        <v>2135</v>
      </c>
    </row>
    <row r="829" spans="1:61" customFormat="1" x14ac:dyDescent="0.25">
      <c r="A829" s="1">
        <v>885</v>
      </c>
      <c r="B829" s="7" t="s">
        <v>4757</v>
      </c>
      <c r="C829" s="7" t="str">
        <f t="shared" si="48"/>
        <v xml:space="preserve"> 5490-80802-5P NEO 2
</v>
      </c>
      <c r="D829" s="7">
        <f>LOOKUP(99^99,--LEFT(MID(AD829,MIN(FIND({0,1,2,3,4,5,6,7,8,9},AD829&amp;"0123456789")),15),{1,2,3,4,5,6,7,8,9,10,11,12,13,14,15}))</f>
        <v>2021</v>
      </c>
      <c r="E829" s="7">
        <f t="shared" si="46"/>
        <v>2</v>
      </c>
      <c r="F829" s="7">
        <f>LOOKUP(99^99,--LEFT(MID(BG829,MIN(FIND({0,1,2,3,4,5,6,7,8,9},BG829&amp;"0123456789")),15),{1,2,3,4,5,6,7,8,9,10,11,12,13,14,15}))</f>
        <v>4250000</v>
      </c>
      <c r="G829" s="7">
        <f>LOOKUP(99^99,--LEFT(MID(Y829,MIN(FIND({0,1,2,3,4,5,6,7,8,9},Y829&amp;"0123456789")),15),{1,2,3,4,5,6,7,8,9,10,11,12,13,14,15}))</f>
        <v>12</v>
      </c>
      <c r="H829" s="7">
        <f>LOOKUP(99^99,--LEFT(MID(Z829,MIN(FIND({0,1,2,3,4,5,6,7,8,9},Z829&amp;"0123456789")),15),{1,2,3,4,5,6,7,8,9,10,11,12,13,14,15}))</f>
        <v>401</v>
      </c>
      <c r="I829" s="9" t="s">
        <v>2526</v>
      </c>
      <c r="J829" s="9" t="s">
        <v>2545</v>
      </c>
      <c r="K829" s="9" t="s">
        <v>2528</v>
      </c>
      <c r="L829" s="9"/>
      <c r="M829" s="11"/>
      <c r="N829" s="11"/>
      <c r="O829" s="11"/>
      <c r="P829" s="11"/>
      <c r="Q829" s="11"/>
      <c r="R829" s="11"/>
      <c r="S829" s="11"/>
      <c r="T829" s="11"/>
      <c r="U829" s="11"/>
      <c r="V829" s="11"/>
      <c r="W829" s="11"/>
      <c r="X829" t="s">
        <v>30</v>
      </c>
      <c r="Y829" t="s">
        <v>4794</v>
      </c>
      <c r="Z829" t="s">
        <v>2529</v>
      </c>
      <c r="AA829" t="s">
        <v>2526</v>
      </c>
      <c r="AB829" t="s">
        <v>2545</v>
      </c>
      <c r="AC829" t="s">
        <v>2528</v>
      </c>
      <c r="AD829" t="s">
        <v>320</v>
      </c>
      <c r="AE829" t="s">
        <v>3626</v>
      </c>
      <c r="AF829" t="s">
        <v>3627</v>
      </c>
      <c r="AG829" t="s">
        <v>3942</v>
      </c>
      <c r="AH829" t="s">
        <v>3629</v>
      </c>
      <c r="AI829" t="s">
        <v>3680</v>
      </c>
      <c r="AJ829" t="s">
        <v>3631</v>
      </c>
      <c r="AK829" t="s">
        <v>3759</v>
      </c>
      <c r="AL829" t="s">
        <v>3943</v>
      </c>
      <c r="AM829" t="s">
        <v>3734</v>
      </c>
      <c r="AN829" t="s">
        <v>3695</v>
      </c>
      <c r="AO829" t="s">
        <v>3640</v>
      </c>
      <c r="AP829" t="s">
        <v>3641</v>
      </c>
      <c r="AQ829" t="s">
        <v>3642</v>
      </c>
      <c r="AR829" t="s">
        <v>3643</v>
      </c>
      <c r="BE829" t="s">
        <v>3320</v>
      </c>
      <c r="BG829" t="s">
        <v>498</v>
      </c>
      <c r="BH829" s="2" t="s">
        <v>1529</v>
      </c>
      <c r="BI829" t="s">
        <v>2313</v>
      </c>
    </row>
    <row r="830" spans="1:61" customFormat="1" x14ac:dyDescent="0.25">
      <c r="A830" s="1">
        <v>886</v>
      </c>
      <c r="B830" s="7" t="s">
        <v>4757</v>
      </c>
      <c r="C830" s="7" t="str">
        <f t="shared" si="48"/>
        <v xml:space="preserve"> 43118
</v>
      </c>
      <c r="D830" s="7">
        <f>LOOKUP(99^99,--LEFT(MID(AD830,MIN(FIND({0,1,2,3,4,5,6,7,8,9},AD830&amp;"0123456789")),15),{1,2,3,4,5,6,7,8,9,10,11,12,13,14,15}))</f>
        <v>2022</v>
      </c>
      <c r="E830" s="7">
        <f t="shared" si="46"/>
        <v>1</v>
      </c>
      <c r="F830" s="7">
        <f>LOOKUP(99^99,--LEFT(MID(BG830,MIN(FIND({0,1,2,3,4,5,6,7,8,9},BG830&amp;"0123456789")),15),{1,2,3,4,5,6,7,8,9,10,11,12,13,14,15}))</f>
        <v>15300000</v>
      </c>
      <c r="G830" s="7">
        <f>LOOKUP(99^99,--LEFT(MID(Y830,MIN(FIND({0,1,2,3,4,5,6,7,8,9},Y830&amp;"0123456789")),15),{1,2,3,4,5,6,7,8,9,10,11,12,13,14,15}))</f>
        <v>12</v>
      </c>
      <c r="H830" s="7">
        <f>LOOKUP(99^99,--LEFT(MID(Z830,MIN(FIND({0,1,2,3,4,5,6,7,8,9},Z830&amp;"0123456789")),15),{1,2,3,4,5,6,7,8,9,10,11,12,13,14,15}))</f>
        <v>428</v>
      </c>
      <c r="I830" s="9" t="s">
        <v>2536</v>
      </c>
      <c r="J830" s="9" t="s">
        <v>2527</v>
      </c>
      <c r="K830" s="9" t="s">
        <v>2528</v>
      </c>
      <c r="L830" s="9"/>
      <c r="M830" s="11"/>
      <c r="N830" s="11"/>
      <c r="O830" s="11"/>
      <c r="P830" s="11"/>
      <c r="Q830" s="11"/>
      <c r="R830" s="11"/>
      <c r="S830" s="11"/>
      <c r="T830" s="11"/>
      <c r="U830" s="11"/>
      <c r="V830" s="11"/>
      <c r="W830" s="11"/>
      <c r="X830" t="s">
        <v>15</v>
      </c>
      <c r="Y830" t="s">
        <v>4794</v>
      </c>
      <c r="Z830" t="s">
        <v>2535</v>
      </c>
      <c r="AA830" t="s">
        <v>2536</v>
      </c>
      <c r="AB830" t="s">
        <v>2527</v>
      </c>
      <c r="AC830" t="s">
        <v>2528</v>
      </c>
      <c r="AD830" t="s">
        <v>111</v>
      </c>
      <c r="AE830" t="s">
        <v>3626</v>
      </c>
      <c r="AF830" t="s">
        <v>3745</v>
      </c>
      <c r="AG830" t="s">
        <v>3746</v>
      </c>
      <c r="AH830" t="s">
        <v>3629</v>
      </c>
      <c r="AI830" t="s">
        <v>3630</v>
      </c>
      <c r="AJ830" t="s">
        <v>3659</v>
      </c>
      <c r="AK830" t="s">
        <v>3668</v>
      </c>
      <c r="AL830" t="s">
        <v>3635</v>
      </c>
      <c r="AM830" t="s">
        <v>3669</v>
      </c>
      <c r="AN830" t="s">
        <v>3654</v>
      </c>
      <c r="AO830" t="s">
        <v>3640</v>
      </c>
      <c r="AP830" t="s">
        <v>3641</v>
      </c>
      <c r="AQ830" t="s">
        <v>4384</v>
      </c>
      <c r="AR830" t="s">
        <v>3808</v>
      </c>
      <c r="BE830" t="s">
        <v>3321</v>
      </c>
      <c r="BG830" t="s">
        <v>734</v>
      </c>
      <c r="BH830" s="2" t="s">
        <v>1530</v>
      </c>
      <c r="BI830" t="s">
        <v>2263</v>
      </c>
    </row>
    <row r="831" spans="1:61" x14ac:dyDescent="0.25">
      <c r="A831" s="4">
        <v>887</v>
      </c>
      <c r="B831" s="13" t="s">
        <v>4757</v>
      </c>
      <c r="C831" s="13" t="str">
        <f t="shared" si="48"/>
        <v xml:space="preserve"> 54901
</v>
      </c>
      <c r="D831" s="13">
        <f>LOOKUP(99^99,--LEFT(MID(AD831,MIN(FIND({0,1,2,3,4,5,6,7,8,9},AD831&amp;"0123456789")),15),{1,2,3,4,5,6,7,8,9,10,11,12,13,14,15}))</f>
        <v>2021</v>
      </c>
      <c r="E831" s="13">
        <f t="shared" si="46"/>
        <v>2</v>
      </c>
      <c r="F831" s="13">
        <f>LOOKUP(99^99,--LEFT(MID(BG831,MIN(FIND({0,1,2,3,4,5,6,7,8,9},BG831&amp;"0123456789")),15),{1,2,3,4,5,6,7,8,9,10,11,12,13,14,15}))</f>
        <v>10990000</v>
      </c>
      <c r="G831" s="13">
        <f>LOOKUP(99^99,--LEFT(MID(Y831,MIN(FIND({0,1,2,3,4,5,6,7,8,9},Y831&amp;"0123456789")),15),{1,2,3,4,5,6,7,8,9,10,11,12,13,14,15}))</f>
        <v>9</v>
      </c>
      <c r="H831" s="13">
        <f>LOOKUP(99^99,--LEFT(MID(Z831,MIN(FIND({0,1,2,3,4,5,6,7,8,9},Z831&amp;"0123456789")),15),{1,2,3,4,5,6,7,8,9,10,11,12,13,14,15}))</f>
        <v>400</v>
      </c>
      <c r="I831" s="10" t="s">
        <v>2531</v>
      </c>
      <c r="J831" s="10" t="s">
        <v>2527</v>
      </c>
      <c r="K831" s="10" t="s">
        <v>2528</v>
      </c>
      <c r="L831" s="9"/>
      <c r="M831" s="11"/>
      <c r="N831" s="12"/>
      <c r="O831" s="12"/>
      <c r="P831" s="12"/>
      <c r="Q831" s="12"/>
      <c r="R831" s="12"/>
      <c r="S831" s="12"/>
      <c r="T831" s="12"/>
      <c r="U831" s="12"/>
      <c r="V831" s="12"/>
      <c r="W831" s="12"/>
      <c r="X831" s="5" t="s">
        <v>8</v>
      </c>
      <c r="Y831" s="5" t="s">
        <v>4806</v>
      </c>
      <c r="Z831" s="5" t="s">
        <v>2537</v>
      </c>
      <c r="AA831" s="5" t="s">
        <v>2531</v>
      </c>
      <c r="AB831" s="5" t="s">
        <v>2527</v>
      </c>
      <c r="AC831" s="5" t="s">
        <v>2528</v>
      </c>
      <c r="AD831" s="5" t="s">
        <v>62</v>
      </c>
      <c r="AE831" s="5" t="s">
        <v>3626</v>
      </c>
      <c r="AF831" s="5" t="s">
        <v>3689</v>
      </c>
      <c r="AG831" s="5" t="s">
        <v>3690</v>
      </c>
      <c r="AH831" s="5" t="s">
        <v>3629</v>
      </c>
      <c r="AI831" s="5" t="s">
        <v>3680</v>
      </c>
      <c r="AJ831" s="5" t="s">
        <v>3631</v>
      </c>
      <c r="AK831" s="5" t="s">
        <v>3919</v>
      </c>
      <c r="AL831" s="5" t="s">
        <v>3635</v>
      </c>
      <c r="AM831" s="5" t="s">
        <v>3669</v>
      </c>
      <c r="AN831" s="5" t="s">
        <v>3880</v>
      </c>
      <c r="AO831" s="5" t="s">
        <v>3640</v>
      </c>
      <c r="AP831" s="5" t="s">
        <v>3641</v>
      </c>
      <c r="AQ831" s="5" t="s">
        <v>4406</v>
      </c>
      <c r="AR831" s="5" t="s">
        <v>3808</v>
      </c>
      <c r="BE831" s="5" t="s">
        <v>3322</v>
      </c>
      <c r="BG831" s="5" t="s">
        <v>478</v>
      </c>
      <c r="BH831" s="6" t="s">
        <v>1531</v>
      </c>
      <c r="BI831" s="5" t="s">
        <v>2314</v>
      </c>
    </row>
    <row r="832" spans="1:61" customFormat="1" x14ac:dyDescent="0.25">
      <c r="A832" s="1">
        <v>888</v>
      </c>
      <c r="B832" s="7" t="s">
        <v>4757</v>
      </c>
      <c r="C832" s="7" t="str">
        <f t="shared" si="48"/>
        <v xml:space="preserve"> 65116
</v>
      </c>
      <c r="D832" s="7">
        <f>LOOKUP(99^99,--LEFT(MID(AD832,MIN(FIND({0,1,2,3,4,5,6,7,8,9},AD832&amp;"0123456789")),15),{1,2,3,4,5,6,7,8,9,10,11,12,13,14,15}))</f>
        <v>2015</v>
      </c>
      <c r="E832" s="7">
        <f t="shared" si="46"/>
        <v>8</v>
      </c>
      <c r="F832" s="7">
        <f>LOOKUP(99^99,--LEFT(MID(BG832,MIN(FIND({0,1,2,3,4,5,6,7,8,9},BG832&amp;"0123456789")),15),{1,2,3,4,5,6,7,8,9,10,11,12,13,14,15}))</f>
        <v>2450000</v>
      </c>
      <c r="G832" s="7">
        <f>LOOKUP(99^99,--LEFT(MID(Y832,MIN(FIND({0,1,2,3,4,5,6,7,8,9},Y832&amp;"0123456789")),15),{1,2,3,4,5,6,7,8,9,10,11,12,13,14,15}))</f>
        <v>12</v>
      </c>
      <c r="H832" s="7">
        <f>LOOKUP(99^99,--LEFT(MID(Z832,MIN(FIND({0,1,2,3,4,5,6,7,8,9},Z832&amp;"0123456789")),15),{1,2,3,4,5,6,7,8,9,10,11,12,13,14,15}))</f>
        <v>401</v>
      </c>
      <c r="I832" s="9" t="s">
        <v>2526</v>
      </c>
      <c r="J832" s="9" t="s">
        <v>2527</v>
      </c>
      <c r="K832" s="9" t="s">
        <v>2528</v>
      </c>
      <c r="L832" s="9">
        <v>100000</v>
      </c>
      <c r="M832" s="11"/>
      <c r="N832" s="11"/>
      <c r="O832" s="11"/>
      <c r="P832" s="11"/>
      <c r="Q832" s="11"/>
      <c r="R832" s="11"/>
      <c r="S832" s="11"/>
      <c r="T832" s="11"/>
      <c r="U832" s="11"/>
      <c r="V832" s="11"/>
      <c r="W832" s="11">
        <f>IF(LOOKUP(99^99,--LEFT(MID(AT832,MIN(FIND({0,1,2,3,4,5,6,7,8,9},AT832&amp;"0123456789")),15),{1,2,3,4,5,6,7,8,9,10,11,12,13,14,15}))&gt;2000,LOOKUP(99^99,--LEFT(MID(AT832,MIN(FIND({0,1,2,3,4,5,6,7,8,9},AT832&amp;"0123456789")),15),{1,2,3,4,5,6,7,8,9,10,11,12,13,14,15})),0)</f>
        <v>100000</v>
      </c>
      <c r="X832" t="s">
        <v>24</v>
      </c>
      <c r="Y832" t="s">
        <v>4794</v>
      </c>
      <c r="Z832" t="s">
        <v>2529</v>
      </c>
      <c r="AA832" t="s">
        <v>2526</v>
      </c>
      <c r="AB832" t="s">
        <v>2527</v>
      </c>
      <c r="AC832" t="s">
        <v>2528</v>
      </c>
      <c r="AD832" t="s">
        <v>321</v>
      </c>
      <c r="AE832" t="s">
        <v>3626</v>
      </c>
      <c r="AF832" t="s">
        <v>3828</v>
      </c>
      <c r="AG832" t="s">
        <v>3829</v>
      </c>
      <c r="AH832" t="s">
        <v>3629</v>
      </c>
      <c r="AI832" t="s">
        <v>3667</v>
      </c>
      <c r="AJ832" t="s">
        <v>3704</v>
      </c>
      <c r="AK832" t="s">
        <v>3660</v>
      </c>
      <c r="AL832" t="s">
        <v>3673</v>
      </c>
      <c r="AM832" t="s">
        <v>3653</v>
      </c>
      <c r="AN832" t="s">
        <v>3635</v>
      </c>
      <c r="AO832" t="s">
        <v>3858</v>
      </c>
      <c r="AP832" t="s">
        <v>3637</v>
      </c>
      <c r="AQ832" t="s">
        <v>3662</v>
      </c>
      <c r="AR832" t="s">
        <v>3723</v>
      </c>
      <c r="AS832" t="s">
        <v>3649</v>
      </c>
      <c r="AT832" t="s">
        <v>3912</v>
      </c>
      <c r="AU832" t="s">
        <v>3641</v>
      </c>
      <c r="AV832" t="s">
        <v>3710</v>
      </c>
      <c r="AW832" t="s">
        <v>3643</v>
      </c>
      <c r="BE832" t="s">
        <v>3323</v>
      </c>
      <c r="BG832" t="s">
        <v>442</v>
      </c>
      <c r="BH832" s="2" t="s">
        <v>1532</v>
      </c>
      <c r="BI832" t="s">
        <v>2315</v>
      </c>
    </row>
    <row r="833" spans="1:61" x14ac:dyDescent="0.25">
      <c r="A833" s="4">
        <v>889</v>
      </c>
      <c r="B833" s="13" t="s">
        <v>4757</v>
      </c>
      <c r="C833" s="13" t="str">
        <f t="shared" si="48"/>
        <v xml:space="preserve"> 5490
</v>
      </c>
      <c r="D833" s="13">
        <f>LOOKUP(99^99,--LEFT(MID(AD833,MIN(FIND({0,1,2,3,4,5,6,7,8,9},AD833&amp;"0123456789")),15),{1,2,3,4,5,6,7,8,9,10,11,12,13,14,15}))</f>
        <v>2017</v>
      </c>
      <c r="E833" s="13">
        <f t="shared" si="46"/>
        <v>6</v>
      </c>
      <c r="F833" s="13">
        <f>LOOKUP(99^99,--LEFT(MID(BG833,MIN(FIND({0,1,2,3,4,5,6,7,8,9},BG833&amp;"0123456789")),15),{1,2,3,4,5,6,7,8,9,10,11,12,13,14,15}))</f>
        <v>3075000</v>
      </c>
      <c r="G833" s="13">
        <f>LOOKUP(99^99,--LEFT(MID(Y833,MIN(FIND({0,1,2,3,4,5,6,7,8,9},Y833&amp;"0123456789")),15),{1,2,3,4,5,6,7,8,9,10,11,12,13,14,15}))</f>
        <v>11.8</v>
      </c>
      <c r="H833" s="13">
        <f>LOOKUP(99^99,--LEFT(MID(Z833,MIN(FIND({0,1,2,3,4,5,6,7,8,9},Z833&amp;"0123456789")),15),{1,2,3,4,5,6,7,8,9,10,11,12,13,14,15}))</f>
        <v>400</v>
      </c>
      <c r="I833" s="10" t="s">
        <v>2531</v>
      </c>
      <c r="J833" s="10" t="s">
        <v>2527</v>
      </c>
      <c r="K833" s="10" t="s">
        <v>2533</v>
      </c>
      <c r="L833" s="9">
        <v>552000</v>
      </c>
      <c r="M833" s="11"/>
      <c r="N833" s="12"/>
      <c r="O833" s="12"/>
      <c r="P833" s="12"/>
      <c r="Q833" s="12"/>
      <c r="R833" s="12"/>
      <c r="S833" s="12">
        <f>IF(LOOKUP(99^99,--LEFT(MID(AP833,MIN(FIND({0,1,2,3,4,5,6,7,8,9},AP833&amp;"0123456789")),15),{1,2,3,4,5,6,7,8,9,10,11,12,13,14,15}))&gt;2000,LOOKUP(99^99,--LEFT(MID(AP833,MIN(FIND({0,1,2,3,4,5,6,7,8,9},AP833&amp;"0123456789")),15),{1,2,3,4,5,6,7,8,9,10,11,12,13,14,15})),0)</f>
        <v>552000</v>
      </c>
      <c r="T833" s="12"/>
      <c r="U833" s="12"/>
      <c r="V833" s="12"/>
      <c r="W833" s="12"/>
      <c r="X833" s="5" t="s">
        <v>2</v>
      </c>
      <c r="Y833" s="5" t="s">
        <v>4795</v>
      </c>
      <c r="Z833" s="5" t="s">
        <v>2537</v>
      </c>
      <c r="AA833" s="5" t="s">
        <v>2531</v>
      </c>
      <c r="AB833" s="5" t="s">
        <v>2527</v>
      </c>
      <c r="AC833" s="5" t="s">
        <v>2533</v>
      </c>
      <c r="AD833" s="5" t="s">
        <v>322</v>
      </c>
      <c r="AE833" s="5" t="s">
        <v>3626</v>
      </c>
      <c r="AF833" s="5" t="s">
        <v>3627</v>
      </c>
      <c r="AG833" s="5" t="s">
        <v>3628</v>
      </c>
      <c r="AH833" s="5" t="s">
        <v>3629</v>
      </c>
      <c r="AI833" s="5" t="s">
        <v>3703</v>
      </c>
      <c r="AJ833" s="5" t="s">
        <v>3631</v>
      </c>
      <c r="AK833" s="5" t="s">
        <v>3718</v>
      </c>
      <c r="AL833" s="5" t="s">
        <v>3635</v>
      </c>
      <c r="AM833" s="5" t="s">
        <v>3636</v>
      </c>
      <c r="AN833" s="5" t="s">
        <v>3654</v>
      </c>
      <c r="AO833" s="5" t="s">
        <v>3649</v>
      </c>
      <c r="AP833" s="5" t="s">
        <v>4407</v>
      </c>
      <c r="AQ833" s="5" t="s">
        <v>3641</v>
      </c>
      <c r="AR833" s="5" t="s">
        <v>3642</v>
      </c>
      <c r="AS833" s="5" t="s">
        <v>3643</v>
      </c>
      <c r="BE833" s="5" t="s">
        <v>3324</v>
      </c>
      <c r="BG833" s="5" t="s">
        <v>735</v>
      </c>
      <c r="BH833" s="6" t="s">
        <v>1533</v>
      </c>
      <c r="BI833" s="5" t="s">
        <v>2316</v>
      </c>
    </row>
    <row r="834" spans="1:61" customFormat="1" x14ac:dyDescent="0.25">
      <c r="A834" s="1">
        <v>891</v>
      </c>
      <c r="B834" s="7" t="s">
        <v>4757</v>
      </c>
      <c r="C834" s="7" t="str">
        <f t="shared" ref="C834:C865" si="49">LEFT(AG834,FIND("Тип",AG834,FIND("Тип",AG834)+0)-1)</f>
        <v xml:space="preserve"> 43118
</v>
      </c>
      <c r="D834" s="7">
        <f>LOOKUP(99^99,--LEFT(MID(AD834,MIN(FIND({0,1,2,3,4,5,6,7,8,9},AD834&amp;"0123456789")),15),{1,2,3,4,5,6,7,8,9,10,11,12,13,14,15}))</f>
        <v>2022</v>
      </c>
      <c r="E834" s="7">
        <f t="shared" si="46"/>
        <v>1</v>
      </c>
      <c r="F834" s="7">
        <f>LOOKUP(99^99,--LEFT(MID(BG834,MIN(FIND({0,1,2,3,4,5,6,7,8,9},BG834&amp;"0123456789")),15),{1,2,3,4,5,6,7,8,9,10,11,12,13,14,15}))</f>
        <v>6050000</v>
      </c>
      <c r="G834" s="7">
        <f>LOOKUP(99^99,--LEFT(MID(Y834,MIN(FIND({0,1,2,3,4,5,6,7,8,9},Y834&amp;"0123456789")),15),{1,2,3,4,5,6,7,8,9,10,11,12,13,14,15}))</f>
        <v>11.4</v>
      </c>
      <c r="H834" s="7">
        <f>LOOKUP(99^99,--LEFT(MID(Z834,MIN(FIND({0,1,2,3,4,5,6,7,8,9},Z834&amp;"0123456789")),15),{1,2,3,4,5,6,7,8,9,10,11,12,13,14,15}))</f>
        <v>401</v>
      </c>
      <c r="I834" s="9" t="s">
        <v>2526</v>
      </c>
      <c r="J834" s="9" t="s">
        <v>2568</v>
      </c>
      <c r="K834" s="9" t="s">
        <v>2528</v>
      </c>
      <c r="L834" s="9"/>
      <c r="M834" s="11"/>
      <c r="N834" s="11"/>
      <c r="O834" s="11"/>
      <c r="P834" s="11"/>
      <c r="Q834" s="11"/>
      <c r="R834" s="11"/>
      <c r="S834" s="11"/>
      <c r="T834" s="11"/>
      <c r="U834" s="11"/>
      <c r="V834" s="11"/>
      <c r="W834" s="11"/>
      <c r="X834" t="s">
        <v>15</v>
      </c>
      <c r="Y834" t="s">
        <v>4801</v>
      </c>
      <c r="Z834" t="s">
        <v>2529</v>
      </c>
      <c r="AA834" t="s">
        <v>2526</v>
      </c>
      <c r="AB834" t="s">
        <v>2568</v>
      </c>
      <c r="AC834" t="s">
        <v>2528</v>
      </c>
      <c r="AD834" t="s">
        <v>213</v>
      </c>
      <c r="AE834" t="s">
        <v>3626</v>
      </c>
      <c r="AF834" t="s">
        <v>3745</v>
      </c>
      <c r="AG834" t="s">
        <v>3746</v>
      </c>
      <c r="AH834" t="s">
        <v>3629</v>
      </c>
      <c r="AI834" t="s">
        <v>3630</v>
      </c>
      <c r="AJ834" t="s">
        <v>3659</v>
      </c>
      <c r="AK834" t="s">
        <v>3668</v>
      </c>
      <c r="AL834" t="s">
        <v>3635</v>
      </c>
      <c r="AM834" t="s">
        <v>3669</v>
      </c>
      <c r="AN834" t="s">
        <v>3654</v>
      </c>
      <c r="AO834" t="s">
        <v>3640</v>
      </c>
      <c r="AP834" t="s">
        <v>3641</v>
      </c>
      <c r="AQ834" t="s">
        <v>4408</v>
      </c>
      <c r="AR834" t="s">
        <v>3643</v>
      </c>
      <c r="BE834" t="s">
        <v>3325</v>
      </c>
      <c r="BG834" t="s">
        <v>736</v>
      </c>
      <c r="BH834" s="2" t="s">
        <v>1534</v>
      </c>
      <c r="BI834" t="s">
        <v>2126</v>
      </c>
    </row>
    <row r="835" spans="1:61" customFormat="1" x14ac:dyDescent="0.25">
      <c r="A835" s="1">
        <v>892</v>
      </c>
      <c r="B835" s="7" t="s">
        <v>4757</v>
      </c>
      <c r="C835" s="7" t="str">
        <f t="shared" si="49"/>
        <v xml:space="preserve"> 65221-53
</v>
      </c>
      <c r="D835" s="7">
        <f>LOOKUP(99^99,--LEFT(MID(AD835,MIN(FIND({0,1,2,3,4,5,6,7,8,9},AD835&amp;"0123456789")),15),{1,2,3,4,5,6,7,8,9,10,11,12,13,14,15}))</f>
        <v>2022</v>
      </c>
      <c r="E835" s="7">
        <f t="shared" si="46"/>
        <v>1</v>
      </c>
      <c r="F835" s="7">
        <f>LOOKUP(99^99,--LEFT(MID(BG835,MIN(FIND({0,1,2,3,4,5,6,7,8,9},BG835&amp;"0123456789")),15),{1,2,3,4,5,6,7,8,9,10,11,12,13,14,15}))</f>
        <v>10495759</v>
      </c>
      <c r="G835" s="7">
        <f>LOOKUP(99^99,--LEFT(MID(Y835,MIN(FIND({0,1,2,3,4,5,6,7,8,9},Y835&amp;"0123456789")),15),{1,2,3,4,5,6,7,8,9,10,11,12,13,14,15}))</f>
        <v>12</v>
      </c>
      <c r="H835" s="7">
        <f>LOOKUP(99^99,--LEFT(MID(Z835,MIN(FIND({0,1,2,3,4,5,6,7,8,9},Z835&amp;"0123456789")),15),{1,2,3,4,5,6,7,8,9,10,11,12,13,14,15}))</f>
        <v>401</v>
      </c>
      <c r="I835" s="9" t="s">
        <v>2526</v>
      </c>
      <c r="J835" s="9" t="s">
        <v>2527</v>
      </c>
      <c r="K835" s="9" t="s">
        <v>2528</v>
      </c>
      <c r="L835" s="9"/>
      <c r="M835" s="11"/>
      <c r="N835" s="11"/>
      <c r="O835" s="11"/>
      <c r="P835" s="11"/>
      <c r="Q835" s="11"/>
      <c r="R835" s="11"/>
      <c r="S835" s="11"/>
      <c r="T835" s="11"/>
      <c r="U835" s="11"/>
      <c r="V835" s="11"/>
      <c r="W835" s="11"/>
      <c r="X835" t="s">
        <v>16</v>
      </c>
      <c r="Y835" t="s">
        <v>4794</v>
      </c>
      <c r="Z835" t="s">
        <v>2529</v>
      </c>
      <c r="AA835" t="s">
        <v>2526</v>
      </c>
      <c r="AB835" t="s">
        <v>2527</v>
      </c>
      <c r="AC835" t="s">
        <v>2528</v>
      </c>
      <c r="AD835" t="s">
        <v>111</v>
      </c>
      <c r="AE835" t="s">
        <v>3626</v>
      </c>
      <c r="AF835" t="s">
        <v>3752</v>
      </c>
      <c r="AG835" t="s">
        <v>3753</v>
      </c>
      <c r="AH835" t="s">
        <v>3629</v>
      </c>
      <c r="AI835" t="s">
        <v>3630</v>
      </c>
      <c r="AJ835" t="s">
        <v>3659</v>
      </c>
      <c r="AK835" t="s">
        <v>3713</v>
      </c>
      <c r="AL835" t="s">
        <v>3791</v>
      </c>
      <c r="AM835" t="s">
        <v>3678</v>
      </c>
      <c r="AN835" t="s">
        <v>3640</v>
      </c>
      <c r="AO835" t="s">
        <v>3641</v>
      </c>
      <c r="AP835" t="s">
        <v>4409</v>
      </c>
      <c r="AQ835" t="s">
        <v>3643</v>
      </c>
      <c r="BE835" t="s">
        <v>3326</v>
      </c>
      <c r="BG835" t="s">
        <v>737</v>
      </c>
      <c r="BH835" s="2" t="s">
        <v>1535</v>
      </c>
      <c r="BI835" t="s">
        <v>2068</v>
      </c>
    </row>
    <row r="836" spans="1:61" customFormat="1" x14ac:dyDescent="0.25">
      <c r="A836" s="1">
        <v>893</v>
      </c>
      <c r="B836" s="7" t="s">
        <v>4757</v>
      </c>
      <c r="C836" s="7" t="str">
        <f t="shared" si="49"/>
        <v xml:space="preserve"> 5490-022-87(S5)
</v>
      </c>
      <c r="D836" s="7">
        <f>LOOKUP(99^99,--LEFT(MID(AD836,MIN(FIND({0,1,2,3,4,5,6,7,8,9},AD836&amp;"0123456789")),15),{1,2,3,4,5,6,7,8,9,10,11,12,13,14,15}))</f>
        <v>2017</v>
      </c>
      <c r="E836" s="7">
        <f t="shared" si="46"/>
        <v>6</v>
      </c>
      <c r="F836" s="7">
        <f>LOOKUP(99^99,--LEFT(MID(BG836,MIN(FIND({0,1,2,3,4,5,6,7,8,9},BG836&amp;"0123456789")),15),{1,2,3,4,5,6,7,8,9,10,11,12,13,14,15}))</f>
        <v>2600000</v>
      </c>
      <c r="G836" s="7">
        <f>LOOKUP(99^99,--LEFT(MID(Y836,MIN(FIND({0,1,2,3,4,5,6,7,8,9},Y836&amp;"0123456789")),15),{1,2,3,4,5,6,7,8,9,10,11,12,13,14,15}))</f>
        <v>12</v>
      </c>
      <c r="H836" s="7">
        <f>LOOKUP(99^99,--LEFT(MID(Z836,MIN(FIND({0,1,2,3,4,5,6,7,8,9},Z836&amp;"0123456789")),15),{1,2,3,4,5,6,7,8,9,10,11,12,13,14,15}))</f>
        <v>401</v>
      </c>
      <c r="I836" s="9" t="s">
        <v>2546</v>
      </c>
      <c r="J836" s="9" t="s">
        <v>4771</v>
      </c>
      <c r="K836" s="9" t="s">
        <v>2561</v>
      </c>
      <c r="L836" s="9">
        <v>167851</v>
      </c>
      <c r="M836" s="11"/>
      <c r="N836" s="11"/>
      <c r="O836" s="11"/>
      <c r="P836" s="11"/>
      <c r="Q836" s="11"/>
      <c r="R836" s="11"/>
      <c r="S836" s="11"/>
      <c r="T836" s="11"/>
      <c r="U836" s="11"/>
      <c r="V836" s="11"/>
      <c r="W836" s="11">
        <f>IF(LOOKUP(99^99,--LEFT(MID(AT836,MIN(FIND({0,1,2,3,4,5,6,7,8,9},AT836&amp;"0123456789")),15),{1,2,3,4,5,6,7,8,9,10,11,12,13,14,15}))&gt;2000,LOOKUP(99^99,--LEFT(MID(AT836,MIN(FIND({0,1,2,3,4,5,6,7,8,9},AT836&amp;"0123456789")),15),{1,2,3,4,5,6,7,8,9,10,11,12,13,14,15})),0)</f>
        <v>167851</v>
      </c>
      <c r="X836" t="s">
        <v>14</v>
      </c>
      <c r="Y836">
        <v>12</v>
      </c>
      <c r="Z836" t="s">
        <v>4765</v>
      </c>
      <c r="AA836" t="s">
        <v>2546</v>
      </c>
      <c r="AB836" t="s">
        <v>4771</v>
      </c>
      <c r="AC836" t="s">
        <v>2561</v>
      </c>
      <c r="AD836" t="s">
        <v>227</v>
      </c>
      <c r="AE836" t="s">
        <v>3626</v>
      </c>
      <c r="AF836" t="s">
        <v>3627</v>
      </c>
      <c r="AG836" t="s">
        <v>3741</v>
      </c>
      <c r="AH836" t="s">
        <v>3629</v>
      </c>
      <c r="AI836" t="s">
        <v>3703</v>
      </c>
      <c r="AJ836" t="s">
        <v>3631</v>
      </c>
      <c r="AK836" t="s">
        <v>3652</v>
      </c>
      <c r="AL836" t="s">
        <v>3633</v>
      </c>
      <c r="AM836" t="s">
        <v>3653</v>
      </c>
      <c r="AN836" t="s">
        <v>3635</v>
      </c>
      <c r="AO836" t="s">
        <v>3636</v>
      </c>
      <c r="AP836" t="s">
        <v>3637</v>
      </c>
      <c r="AQ836" t="s">
        <v>3662</v>
      </c>
      <c r="AR836" t="s">
        <v>3695</v>
      </c>
      <c r="AS836" t="s">
        <v>3649</v>
      </c>
      <c r="AT836" t="s">
        <v>4410</v>
      </c>
      <c r="AU836" t="s">
        <v>3641</v>
      </c>
      <c r="AV836" t="s">
        <v>3642</v>
      </c>
      <c r="AW836" t="s">
        <v>3643</v>
      </c>
      <c r="BE836" t="s">
        <v>3327</v>
      </c>
      <c r="BG836" t="s">
        <v>420</v>
      </c>
      <c r="BH836" s="2" t="s">
        <v>1536</v>
      </c>
      <c r="BI836" t="s">
        <v>2047</v>
      </c>
    </row>
    <row r="837" spans="1:61" customFormat="1" x14ac:dyDescent="0.25">
      <c r="A837" s="1">
        <v>894</v>
      </c>
      <c r="B837" s="7" t="s">
        <v>4757</v>
      </c>
      <c r="C837" s="7" t="str">
        <f t="shared" si="49"/>
        <v xml:space="preserve"> 5490
</v>
      </c>
      <c r="D837" s="7">
        <f>LOOKUP(99^99,--LEFT(MID(AD837,MIN(FIND({0,1,2,3,4,5,6,7,8,9},AD837&amp;"0123456789")),15),{1,2,3,4,5,6,7,8,9,10,11,12,13,14,15}))</f>
        <v>2018</v>
      </c>
      <c r="E837" s="7">
        <f t="shared" si="46"/>
        <v>5</v>
      </c>
      <c r="F837" s="7">
        <f>LOOKUP(99^99,--LEFT(MID(BG837,MIN(FIND({0,1,2,3,4,5,6,7,8,9},BG837&amp;"0123456789")),15),{1,2,3,4,5,6,7,8,9,10,11,12,13,14,15}))</f>
        <v>3890000</v>
      </c>
      <c r="G837" s="7">
        <f>LOOKUP(99^99,--LEFT(MID(Y837,MIN(FIND({0,1,2,3,4,5,6,7,8,9},Y837&amp;"0123456789")),15),{1,2,3,4,5,6,7,8,9,10,11,12,13,14,15}))</f>
        <v>11.8</v>
      </c>
      <c r="H837" s="7">
        <f>LOOKUP(99^99,--LEFT(MID(Z837,MIN(FIND({0,1,2,3,4,5,6,7,8,9},Z837&amp;"0123456789")),15),{1,2,3,4,5,6,7,8,9,10,11,12,13,14,15}))</f>
        <v>401</v>
      </c>
      <c r="I837" s="9" t="s">
        <v>2531</v>
      </c>
      <c r="J837" s="9" t="s">
        <v>2527</v>
      </c>
      <c r="K837" s="9" t="s">
        <v>2561</v>
      </c>
      <c r="L837" s="9">
        <v>540000</v>
      </c>
      <c r="M837" s="11"/>
      <c r="N837" s="11"/>
      <c r="O837" s="11"/>
      <c r="P837" s="11"/>
      <c r="Q837" s="11"/>
      <c r="R837" s="11"/>
      <c r="S837" s="11"/>
      <c r="T837" s="11"/>
      <c r="U837" s="11"/>
      <c r="V837" s="11">
        <f>IF(LOOKUP(99^99,--LEFT(MID(AS837,MIN(FIND({0,1,2,3,4,5,6,7,8,9},AS837&amp;"0123456789")),15),{1,2,3,4,5,6,7,8,9,10,11,12,13,14,15}))&gt;2000,LOOKUP(99^99,--LEFT(MID(AS837,MIN(FIND({0,1,2,3,4,5,6,7,8,9},AS837&amp;"0123456789")),15),{1,2,3,4,5,6,7,8,9,10,11,12,13,14,15})),0)</f>
        <v>540000</v>
      </c>
      <c r="W837" s="11"/>
      <c r="X837" t="s">
        <v>2</v>
      </c>
      <c r="Y837" t="s">
        <v>4795</v>
      </c>
      <c r="Z837" t="s">
        <v>4765</v>
      </c>
      <c r="AA837" t="s">
        <v>2531</v>
      </c>
      <c r="AB837" t="s">
        <v>2527</v>
      </c>
      <c r="AC837" t="s">
        <v>2561</v>
      </c>
      <c r="AD837" t="s">
        <v>165</v>
      </c>
      <c r="AE837" t="s">
        <v>3626</v>
      </c>
      <c r="AF837" t="s">
        <v>3627</v>
      </c>
      <c r="AG837" t="s">
        <v>3628</v>
      </c>
      <c r="AH837" t="s">
        <v>3629</v>
      </c>
      <c r="AI837" t="s">
        <v>3658</v>
      </c>
      <c r="AJ837" t="s">
        <v>3631</v>
      </c>
      <c r="AK837" t="s">
        <v>3652</v>
      </c>
      <c r="AL837" t="s">
        <v>3633</v>
      </c>
      <c r="AM837" t="s">
        <v>3634</v>
      </c>
      <c r="AN837" t="s">
        <v>3635</v>
      </c>
      <c r="AO837" t="s">
        <v>3636</v>
      </c>
      <c r="AP837" t="s">
        <v>3637</v>
      </c>
      <c r="AQ837" t="s">
        <v>3648</v>
      </c>
      <c r="AR837" t="s">
        <v>3649</v>
      </c>
      <c r="AS837" t="s">
        <v>4411</v>
      </c>
      <c r="AT837" t="s">
        <v>3641</v>
      </c>
      <c r="AU837" t="s">
        <v>3642</v>
      </c>
      <c r="AV837" t="s">
        <v>3643</v>
      </c>
      <c r="BE837" t="s">
        <v>3328</v>
      </c>
      <c r="BG837" t="s">
        <v>738</v>
      </c>
      <c r="BH837" s="2" t="s">
        <v>1537</v>
      </c>
      <c r="BI837" t="s">
        <v>2317</v>
      </c>
    </row>
    <row r="838" spans="1:61" customFormat="1" x14ac:dyDescent="0.25">
      <c r="A838" s="1">
        <v>895</v>
      </c>
      <c r="B838" s="7" t="s">
        <v>4757</v>
      </c>
      <c r="C838" s="7" t="str">
        <f t="shared" si="49"/>
        <v xml:space="preserve"> 65116
</v>
      </c>
      <c r="D838" s="7">
        <f>LOOKUP(99^99,--LEFT(MID(AD838,MIN(FIND({0,1,2,3,4,5,6,7,8,9},AD838&amp;"0123456789")),15),{1,2,3,4,5,6,7,8,9,10,11,12,13,14,15}))</f>
        <v>2022</v>
      </c>
      <c r="E838" s="7">
        <f t="shared" si="46"/>
        <v>1</v>
      </c>
      <c r="F838" s="7">
        <f>LOOKUP(99^99,--LEFT(MID(BG838,MIN(FIND({0,1,2,3,4,5,6,7,8,9},BG838&amp;"0123456789")),15),{1,2,3,4,5,6,7,8,9,10,11,12,13,14,15}))</f>
        <v>5600600</v>
      </c>
      <c r="G838" s="7">
        <f>LOOKUP(99^99,--LEFT(MID(Y838,MIN(FIND({0,1,2,3,4,5,6,7,8,9},Y838&amp;"0123456789")),15),{1,2,3,4,5,6,7,8,9,10,11,12,13,14,15}))</f>
        <v>12</v>
      </c>
      <c r="H838" s="7">
        <f>LOOKUP(99^99,--LEFT(MID(Z838,MIN(FIND({0,1,2,3,4,5,6,7,8,9},Z838&amp;"0123456789")),15),{1,2,3,4,5,6,7,8,9,10,11,12,13,14,15}))</f>
        <v>401</v>
      </c>
      <c r="I838" s="9" t="s">
        <v>2526</v>
      </c>
      <c r="J838" s="9" t="s">
        <v>2527</v>
      </c>
      <c r="K838" s="9" t="s">
        <v>2528</v>
      </c>
      <c r="L838" s="9"/>
      <c r="M838" s="11"/>
      <c r="N838" s="11"/>
      <c r="O838" s="11"/>
      <c r="P838" s="11"/>
      <c r="Q838" s="11"/>
      <c r="R838" s="11"/>
      <c r="S838" s="11"/>
      <c r="T838" s="11"/>
      <c r="U838" s="11"/>
      <c r="V838" s="11"/>
      <c r="W838" s="11"/>
      <c r="X838" t="s">
        <v>24</v>
      </c>
      <c r="Y838" t="s">
        <v>4794</v>
      </c>
      <c r="Z838" t="s">
        <v>2529</v>
      </c>
      <c r="AA838" t="s">
        <v>2526</v>
      </c>
      <c r="AB838" t="s">
        <v>2527</v>
      </c>
      <c r="AD838" t="s">
        <v>213</v>
      </c>
      <c r="AE838" t="s">
        <v>3626</v>
      </c>
      <c r="AF838" t="s">
        <v>3828</v>
      </c>
      <c r="AG838" t="s">
        <v>3829</v>
      </c>
      <c r="AH838" t="s">
        <v>3629</v>
      </c>
      <c r="AI838" t="s">
        <v>3630</v>
      </c>
      <c r="AJ838" t="s">
        <v>3704</v>
      </c>
      <c r="AK838" t="s">
        <v>3857</v>
      </c>
      <c r="AL838" t="s">
        <v>3635</v>
      </c>
      <c r="AM838" t="s">
        <v>3858</v>
      </c>
      <c r="AN838" t="s">
        <v>3654</v>
      </c>
      <c r="AO838" t="s">
        <v>3640</v>
      </c>
      <c r="AP838" t="s">
        <v>3641</v>
      </c>
      <c r="AQ838" t="s">
        <v>4412</v>
      </c>
      <c r="AR838" t="s">
        <v>3643</v>
      </c>
      <c r="BE838" t="s">
        <v>3329</v>
      </c>
      <c r="BG838" t="s">
        <v>739</v>
      </c>
      <c r="BH838" s="2" t="s">
        <v>1538</v>
      </c>
      <c r="BI838" t="s">
        <v>2126</v>
      </c>
    </row>
    <row r="839" spans="1:61" customFormat="1" x14ac:dyDescent="0.25">
      <c r="A839" s="1">
        <v>896</v>
      </c>
      <c r="B839" s="7" t="s">
        <v>4757</v>
      </c>
      <c r="C839" s="7" t="str">
        <f t="shared" si="49"/>
        <v xml:space="preserve"> 5490-032-87(S5) NEO 2
</v>
      </c>
      <c r="D839" s="7">
        <f>LOOKUP(99^99,--LEFT(MID(AD839,MIN(FIND({0,1,2,3,4,5,6,7,8,9},AD839&amp;"0123456789")),15),{1,2,3,4,5,6,7,8,9,10,11,12,13,14,15}))</f>
        <v>2020</v>
      </c>
      <c r="E839" s="7">
        <f t="shared" si="46"/>
        <v>3</v>
      </c>
      <c r="F839" s="7">
        <f>LOOKUP(99^99,--LEFT(MID(BG839,MIN(FIND({0,1,2,3,4,5,6,7,8,9},BG839&amp;"0123456789")),15),{1,2,3,4,5,6,7,8,9,10,11,12,13,14,15}))</f>
        <v>1370000</v>
      </c>
      <c r="G839" s="7">
        <f>LOOKUP(99^99,--LEFT(MID(Y839,MIN(FIND({0,1,2,3,4,5,6,7,8,9},Y839&amp;"0123456789")),15),{1,2,3,4,5,6,7,8,9,10,11,12,13,14,15}))</f>
        <v>11.8</v>
      </c>
      <c r="H839" s="7">
        <f>LOOKUP(99^99,--LEFT(MID(Z839,MIN(FIND({0,1,2,3,4,5,6,7,8,9},Z839&amp;"0123456789")),15),{1,2,3,4,5,6,7,8,9,10,11,12,13,14,15}))</f>
        <v>450</v>
      </c>
      <c r="I839" s="9" t="s">
        <v>2526</v>
      </c>
      <c r="J839" s="9" t="s">
        <v>2527</v>
      </c>
      <c r="K839" s="9" t="s">
        <v>2528</v>
      </c>
      <c r="L839" s="9">
        <v>48600</v>
      </c>
      <c r="M839" s="11"/>
      <c r="N839" s="11"/>
      <c r="O839" s="11"/>
      <c r="P839" s="11"/>
      <c r="Q839" s="11"/>
      <c r="R839" s="11"/>
      <c r="S839" s="11"/>
      <c r="T839" s="11"/>
      <c r="U839" s="11">
        <f>IF(LOOKUP(99^99,--LEFT(MID(AR839,MIN(FIND({0,1,2,3,4,5,6,7,8,9},AR839&amp;"0123456789")),15),{1,2,3,4,5,6,7,8,9,10,11,12,13,14,15}))&gt;2000,LOOKUP(99^99,--LEFT(MID(AR839,MIN(FIND({0,1,2,3,4,5,6,7,8,9},AR839&amp;"0123456789")),15),{1,2,3,4,5,6,7,8,9,10,11,12,13,14,15})),0)</f>
        <v>48600</v>
      </c>
      <c r="V839" s="11"/>
      <c r="W839" s="11"/>
      <c r="X839" t="s">
        <v>7</v>
      </c>
      <c r="Y839" t="s">
        <v>4795</v>
      </c>
      <c r="Z839" t="s">
        <v>2525</v>
      </c>
      <c r="AA839" t="s">
        <v>2526</v>
      </c>
      <c r="AB839" t="s">
        <v>2527</v>
      </c>
      <c r="AC839" t="s">
        <v>2528</v>
      </c>
      <c r="AD839" t="s">
        <v>141</v>
      </c>
      <c r="AE839" t="s">
        <v>3626</v>
      </c>
      <c r="AF839" t="s">
        <v>3627</v>
      </c>
      <c r="AG839" t="s">
        <v>3686</v>
      </c>
      <c r="AH839" t="s">
        <v>3629</v>
      </c>
      <c r="AI839" t="s">
        <v>3645</v>
      </c>
      <c r="AJ839" t="s">
        <v>3631</v>
      </c>
      <c r="AK839" t="s">
        <v>3652</v>
      </c>
      <c r="AL839" t="s">
        <v>3633</v>
      </c>
      <c r="AM839" t="s">
        <v>3750</v>
      </c>
      <c r="AN839" t="s">
        <v>3636</v>
      </c>
      <c r="AO839" t="s">
        <v>3637</v>
      </c>
      <c r="AP839" t="s">
        <v>3648</v>
      </c>
      <c r="AQ839" t="s">
        <v>3649</v>
      </c>
      <c r="AR839" t="s">
        <v>4413</v>
      </c>
      <c r="AS839" t="s">
        <v>3641</v>
      </c>
      <c r="AT839" t="s">
        <v>3642</v>
      </c>
      <c r="AU839" t="s">
        <v>3643</v>
      </c>
      <c r="BE839" t="s">
        <v>3330</v>
      </c>
      <c r="BG839" t="s">
        <v>740</v>
      </c>
      <c r="BH839" s="2" t="s">
        <v>1539</v>
      </c>
      <c r="BI839" t="s">
        <v>1977</v>
      </c>
    </row>
    <row r="840" spans="1:61" customFormat="1" x14ac:dyDescent="0.25">
      <c r="A840" s="1">
        <v>897</v>
      </c>
      <c r="B840" s="7" t="s">
        <v>4757</v>
      </c>
      <c r="C840" s="7" t="str">
        <f t="shared" si="49"/>
        <v xml:space="preserve"> 5490-033-87 NEO 2
</v>
      </c>
      <c r="D840" s="7">
        <f>LOOKUP(99^99,--LEFT(MID(AD840,MIN(FIND({0,1,2,3,4,5,6,7,8,9},AD840&amp;"0123456789")),15),{1,2,3,4,5,6,7,8,9,10,11,12,13,14,15}))</f>
        <v>2021</v>
      </c>
      <c r="E840" s="7">
        <f t="shared" ref="E840:E898" si="50">2022-D840+1</f>
        <v>2</v>
      </c>
      <c r="F840" s="7">
        <f>LOOKUP(99^99,--LEFT(MID(BG840,MIN(FIND({0,1,2,3,4,5,6,7,8,9},BG840&amp;"0123456789")),15),{1,2,3,4,5,6,7,8,9,10,11,12,13,14,15}))</f>
        <v>7750000</v>
      </c>
      <c r="G840" s="7">
        <f>LOOKUP(99^99,--LEFT(MID(Y840,MIN(FIND({0,1,2,3,4,5,6,7,8,9},Y840&amp;"0123456789")),15),{1,2,3,4,5,6,7,8,9,10,11,12,13,14,15}))</f>
        <v>12</v>
      </c>
      <c r="H840" s="7">
        <f>LOOKUP(99^99,--LEFT(MID(Z840,MIN(FIND({0,1,2,3,4,5,6,7,8,9},Z840&amp;"0123456789")),15),{1,2,3,4,5,6,7,8,9,10,11,12,13,14,15}))</f>
        <v>428</v>
      </c>
      <c r="I840" s="9" t="s">
        <v>2536</v>
      </c>
      <c r="J840" s="9" t="s">
        <v>2527</v>
      </c>
      <c r="K840" s="9" t="s">
        <v>2528</v>
      </c>
      <c r="L840" s="9">
        <v>120000</v>
      </c>
      <c r="M840" s="11"/>
      <c r="N840" s="11"/>
      <c r="O840" s="11"/>
      <c r="P840" s="11"/>
      <c r="Q840" s="11"/>
      <c r="R840" s="11"/>
      <c r="S840" s="11"/>
      <c r="T840" s="11"/>
      <c r="U840" s="11"/>
      <c r="V840" s="11"/>
      <c r="W840" s="11">
        <f>IF(LOOKUP(99^99,--LEFT(MID(AT840,MIN(FIND({0,1,2,3,4,5,6,7,8,9},AT840&amp;"0123456789")),15),{1,2,3,4,5,6,7,8,9,10,11,12,13,14,15}))&gt;2000,LOOKUP(99^99,--LEFT(MID(AT840,MIN(FIND({0,1,2,3,4,5,6,7,8,9},AT840&amp;"0123456789")),15),{1,2,3,4,5,6,7,8,9,10,11,12,13,14,15})),0)</f>
        <v>120000</v>
      </c>
      <c r="X840" t="s">
        <v>26</v>
      </c>
      <c r="Y840" t="s">
        <v>4794</v>
      </c>
      <c r="Z840" t="s">
        <v>2535</v>
      </c>
      <c r="AA840" t="s">
        <v>2536</v>
      </c>
      <c r="AB840" t="s">
        <v>2527</v>
      </c>
      <c r="AC840" t="s">
        <v>2528</v>
      </c>
      <c r="AD840" t="s">
        <v>108</v>
      </c>
      <c r="AE840" t="s">
        <v>3626</v>
      </c>
      <c r="AF840" t="s">
        <v>3627</v>
      </c>
      <c r="AG840" t="s">
        <v>3871</v>
      </c>
      <c r="AH840" t="s">
        <v>3629</v>
      </c>
      <c r="AI840" t="s">
        <v>3680</v>
      </c>
      <c r="AJ840" t="s">
        <v>3631</v>
      </c>
      <c r="AK840" t="s">
        <v>3652</v>
      </c>
      <c r="AL840" t="s">
        <v>3633</v>
      </c>
      <c r="AM840" t="s">
        <v>3634</v>
      </c>
      <c r="AN840" t="s">
        <v>3635</v>
      </c>
      <c r="AO840" t="s">
        <v>3636</v>
      </c>
      <c r="AP840" t="s">
        <v>3637</v>
      </c>
      <c r="AQ840" t="s">
        <v>3662</v>
      </c>
      <c r="AR840" t="s">
        <v>3695</v>
      </c>
      <c r="AS840" t="s">
        <v>3649</v>
      </c>
      <c r="AT840" t="s">
        <v>3768</v>
      </c>
      <c r="AU840" t="s">
        <v>3641</v>
      </c>
      <c r="AV840" t="s">
        <v>3642</v>
      </c>
      <c r="AW840" t="s">
        <v>3643</v>
      </c>
      <c r="BE840" t="s">
        <v>3331</v>
      </c>
      <c r="BG840" t="s">
        <v>741</v>
      </c>
      <c r="BH840" s="2" t="s">
        <v>1540</v>
      </c>
      <c r="BI840" t="s">
        <v>2318</v>
      </c>
    </row>
    <row r="841" spans="1:61" customFormat="1" x14ac:dyDescent="0.25">
      <c r="A841" s="1">
        <v>898</v>
      </c>
      <c r="B841" s="7" t="s">
        <v>4757</v>
      </c>
      <c r="C841" s="7" t="str">
        <f t="shared" si="49"/>
        <v xml:space="preserve"> 5490 NEO
</v>
      </c>
      <c r="D841" s="7">
        <f>LOOKUP(99^99,--LEFT(MID(AD841,MIN(FIND({0,1,2,3,4,5,6,7,8,9},AD841&amp;"0123456789")),15),{1,2,3,4,5,6,7,8,9,10,11,12,13,14,15}))</f>
        <v>2015</v>
      </c>
      <c r="E841" s="7">
        <f t="shared" si="50"/>
        <v>8</v>
      </c>
      <c r="F841" s="7">
        <f>LOOKUP(99^99,--LEFT(MID(BG841,MIN(FIND({0,1,2,3,4,5,6,7,8,9},BG841&amp;"0123456789")),15),{1,2,3,4,5,6,7,8,9,10,11,12,13,14,15}))</f>
        <v>1990000</v>
      </c>
      <c r="G841" s="7">
        <f>LOOKUP(99^99,--LEFT(MID(Y841,MIN(FIND({0,1,2,3,4,5,6,7,8,9},Y841&amp;"0123456789")),15),{1,2,3,4,5,6,7,8,9,10,11,12,13,14,15}))</f>
        <v>11.8</v>
      </c>
      <c r="H841" s="7">
        <f>LOOKUP(99^99,--LEFT(MID(Z841,MIN(FIND({0,1,2,3,4,5,6,7,8,9},Z841&amp;"0123456789")),15),{1,2,3,4,5,6,7,8,9,10,11,12,13,14,15}))</f>
        <v>300</v>
      </c>
      <c r="I841" s="9" t="s">
        <v>2531</v>
      </c>
      <c r="J841" s="9" t="s">
        <v>2527</v>
      </c>
      <c r="K841" s="9" t="s">
        <v>2528</v>
      </c>
      <c r="L841" s="9">
        <v>700000</v>
      </c>
      <c r="M841" s="11"/>
      <c r="N841" s="11"/>
      <c r="O841" s="11"/>
      <c r="P841" s="11"/>
      <c r="Q841" s="11"/>
      <c r="R841" s="11"/>
      <c r="S841" s="11"/>
      <c r="T841" s="11"/>
      <c r="U841" s="11"/>
      <c r="V841" s="11">
        <f>IF(LOOKUP(99^99,--LEFT(MID(AS841,MIN(FIND({0,1,2,3,4,5,6,7,8,9},AS841&amp;"0123456789")),15),{1,2,3,4,5,6,7,8,9,10,11,12,13,14,15}))&gt;2000,LOOKUP(99^99,--LEFT(MID(AS841,MIN(FIND({0,1,2,3,4,5,6,7,8,9},AS841&amp;"0123456789")),15),{1,2,3,4,5,6,7,8,9,10,11,12,13,14,15})),0)</f>
        <v>700000</v>
      </c>
      <c r="W841" s="11"/>
      <c r="X841" t="s">
        <v>6</v>
      </c>
      <c r="Y841" t="s">
        <v>4795</v>
      </c>
      <c r="Z841" t="s">
        <v>2530</v>
      </c>
      <c r="AA841" t="s">
        <v>2531</v>
      </c>
      <c r="AB841" t="s">
        <v>2527</v>
      </c>
      <c r="AC841" t="s">
        <v>2528</v>
      </c>
      <c r="AD841" t="s">
        <v>323</v>
      </c>
      <c r="AE841" t="s">
        <v>3626</v>
      </c>
      <c r="AF841" t="s">
        <v>3627</v>
      </c>
      <c r="AG841" t="s">
        <v>3671</v>
      </c>
      <c r="AH841" t="s">
        <v>3629</v>
      </c>
      <c r="AI841" t="s">
        <v>3667</v>
      </c>
      <c r="AJ841" t="s">
        <v>3631</v>
      </c>
      <c r="AK841" t="s">
        <v>3652</v>
      </c>
      <c r="AL841" t="s">
        <v>3633</v>
      </c>
      <c r="AM841" t="s">
        <v>3653</v>
      </c>
      <c r="AN841" t="s">
        <v>3635</v>
      </c>
      <c r="AO841" t="s">
        <v>3636</v>
      </c>
      <c r="AP841" t="s">
        <v>3738</v>
      </c>
      <c r="AQ841" t="s">
        <v>3695</v>
      </c>
      <c r="AR841" t="s">
        <v>3649</v>
      </c>
      <c r="AS841" t="s">
        <v>4297</v>
      </c>
      <c r="AT841" t="s">
        <v>3641</v>
      </c>
      <c r="AU841" t="s">
        <v>3642</v>
      </c>
      <c r="AV841" t="s">
        <v>3643</v>
      </c>
      <c r="BE841" t="s">
        <v>3332</v>
      </c>
      <c r="BG841" t="s">
        <v>742</v>
      </c>
      <c r="BH841" s="2" t="s">
        <v>1541</v>
      </c>
      <c r="BI841" t="s">
        <v>2319</v>
      </c>
    </row>
    <row r="842" spans="1:61" customFormat="1" x14ac:dyDescent="0.25">
      <c r="A842" s="1">
        <v>899</v>
      </c>
      <c r="B842" s="7" t="s">
        <v>4757</v>
      </c>
      <c r="C842" s="7" t="str">
        <f t="shared" si="49"/>
        <v xml:space="preserve"> 5490-023-87(S5) NEO
</v>
      </c>
      <c r="D842" s="7">
        <f>LOOKUP(99^99,--LEFT(MID(AD842,MIN(FIND({0,1,2,3,4,5,6,7,8,9},AD842&amp;"0123456789")),15),{1,2,3,4,5,6,7,8,9,10,11,12,13,14,15}))</f>
        <v>2017</v>
      </c>
      <c r="E842" s="7">
        <f t="shared" si="50"/>
        <v>6</v>
      </c>
      <c r="F842" s="7">
        <f>LOOKUP(99^99,--LEFT(MID(BG842,MIN(FIND({0,1,2,3,4,5,6,7,8,9},BG842&amp;"0123456789")),15),{1,2,3,4,5,6,7,8,9,10,11,12,13,14,15}))</f>
        <v>1700000</v>
      </c>
      <c r="G842" s="7">
        <f>LOOKUP(99^99,--LEFT(MID(Y842,MIN(FIND({0,1,2,3,4,5,6,7,8,9},Y842&amp;"0123456789")),15),{1,2,3,4,5,6,7,8,9,10,11,12,13,14,15}))</f>
        <v>12</v>
      </c>
      <c r="H842" s="7">
        <f>LOOKUP(99^99,--LEFT(MID(Z842,MIN(FIND({0,1,2,3,4,5,6,7,8,9},Z842&amp;"0123456789")),15),{1,2,3,4,5,6,7,8,9,10,11,12,13,14,15}))</f>
        <v>401</v>
      </c>
      <c r="I842" s="9" t="s">
        <v>2526</v>
      </c>
      <c r="J842" s="9" t="s">
        <v>2527</v>
      </c>
      <c r="K842" s="9" t="s">
        <v>2528</v>
      </c>
      <c r="L842" s="9">
        <v>370000</v>
      </c>
      <c r="M842" s="11"/>
      <c r="N842" s="11"/>
      <c r="O842" s="11">
        <f>IF(LOOKUP(99^99,--LEFT(MID(AL842,MIN(FIND({0,1,2,3,4,5,6,7,8,9},AL842&amp;"0123456789")),15),{1,2,3,4,5,6,7,8,9,10,11,12,13,14,15}))&gt;2000,LOOKUP(99^99,--LEFT(MID(AL842,MIN(FIND({0,1,2,3,4,5,6,7,8,9},AL842&amp;"0123456789")),15),{1,2,3,4,5,6,7,8,9,10,11,12,13,14,15})),0)</f>
        <v>370000</v>
      </c>
      <c r="P842" s="11"/>
      <c r="Q842" s="11"/>
      <c r="R842" s="11"/>
      <c r="S842" s="11"/>
      <c r="T842" s="11"/>
      <c r="U842" s="11"/>
      <c r="V842" s="11"/>
      <c r="W842" s="11"/>
      <c r="X842" t="s">
        <v>4</v>
      </c>
      <c r="Y842" t="s">
        <v>4794</v>
      </c>
      <c r="Z842" t="s">
        <v>2529</v>
      </c>
      <c r="AA842" t="s">
        <v>2526</v>
      </c>
      <c r="AC842" t="s">
        <v>2528</v>
      </c>
      <c r="AD842" t="s">
        <v>201</v>
      </c>
      <c r="AE842" t="s">
        <v>3626</v>
      </c>
      <c r="AF842" t="s">
        <v>3627</v>
      </c>
      <c r="AG842" t="s">
        <v>3651</v>
      </c>
      <c r="AH842" t="s">
        <v>3629</v>
      </c>
      <c r="AI842" t="s">
        <v>4414</v>
      </c>
      <c r="AJ842" t="s">
        <v>4209</v>
      </c>
      <c r="AK842" t="s">
        <v>3649</v>
      </c>
      <c r="AL842" t="s">
        <v>4415</v>
      </c>
      <c r="AM842" t="s">
        <v>3641</v>
      </c>
      <c r="AN842" t="s">
        <v>3642</v>
      </c>
      <c r="AO842" t="s">
        <v>3643</v>
      </c>
      <c r="BE842" t="s">
        <v>3333</v>
      </c>
      <c r="BG842" t="s">
        <v>743</v>
      </c>
      <c r="BH842" s="2" t="s">
        <v>1542</v>
      </c>
      <c r="BI842">
        <v>9999</v>
      </c>
    </row>
    <row r="843" spans="1:61" x14ac:dyDescent="0.25">
      <c r="A843" s="4">
        <v>900</v>
      </c>
      <c r="B843" s="13" t="s">
        <v>4757</v>
      </c>
      <c r="C843" s="13" t="str">
        <f t="shared" si="49"/>
        <v xml:space="preserve"> 54901
</v>
      </c>
      <c r="D843" s="13">
        <f>LOOKUP(99^99,--LEFT(MID(AD843,MIN(FIND({0,1,2,3,4,5,6,7,8,9},AD843&amp;"0123456789")),15),{1,2,3,4,5,6,7,8,9,10,11,12,13,14,15}))</f>
        <v>2022</v>
      </c>
      <c r="E843" s="13">
        <f t="shared" si="50"/>
        <v>1</v>
      </c>
      <c r="F843" s="13">
        <f>LOOKUP(99^99,--LEFT(MID(BG843,MIN(FIND({0,1,2,3,4,5,6,7,8,9},BG843&amp;"0123456789")),15),{1,2,3,4,5,6,7,8,9,10,11,12,13,14,15}))</f>
        <v>10990000</v>
      </c>
      <c r="G843" s="13">
        <f>LOOKUP(99^99,--LEFT(MID(Y843,MIN(FIND({0,1,2,3,4,5,6,7,8,9},Y843&amp;"0123456789")),15),{1,2,3,4,5,6,7,8,9,10,11,12,13,14,15}))</f>
        <v>6.7</v>
      </c>
      <c r="H843" s="13">
        <f>LOOKUP(99^99,--LEFT(MID(Z843,MIN(FIND({0,1,2,3,4,5,6,7,8,9},Z843&amp;"0123456789")),15),{1,2,3,4,5,6,7,8,9,10,11,12,13,14,15}))</f>
        <v>280</v>
      </c>
      <c r="I843" s="10" t="s">
        <v>2536</v>
      </c>
      <c r="J843" s="10" t="s">
        <v>2527</v>
      </c>
      <c r="K843" s="10" t="s">
        <v>2533</v>
      </c>
      <c r="L843" s="9"/>
      <c r="M843" s="11"/>
      <c r="N843" s="12"/>
      <c r="O843" s="12"/>
      <c r="P843" s="12"/>
      <c r="Q843" s="12"/>
      <c r="R843" s="12"/>
      <c r="S843" s="12"/>
      <c r="T843" s="12"/>
      <c r="U843" s="12"/>
      <c r="V843" s="12"/>
      <c r="W843" s="12"/>
      <c r="X843" s="5" t="s">
        <v>8</v>
      </c>
      <c r="Y843" s="5" t="s">
        <v>4800</v>
      </c>
      <c r="Z843" s="5" t="s">
        <v>2548</v>
      </c>
      <c r="AA843" s="5" t="s">
        <v>2536</v>
      </c>
      <c r="AB843" s="5" t="s">
        <v>2527</v>
      </c>
      <c r="AC843" s="5" t="s">
        <v>2533</v>
      </c>
      <c r="AD843" s="5" t="s">
        <v>149</v>
      </c>
      <c r="AE843" s="5" t="s">
        <v>3626</v>
      </c>
      <c r="AF843" s="5" t="s">
        <v>3689</v>
      </c>
      <c r="AG843" s="5" t="s">
        <v>3690</v>
      </c>
      <c r="AH843" s="5" t="s">
        <v>3629</v>
      </c>
      <c r="AI843" s="5" t="s">
        <v>3630</v>
      </c>
      <c r="AJ843" s="5" t="s">
        <v>3631</v>
      </c>
      <c r="AK843" s="5" t="s">
        <v>3632</v>
      </c>
      <c r="AL843" s="5" t="s">
        <v>3633</v>
      </c>
      <c r="AM843" s="5" t="s">
        <v>3653</v>
      </c>
      <c r="AN843" s="5" t="s">
        <v>3635</v>
      </c>
      <c r="AO843" s="5" t="s">
        <v>3636</v>
      </c>
      <c r="AP843" s="5" t="s">
        <v>3880</v>
      </c>
      <c r="AQ843" s="5" t="s">
        <v>3640</v>
      </c>
      <c r="AR843" s="5" t="s">
        <v>3641</v>
      </c>
      <c r="AS843" s="5" t="s">
        <v>4416</v>
      </c>
      <c r="AT843" s="5" t="s">
        <v>3643</v>
      </c>
      <c r="BE843" s="5" t="s">
        <v>3334</v>
      </c>
      <c r="BG843" s="5" t="s">
        <v>478</v>
      </c>
      <c r="BH843" s="6" t="s">
        <v>1543</v>
      </c>
      <c r="BI843" s="5" t="s">
        <v>2320</v>
      </c>
    </row>
    <row r="844" spans="1:61" x14ac:dyDescent="0.25">
      <c r="A844" s="4">
        <v>901</v>
      </c>
      <c r="B844" s="13" t="s">
        <v>4757</v>
      </c>
      <c r="C844" s="13" t="str">
        <f t="shared" si="49"/>
        <v xml:space="preserve"> 54901
</v>
      </c>
      <c r="D844" s="13">
        <f>LOOKUP(99^99,--LEFT(MID(AD844,MIN(FIND({0,1,2,3,4,5,6,7,8,9},AD844&amp;"0123456789")),15),{1,2,3,4,5,6,7,8,9,10,11,12,13,14,15}))</f>
        <v>2022</v>
      </c>
      <c r="E844" s="13">
        <f t="shared" si="50"/>
        <v>1</v>
      </c>
      <c r="F844" s="13">
        <f>LOOKUP(99^99,--LEFT(MID(BG844,MIN(FIND({0,1,2,3,4,5,6,7,8,9},BG844&amp;"0123456789")),15),{1,2,3,4,5,6,7,8,9,10,11,12,13,14,15}))</f>
        <v>10990000</v>
      </c>
      <c r="G844" s="13">
        <f>LOOKUP(99^99,--LEFT(MID(Y844,MIN(FIND({0,1,2,3,4,5,6,7,8,9},Y844&amp;"0123456789")),15),{1,2,3,4,5,6,7,8,9,10,11,12,13,14,15}))</f>
        <v>12</v>
      </c>
      <c r="H844" s="13">
        <f>LOOKUP(99^99,--LEFT(MID(Z844,MIN(FIND({0,1,2,3,4,5,6,7,8,9},Z844&amp;"0123456789")),15),{1,2,3,4,5,6,7,8,9,10,11,12,13,14,15}))</f>
        <v>428</v>
      </c>
      <c r="I844" s="10" t="s">
        <v>2536</v>
      </c>
      <c r="J844" s="10" t="s">
        <v>2527</v>
      </c>
      <c r="K844" s="10" t="s">
        <v>2561</v>
      </c>
      <c r="L844" s="9"/>
      <c r="M844" s="11"/>
      <c r="N844" s="12"/>
      <c r="O844" s="12"/>
      <c r="P844" s="12"/>
      <c r="Q844" s="12"/>
      <c r="R844" s="12"/>
      <c r="S844" s="12"/>
      <c r="T844" s="12"/>
      <c r="U844" s="12"/>
      <c r="V844" s="12"/>
      <c r="W844" s="12"/>
      <c r="X844" s="5" t="s">
        <v>8</v>
      </c>
      <c r="Y844" s="5" t="s">
        <v>4794</v>
      </c>
      <c r="Z844" s="5" t="s">
        <v>2557</v>
      </c>
      <c r="AA844" s="5" t="s">
        <v>2536</v>
      </c>
      <c r="AB844" s="5" t="s">
        <v>2527</v>
      </c>
      <c r="AC844" s="5" t="s">
        <v>2561</v>
      </c>
      <c r="AD844" s="5" t="s">
        <v>149</v>
      </c>
      <c r="AE844" s="5" t="s">
        <v>3626</v>
      </c>
      <c r="AF844" s="5" t="s">
        <v>3689</v>
      </c>
      <c r="AG844" s="5" t="s">
        <v>3690</v>
      </c>
      <c r="AH844" s="5" t="s">
        <v>3629</v>
      </c>
      <c r="AI844" s="5" t="s">
        <v>3630</v>
      </c>
      <c r="AJ844" s="5" t="s">
        <v>3631</v>
      </c>
      <c r="AK844" s="5" t="s">
        <v>3632</v>
      </c>
      <c r="AL844" s="5" t="s">
        <v>3633</v>
      </c>
      <c r="AM844" s="5" t="s">
        <v>3653</v>
      </c>
      <c r="AN844" s="5" t="s">
        <v>3635</v>
      </c>
      <c r="AO844" s="5" t="s">
        <v>3636</v>
      </c>
      <c r="AP844" s="5" t="s">
        <v>3880</v>
      </c>
      <c r="AQ844" s="5" t="s">
        <v>3640</v>
      </c>
      <c r="AR844" s="5" t="s">
        <v>3641</v>
      </c>
      <c r="AS844" s="5" t="s">
        <v>4417</v>
      </c>
      <c r="AT844" s="5" t="s">
        <v>3643</v>
      </c>
      <c r="BE844" s="5" t="s">
        <v>3335</v>
      </c>
      <c r="BG844" s="5" t="s">
        <v>478</v>
      </c>
      <c r="BH844" s="6" t="s">
        <v>1544</v>
      </c>
      <c r="BI844" s="5" t="s">
        <v>2321</v>
      </c>
    </row>
    <row r="845" spans="1:61" customFormat="1" x14ac:dyDescent="0.25">
      <c r="A845" s="1">
        <v>902</v>
      </c>
      <c r="B845" s="7" t="s">
        <v>4757</v>
      </c>
      <c r="C845" s="7" t="str">
        <f t="shared" si="49"/>
        <v xml:space="preserve"> 65116
</v>
      </c>
      <c r="D845" s="7">
        <f>LOOKUP(99^99,--LEFT(MID(AD845,MIN(FIND({0,1,2,3,4,5,6,7,8,9},AD845&amp;"0123456789")),15),{1,2,3,4,5,6,7,8,9,10,11,12,13,14,15}))</f>
        <v>2022</v>
      </c>
      <c r="E845" s="7">
        <f t="shared" si="50"/>
        <v>1</v>
      </c>
      <c r="F845" s="7">
        <f>LOOKUP(99^99,--LEFT(MID(BG845,MIN(FIND({0,1,2,3,4,5,6,7,8,9},BG845&amp;"0123456789")),15),{1,2,3,4,5,6,7,8,9,10,11,12,13,14,15}))</f>
        <v>7053000</v>
      </c>
      <c r="G845" s="7">
        <f>LOOKUP(99^99,--LEFT(MID(Y845,MIN(FIND({0,1,2,3,4,5,6,7,8,9},Y845&amp;"0123456789")),15),{1,2,3,4,5,6,7,8,9,10,11,12,13,14,15}))</f>
        <v>12</v>
      </c>
      <c r="H845" s="7">
        <f>LOOKUP(99^99,--LEFT(MID(Z845,MIN(FIND({0,1,2,3,4,5,6,7,8,9},Z845&amp;"0123456789")),15),{1,2,3,4,5,6,7,8,9,10,11,12,13,14,15}))</f>
        <v>428</v>
      </c>
      <c r="I845" s="9" t="s">
        <v>2536</v>
      </c>
      <c r="J845" s="9" t="s">
        <v>2527</v>
      </c>
      <c r="K845" s="9" t="s">
        <v>2528</v>
      </c>
      <c r="L845" s="9"/>
      <c r="M845" s="11"/>
      <c r="N845" s="11"/>
      <c r="O845" s="11"/>
      <c r="P845" s="11"/>
      <c r="Q845" s="11"/>
      <c r="R845" s="11"/>
      <c r="S845" s="11"/>
      <c r="T845" s="11"/>
      <c r="U845" s="11"/>
      <c r="V845" s="11"/>
      <c r="W845" s="11"/>
      <c r="X845" t="s">
        <v>24</v>
      </c>
      <c r="Y845" t="s">
        <v>4794</v>
      </c>
      <c r="Z845" t="s">
        <v>2535</v>
      </c>
      <c r="AA845" t="s">
        <v>2536</v>
      </c>
      <c r="AB845" t="s">
        <v>2527</v>
      </c>
      <c r="AC845" t="s">
        <v>2528</v>
      </c>
      <c r="AD845" t="s">
        <v>111</v>
      </c>
      <c r="AE845" t="s">
        <v>3626</v>
      </c>
      <c r="AF845" t="s">
        <v>3828</v>
      </c>
      <c r="AG845" t="s">
        <v>3829</v>
      </c>
      <c r="AH845" t="s">
        <v>3629</v>
      </c>
      <c r="AI845" t="s">
        <v>3630</v>
      </c>
      <c r="AJ845" t="s">
        <v>3704</v>
      </c>
      <c r="AK845" t="s">
        <v>3668</v>
      </c>
      <c r="AL845" t="s">
        <v>3635</v>
      </c>
      <c r="AM845" t="s">
        <v>3858</v>
      </c>
      <c r="AN845" t="s">
        <v>3654</v>
      </c>
      <c r="AO845" t="s">
        <v>3640</v>
      </c>
      <c r="AP845" t="s">
        <v>3641</v>
      </c>
      <c r="AQ845" t="s">
        <v>4384</v>
      </c>
      <c r="AR845" t="s">
        <v>3808</v>
      </c>
      <c r="BE845" t="s">
        <v>3336</v>
      </c>
      <c r="BG845" t="s">
        <v>744</v>
      </c>
      <c r="BH845" s="2" t="s">
        <v>1545</v>
      </c>
      <c r="BI845" t="s">
        <v>2263</v>
      </c>
    </row>
    <row r="846" spans="1:61" x14ac:dyDescent="0.25">
      <c r="A846" s="4">
        <v>903</v>
      </c>
      <c r="B846" s="13" t="s">
        <v>4757</v>
      </c>
      <c r="C846" s="13" t="str">
        <f t="shared" si="49"/>
        <v xml:space="preserve"> 5490-036-87
</v>
      </c>
      <c r="D846" s="13">
        <f>LOOKUP(99^99,--LEFT(MID(AD846,MIN(FIND({0,1,2,3,4,5,6,7,8,9},AD846&amp;"0123456789")),15),{1,2,3,4,5,6,7,8,9,10,11,12,13,14,15}))</f>
        <v>2022</v>
      </c>
      <c r="E846" s="13">
        <f t="shared" si="50"/>
        <v>1</v>
      </c>
      <c r="F846" s="13">
        <f>LOOKUP(99^99,--LEFT(MID(BG846,MIN(FIND({0,1,2,3,4,5,6,7,8,9},BG846&amp;"0123456789")),15),{1,2,3,4,5,6,7,8,9,10,11,12,13,14,15}))</f>
        <v>9300000</v>
      </c>
      <c r="G846" s="13">
        <f>LOOKUP(99^99,--LEFT(MID(Y846,MIN(FIND({0,1,2,3,4,5,6,7,8,9},Y846&amp;"0123456789")),15),{1,2,3,4,5,6,7,8,9,10,11,12,13,14,15}))</f>
        <v>12</v>
      </c>
      <c r="H846" s="13">
        <f>LOOKUP(99^99,--LEFT(MID(Z846,MIN(FIND({0,1,2,3,4,5,6,7,8,9},Z846&amp;"0123456789")),15),{1,2,3,4,5,6,7,8,9,10,11,12,13,14,15}))</f>
        <v>401</v>
      </c>
      <c r="I846" s="10" t="s">
        <v>2526</v>
      </c>
      <c r="J846" s="10" t="s">
        <v>2527</v>
      </c>
      <c r="K846" s="10" t="s">
        <v>2528</v>
      </c>
      <c r="L846" s="9"/>
      <c r="M846" s="11"/>
      <c r="N846" s="12"/>
      <c r="O846" s="12"/>
      <c r="P846" s="12"/>
      <c r="Q846" s="12"/>
      <c r="R846" s="12"/>
      <c r="S846" s="12"/>
      <c r="T846" s="12"/>
      <c r="U846" s="12"/>
      <c r="V846" s="12"/>
      <c r="W846" s="12"/>
      <c r="X846" s="5" t="s">
        <v>22</v>
      </c>
      <c r="Y846" s="5" t="s">
        <v>4794</v>
      </c>
      <c r="Z846" s="5" t="s">
        <v>2529</v>
      </c>
      <c r="AA846" s="5" t="s">
        <v>2526</v>
      </c>
      <c r="AB846" s="5" t="s">
        <v>2527</v>
      </c>
      <c r="AC846" s="5" t="s">
        <v>2528</v>
      </c>
      <c r="AD846" s="5" t="s">
        <v>149</v>
      </c>
      <c r="AE846" s="5" t="s">
        <v>3626</v>
      </c>
      <c r="AF846" s="5" t="s">
        <v>3627</v>
      </c>
      <c r="AG846" s="5" t="s">
        <v>3814</v>
      </c>
      <c r="AH846" s="5" t="s">
        <v>3629</v>
      </c>
      <c r="AI846" s="5" t="s">
        <v>3630</v>
      </c>
      <c r="AJ846" s="5" t="s">
        <v>3631</v>
      </c>
      <c r="AK846" s="5" t="s">
        <v>3652</v>
      </c>
      <c r="AL846" s="5" t="s">
        <v>3633</v>
      </c>
      <c r="AM846" s="5" t="s">
        <v>3653</v>
      </c>
      <c r="AN846" s="5" t="s">
        <v>3635</v>
      </c>
      <c r="AO846" s="5" t="s">
        <v>3636</v>
      </c>
      <c r="AP846" s="5" t="s">
        <v>3654</v>
      </c>
      <c r="AQ846" s="5" t="s">
        <v>3640</v>
      </c>
      <c r="AR846" s="5" t="s">
        <v>3641</v>
      </c>
      <c r="AS846" s="5" t="s">
        <v>4068</v>
      </c>
      <c r="AT846" s="5" t="s">
        <v>3643</v>
      </c>
      <c r="BE846" s="5" t="s">
        <v>3337</v>
      </c>
      <c r="BG846" s="5" t="s">
        <v>595</v>
      </c>
      <c r="BH846" s="6" t="s">
        <v>1147</v>
      </c>
      <c r="BI846" s="5" t="s">
        <v>2131</v>
      </c>
    </row>
    <row r="847" spans="1:61" customFormat="1" x14ac:dyDescent="0.25">
      <c r="A847" s="1">
        <v>904</v>
      </c>
      <c r="B847" s="7" t="s">
        <v>4757</v>
      </c>
      <c r="C847" s="7" t="str">
        <f t="shared" si="49"/>
        <v xml:space="preserve"> 5490-DC
</v>
      </c>
      <c r="D847" s="7">
        <f>LOOKUP(99^99,--LEFT(MID(AD847,MIN(FIND({0,1,2,3,4,5,6,7,8,9},AD847&amp;"0123456789")),15),{1,2,3,4,5,6,7,8,9,10,11,12,13,14,15}))</f>
        <v>2021</v>
      </c>
      <c r="E847" s="7">
        <f t="shared" si="50"/>
        <v>2</v>
      </c>
      <c r="F847" s="7">
        <f>LOOKUP(99^99,--LEFT(MID(BG847,MIN(FIND({0,1,2,3,4,5,6,7,8,9},BG847&amp;"0123456789")),15),{1,2,3,4,5,6,7,8,9,10,11,12,13,14,15}))</f>
        <v>7940000</v>
      </c>
      <c r="G847" s="7">
        <f>LOOKUP(99^99,--LEFT(MID(Y847,MIN(FIND({0,1,2,3,4,5,6,7,8,9},Y847&amp;"0123456789")),15),{1,2,3,4,5,6,7,8,9,10,11,12,13,14,15}))</f>
        <v>12</v>
      </c>
      <c r="H847" s="7">
        <f>LOOKUP(99^99,--LEFT(MID(Z847,MIN(FIND({0,1,2,3,4,5,6,7,8,9},Z847&amp;"0123456789")),15),{1,2,3,4,5,6,7,8,9,10,11,12,13,14,15}))</f>
        <v>401</v>
      </c>
      <c r="I847" s="9" t="s">
        <v>2526</v>
      </c>
      <c r="J847" s="9" t="s">
        <v>2527</v>
      </c>
      <c r="K847" s="9" t="s">
        <v>2528</v>
      </c>
      <c r="L847" s="9">
        <v>58032</v>
      </c>
      <c r="M847" s="11"/>
      <c r="N847" s="11"/>
      <c r="O847" s="11"/>
      <c r="P847" s="11"/>
      <c r="Q847" s="11"/>
      <c r="R847" s="11"/>
      <c r="S847" s="11"/>
      <c r="T847" s="11">
        <f>IF(LOOKUP(99^99,--LEFT(MID(AQ847,MIN(FIND({0,1,2,3,4,5,6,7,8,9},AQ847&amp;"0123456789")),15),{1,2,3,4,5,6,7,8,9,10,11,12,13,14,15}))&gt;2000,LOOKUP(99^99,--LEFT(MID(AQ847,MIN(FIND({0,1,2,3,4,5,6,7,8,9},AQ847&amp;"0123456789")),15),{1,2,3,4,5,6,7,8,9,10,11,12,13,14,15})),0)</f>
        <v>58032</v>
      </c>
      <c r="U847" s="11"/>
      <c r="V847" s="11"/>
      <c r="W847" s="11"/>
      <c r="X847" t="s">
        <v>9</v>
      </c>
      <c r="Y847" t="s">
        <v>4794</v>
      </c>
      <c r="Z847" t="s">
        <v>2529</v>
      </c>
      <c r="AA847" t="s">
        <v>2526</v>
      </c>
      <c r="AB847" t="s">
        <v>2527</v>
      </c>
      <c r="AC847" t="s">
        <v>2528</v>
      </c>
      <c r="AD847" t="s">
        <v>235</v>
      </c>
      <c r="AE847" t="s">
        <v>3626</v>
      </c>
      <c r="AF847" t="s">
        <v>3627</v>
      </c>
      <c r="AG847" t="s">
        <v>3693</v>
      </c>
      <c r="AH847" t="s">
        <v>3629</v>
      </c>
      <c r="AI847" t="s">
        <v>3680</v>
      </c>
      <c r="AJ847" t="s">
        <v>3841</v>
      </c>
      <c r="AK847" t="s">
        <v>3633</v>
      </c>
      <c r="AL847" t="s">
        <v>3634</v>
      </c>
      <c r="AM847" t="s">
        <v>3915</v>
      </c>
      <c r="AN847" t="s">
        <v>3738</v>
      </c>
      <c r="AO847" t="s">
        <v>3695</v>
      </c>
      <c r="AP847" t="s">
        <v>3649</v>
      </c>
      <c r="AQ847" t="s">
        <v>4072</v>
      </c>
      <c r="AR847" t="s">
        <v>3641</v>
      </c>
      <c r="AS847" t="s">
        <v>3642</v>
      </c>
      <c r="AT847" t="s">
        <v>3643</v>
      </c>
      <c r="BE847" t="s">
        <v>3338</v>
      </c>
      <c r="BG847" t="s">
        <v>597</v>
      </c>
      <c r="BH847" s="2" t="s">
        <v>1151</v>
      </c>
      <c r="BI847" t="s">
        <v>2015</v>
      </c>
    </row>
    <row r="848" spans="1:61" customFormat="1" x14ac:dyDescent="0.25">
      <c r="A848" s="1">
        <v>905</v>
      </c>
      <c r="B848" s="7" t="s">
        <v>4757</v>
      </c>
      <c r="C848" s="7" t="str">
        <f t="shared" si="49"/>
        <v xml:space="preserve"> 43118
</v>
      </c>
      <c r="D848" s="7">
        <f>LOOKUP(99^99,--LEFT(MID(AD848,MIN(FIND({0,1,2,3,4,5,6,7,8,9},AD848&amp;"0123456789")),15),{1,2,3,4,5,6,7,8,9,10,11,12,13,14,15}))</f>
        <v>2022</v>
      </c>
      <c r="E848" s="7">
        <f t="shared" si="50"/>
        <v>1</v>
      </c>
      <c r="F848" s="7">
        <f>LOOKUP(99^99,--LEFT(MID(BG848,MIN(FIND({0,1,2,3,4,5,6,7,8,9},BG848&amp;"0123456789")),15),{1,2,3,4,5,6,7,8,9,10,11,12,13,14,15}))</f>
        <v>5600000</v>
      </c>
      <c r="G848" s="7">
        <f>LOOKUP(99^99,--LEFT(MID(Y848,MIN(FIND({0,1,2,3,4,5,6,7,8,9},Y848&amp;"0123456789")),15),{1,2,3,4,5,6,7,8,9,10,11,12,13,14,15}))</f>
        <v>12</v>
      </c>
      <c r="H848" s="7">
        <f>LOOKUP(99^99,--LEFT(MID(Z848,MIN(FIND({0,1,2,3,4,5,6,7,8,9},Z848&amp;"0123456789")),15),{1,2,3,4,5,6,7,8,9,10,11,12,13,14,15}))</f>
        <v>401</v>
      </c>
      <c r="I848" s="9" t="s">
        <v>2526</v>
      </c>
      <c r="J848" s="9" t="s">
        <v>2545</v>
      </c>
      <c r="K848" s="9" t="s">
        <v>2561</v>
      </c>
      <c r="L848" s="9"/>
      <c r="M848" s="11"/>
      <c r="N848" s="11"/>
      <c r="O848" s="11"/>
      <c r="P848" s="11"/>
      <c r="Q848" s="11"/>
      <c r="R848" s="11"/>
      <c r="S848" s="11"/>
      <c r="T848" s="11"/>
      <c r="U848" s="11"/>
      <c r="V848" s="11"/>
      <c r="W848" s="11"/>
      <c r="X848" t="s">
        <v>15</v>
      </c>
      <c r="Y848" t="s">
        <v>4794</v>
      </c>
      <c r="Z848" t="s">
        <v>2529</v>
      </c>
      <c r="AA848" t="s">
        <v>2526</v>
      </c>
      <c r="AB848" t="s">
        <v>2545</v>
      </c>
      <c r="AC848" t="s">
        <v>2561</v>
      </c>
      <c r="AD848" t="s">
        <v>205</v>
      </c>
      <c r="AE848" t="s">
        <v>3626</v>
      </c>
      <c r="AF848" t="s">
        <v>3745</v>
      </c>
      <c r="AG848" t="s">
        <v>3746</v>
      </c>
      <c r="AH848" t="s">
        <v>3629</v>
      </c>
      <c r="AI848" t="s">
        <v>3630</v>
      </c>
      <c r="AJ848" t="s">
        <v>3659</v>
      </c>
      <c r="AK848" t="s">
        <v>3660</v>
      </c>
      <c r="AL848" t="s">
        <v>3633</v>
      </c>
      <c r="AM848" t="s">
        <v>3653</v>
      </c>
      <c r="AN848" t="s">
        <v>3635</v>
      </c>
      <c r="AO848" t="s">
        <v>3669</v>
      </c>
      <c r="AP848" t="s">
        <v>3637</v>
      </c>
      <c r="AQ848" t="s">
        <v>3662</v>
      </c>
      <c r="AR848" t="s">
        <v>4041</v>
      </c>
      <c r="AS848" t="s">
        <v>3640</v>
      </c>
      <c r="AT848" t="s">
        <v>3641</v>
      </c>
      <c r="AU848" t="s">
        <v>3991</v>
      </c>
      <c r="AV848" t="s">
        <v>3643</v>
      </c>
      <c r="BE848" t="s">
        <v>3339</v>
      </c>
      <c r="BG848" t="s">
        <v>467</v>
      </c>
      <c r="BH848" s="2" t="s">
        <v>1152</v>
      </c>
      <c r="BI848" t="s">
        <v>2145</v>
      </c>
    </row>
    <row r="849" spans="1:61" customFormat="1" x14ac:dyDescent="0.25">
      <c r="A849" s="1">
        <v>906</v>
      </c>
      <c r="B849" s="7" t="s">
        <v>4757</v>
      </c>
      <c r="C849" s="7" t="str">
        <f t="shared" si="49"/>
        <v xml:space="preserve"> 5490 NEO
</v>
      </c>
      <c r="D849" s="7">
        <f>LOOKUP(99^99,--LEFT(MID(AD849,MIN(FIND({0,1,2,3,4,5,6,7,8,9},AD849&amp;"0123456789")),15),{1,2,3,4,5,6,7,8,9,10,11,12,13,14,15}))</f>
        <v>2018</v>
      </c>
      <c r="E849" s="7">
        <f t="shared" si="50"/>
        <v>5</v>
      </c>
      <c r="F849" s="7">
        <f>LOOKUP(99^99,--LEFT(MID(BG849,MIN(FIND({0,1,2,3,4,5,6,7,8,9},BG849&amp;"0123456789")),15),{1,2,3,4,5,6,7,8,9,10,11,12,13,14,15}))</f>
        <v>3550000</v>
      </c>
      <c r="G849" s="7">
        <f>LOOKUP(99^99,--LEFT(MID(Y849,MIN(FIND({0,1,2,3,4,5,6,7,8,9},Y849&amp;"0123456789")),15),{1,2,3,4,5,6,7,8,9,10,11,12,13,14,15}))</f>
        <v>12</v>
      </c>
      <c r="H849" s="7">
        <f>LOOKUP(99^99,--LEFT(MID(Z849,MIN(FIND({0,1,2,3,4,5,6,7,8,9},Z849&amp;"0123456789")),15),{1,2,3,4,5,6,7,8,9,10,11,12,13,14,15}))</f>
        <v>428</v>
      </c>
      <c r="I849" s="9" t="s">
        <v>2526</v>
      </c>
      <c r="J849" s="9" t="s">
        <v>2527</v>
      </c>
      <c r="K849" s="9" t="s">
        <v>2528</v>
      </c>
      <c r="L849" s="9">
        <v>324675</v>
      </c>
      <c r="M849" s="11"/>
      <c r="N849" s="11"/>
      <c r="O849" s="11"/>
      <c r="P849" s="11"/>
      <c r="Q849" s="11"/>
      <c r="R849" s="11"/>
      <c r="S849" s="11"/>
      <c r="T849" s="11"/>
      <c r="U849" s="11"/>
      <c r="V849" s="11"/>
      <c r="W849" s="11">
        <f>IF(LOOKUP(99^99,--LEFT(MID(AT849,MIN(FIND({0,1,2,3,4,5,6,7,8,9},AT849&amp;"0123456789")),15),{1,2,3,4,5,6,7,8,9,10,11,12,13,14,15}))&gt;2000,LOOKUP(99^99,--LEFT(MID(AT849,MIN(FIND({0,1,2,3,4,5,6,7,8,9},AT849&amp;"0123456789")),15),{1,2,3,4,5,6,7,8,9,10,11,12,13,14,15})),0)</f>
        <v>324675</v>
      </c>
      <c r="X849" t="s">
        <v>6</v>
      </c>
      <c r="Y849" t="s">
        <v>4794</v>
      </c>
      <c r="Z849" t="s">
        <v>2535</v>
      </c>
      <c r="AA849" t="s">
        <v>2526</v>
      </c>
      <c r="AB849" t="s">
        <v>2527</v>
      </c>
      <c r="AC849" t="s">
        <v>2528</v>
      </c>
      <c r="AD849" t="s">
        <v>88</v>
      </c>
      <c r="AE849" t="s">
        <v>3626</v>
      </c>
      <c r="AF849" t="s">
        <v>3627</v>
      </c>
      <c r="AG849" t="s">
        <v>3671</v>
      </c>
      <c r="AH849" t="s">
        <v>3629</v>
      </c>
      <c r="AI849" t="s">
        <v>3658</v>
      </c>
      <c r="AJ849" t="s">
        <v>3631</v>
      </c>
      <c r="AK849" t="s">
        <v>3652</v>
      </c>
      <c r="AL849" t="s">
        <v>3633</v>
      </c>
      <c r="AM849" t="s">
        <v>3653</v>
      </c>
      <c r="AN849" t="s">
        <v>3838</v>
      </c>
      <c r="AO849" t="s">
        <v>3636</v>
      </c>
      <c r="AP849" t="s">
        <v>3637</v>
      </c>
      <c r="AQ849" t="s">
        <v>3662</v>
      </c>
      <c r="AR849" t="s">
        <v>3695</v>
      </c>
      <c r="AS849" t="s">
        <v>3649</v>
      </c>
      <c r="AT849" t="s">
        <v>4418</v>
      </c>
      <c r="AU849" t="s">
        <v>3641</v>
      </c>
      <c r="AV849" t="s">
        <v>3642</v>
      </c>
      <c r="AW849" t="s">
        <v>3643</v>
      </c>
      <c r="BE849" t="s">
        <v>3340</v>
      </c>
      <c r="BG849" t="s">
        <v>671</v>
      </c>
      <c r="BH849" s="2" t="s">
        <v>1546</v>
      </c>
      <c r="BI849" t="s">
        <v>2227</v>
      </c>
    </row>
    <row r="850" spans="1:61" customFormat="1" x14ac:dyDescent="0.25">
      <c r="A850" s="1">
        <v>907</v>
      </c>
      <c r="B850" s="7" t="s">
        <v>4757</v>
      </c>
      <c r="C850" s="7" t="str">
        <f t="shared" si="49"/>
        <v xml:space="preserve"> 65806-002-68(Т5)
</v>
      </c>
      <c r="D850" s="7">
        <f>LOOKUP(99^99,--LEFT(MID(AD850,MIN(FIND({0,1,2,3,4,5,6,7,8,9},AD850&amp;"0123456789")),15),{1,2,3,4,5,6,7,8,9,10,11,12,13,14,15}))</f>
        <v>2022</v>
      </c>
      <c r="E850" s="7">
        <f t="shared" si="50"/>
        <v>1</v>
      </c>
      <c r="F850" s="7">
        <f>LOOKUP(99^99,--LEFT(MID(BG850,MIN(FIND({0,1,2,3,4,5,6,7,8,9},BG850&amp;"0123456789")),15),{1,2,3,4,5,6,7,8,9,10,11,12,13,14,15}))</f>
        <v>14200000</v>
      </c>
      <c r="G850" s="7">
        <f>LOOKUP(99^99,--LEFT(MID(Y850,MIN(FIND({0,1,2,3,4,5,6,7,8,9},Y850&amp;"0123456789")),15),{1,2,3,4,5,6,7,8,9,10,11,12,13,14,15}))</f>
        <v>12</v>
      </c>
      <c r="H850" s="7">
        <f>LOOKUP(99^99,--LEFT(MID(Z850,MIN(FIND({0,1,2,3,4,5,6,7,8,9},Z850&amp;"0123456789")),15),{1,2,3,4,5,6,7,8,9,10,11,12,13,14,15}))</f>
        <v>401</v>
      </c>
      <c r="I850" s="9" t="s">
        <v>2526</v>
      </c>
      <c r="J850" s="9" t="s">
        <v>2527</v>
      </c>
      <c r="K850" s="9" t="s">
        <v>2528</v>
      </c>
      <c r="L850" s="9"/>
      <c r="M850" s="11"/>
      <c r="N850" s="11"/>
      <c r="O850" s="11"/>
      <c r="P850" s="11"/>
      <c r="Q850" s="11"/>
      <c r="R850" s="11"/>
      <c r="S850" s="11"/>
      <c r="T850" s="11"/>
      <c r="U850" s="11"/>
      <c r="V850" s="11"/>
      <c r="W850" s="11"/>
      <c r="X850" t="s">
        <v>10</v>
      </c>
      <c r="Y850" t="s">
        <v>4794</v>
      </c>
      <c r="Z850" t="s">
        <v>2529</v>
      </c>
      <c r="AA850" t="s">
        <v>2526</v>
      </c>
      <c r="AB850" t="s">
        <v>2527</v>
      </c>
      <c r="AC850" t="s">
        <v>2528</v>
      </c>
      <c r="AD850" t="s">
        <v>111</v>
      </c>
      <c r="AE850" t="s">
        <v>3626</v>
      </c>
      <c r="AF850" t="s">
        <v>3701</v>
      </c>
      <c r="AG850" t="s">
        <v>3702</v>
      </c>
      <c r="AH850" t="s">
        <v>3629</v>
      </c>
      <c r="AI850" t="s">
        <v>3630</v>
      </c>
      <c r="AJ850" t="s">
        <v>3704</v>
      </c>
      <c r="AK850" t="s">
        <v>3705</v>
      </c>
      <c r="AL850" t="s">
        <v>3633</v>
      </c>
      <c r="AM850" t="s">
        <v>3653</v>
      </c>
      <c r="AN850" t="s">
        <v>3635</v>
      </c>
      <c r="AO850" t="s">
        <v>3636</v>
      </c>
      <c r="AP850" t="s">
        <v>3637</v>
      </c>
      <c r="AQ850" t="s">
        <v>3638</v>
      </c>
      <c r="AR850" t="s">
        <v>4419</v>
      </c>
      <c r="AS850" t="s">
        <v>3640</v>
      </c>
      <c r="AT850" t="s">
        <v>3641</v>
      </c>
      <c r="AU850" t="s">
        <v>3642</v>
      </c>
      <c r="AV850" t="s">
        <v>3808</v>
      </c>
      <c r="BE850" t="s">
        <v>3341</v>
      </c>
      <c r="BG850" t="s">
        <v>745</v>
      </c>
      <c r="BH850" s="2" t="s">
        <v>1547</v>
      </c>
      <c r="BI850" t="s">
        <v>2087</v>
      </c>
    </row>
    <row r="851" spans="1:61" customFormat="1" x14ac:dyDescent="0.25">
      <c r="A851" s="1">
        <v>908</v>
      </c>
      <c r="B851" s="7" t="s">
        <v>4757</v>
      </c>
      <c r="C851" s="7" t="str">
        <f t="shared" si="49"/>
        <v xml:space="preserve"> 65225
</v>
      </c>
      <c r="D851" s="7">
        <f>LOOKUP(99^99,--LEFT(MID(AD851,MIN(FIND({0,1,2,3,4,5,6,7,8,9},AD851&amp;"0123456789")),15),{1,2,3,4,5,6,7,8,9,10,11,12,13,14,15}))</f>
        <v>2022</v>
      </c>
      <c r="E851" s="7">
        <f t="shared" si="50"/>
        <v>1</v>
      </c>
      <c r="F851" s="7">
        <f>LOOKUP(99^99,--LEFT(MID(BG851,MIN(FIND({0,1,2,3,4,5,6,7,8,9},BG851&amp;"0123456789")),15),{1,2,3,4,5,6,7,8,9,10,11,12,13,14,15}))</f>
        <v>8699990</v>
      </c>
      <c r="G851" s="7">
        <f>LOOKUP(99^99,--LEFT(MID(Y851,MIN(FIND({0,1,2,3,4,5,6,7,8,9},Y851&amp;"0123456789")),15),{1,2,3,4,5,6,7,8,9,10,11,12,13,14,15}))</f>
        <v>12</v>
      </c>
      <c r="H851" s="7">
        <f>LOOKUP(99^99,--LEFT(MID(Z851,MIN(FIND({0,1,2,3,4,5,6,7,8,9},Z851&amp;"0123456789")),15),{1,2,3,4,5,6,7,8,9,10,11,12,13,14,15}))</f>
        <v>401</v>
      </c>
      <c r="I851" s="9" t="s">
        <v>4770</v>
      </c>
      <c r="J851" s="9" t="s">
        <v>2527</v>
      </c>
      <c r="K851" s="9" t="s">
        <v>2561</v>
      </c>
      <c r="L851" s="9"/>
      <c r="M851" s="11"/>
      <c r="N851" s="11"/>
      <c r="O851" s="11"/>
      <c r="P851" s="11"/>
      <c r="Q851" s="11"/>
      <c r="R851" s="11"/>
      <c r="S851" s="11"/>
      <c r="T851" s="11"/>
      <c r="U851" s="11"/>
      <c r="V851" s="11"/>
      <c r="W851" s="11"/>
      <c r="X851" t="s">
        <v>18</v>
      </c>
      <c r="Y851" t="s">
        <v>4794</v>
      </c>
      <c r="Z851" t="s">
        <v>2529</v>
      </c>
      <c r="AA851" t="s">
        <v>4770</v>
      </c>
      <c r="AB851" t="s">
        <v>2527</v>
      </c>
      <c r="AC851" t="s">
        <v>2561</v>
      </c>
      <c r="AD851" t="s">
        <v>111</v>
      </c>
      <c r="AE851" t="s">
        <v>3626</v>
      </c>
      <c r="AF851" t="s">
        <v>3757</v>
      </c>
      <c r="AG851" t="s">
        <v>3758</v>
      </c>
      <c r="AH851" t="s">
        <v>3629</v>
      </c>
      <c r="AI851" t="s">
        <v>3630</v>
      </c>
      <c r="AJ851" t="s">
        <v>3659</v>
      </c>
      <c r="AK851" t="s">
        <v>3713</v>
      </c>
      <c r="AL851" t="s">
        <v>3633</v>
      </c>
      <c r="AM851" t="s">
        <v>3653</v>
      </c>
      <c r="AN851" t="s">
        <v>3635</v>
      </c>
      <c r="AO851" t="s">
        <v>4126</v>
      </c>
      <c r="AP851" t="s">
        <v>4231</v>
      </c>
      <c r="AQ851" t="s">
        <v>3640</v>
      </c>
      <c r="AR851" t="s">
        <v>3641</v>
      </c>
      <c r="AS851" t="s">
        <v>3710</v>
      </c>
      <c r="AT851" t="s">
        <v>3643</v>
      </c>
      <c r="BE851" t="s">
        <v>3342</v>
      </c>
      <c r="BG851" t="s">
        <v>746</v>
      </c>
      <c r="BH851" s="2" t="s">
        <v>1548</v>
      </c>
      <c r="BI851" t="s">
        <v>1995</v>
      </c>
    </row>
    <row r="852" spans="1:61" customFormat="1" x14ac:dyDescent="0.25">
      <c r="A852" s="1">
        <v>909</v>
      </c>
      <c r="B852" s="7" t="s">
        <v>4757</v>
      </c>
      <c r="C852" s="7" t="str">
        <f t="shared" si="49"/>
        <v xml:space="preserve"> 5490-037-87
</v>
      </c>
      <c r="D852" s="7">
        <f>LOOKUP(99^99,--LEFT(MID(AD852,MIN(FIND({0,1,2,3,4,5,6,7,8,9},AD852&amp;"0123456789")),15),{1,2,3,4,5,6,7,8,9,10,11,12,13,14,15}))</f>
        <v>2022</v>
      </c>
      <c r="E852" s="7">
        <f t="shared" si="50"/>
        <v>1</v>
      </c>
      <c r="F852" s="7">
        <f>LOOKUP(99^99,--LEFT(MID(BG852,MIN(FIND({0,1,2,3,4,5,6,7,8,9},BG852&amp;"0123456789")),15),{1,2,3,4,5,6,7,8,9,10,11,12,13,14,15}))</f>
        <v>9450000</v>
      </c>
      <c r="G852" s="7">
        <f>LOOKUP(99^99,--LEFT(MID(Y852,MIN(FIND({0,1,2,3,4,5,6,7,8,9},Y852&amp;"0123456789")),15),{1,2,3,4,5,6,7,8,9,10,11,12,13,14,15}))</f>
        <v>12</v>
      </c>
      <c r="H852" s="7">
        <f>LOOKUP(99^99,--LEFT(MID(Z852,MIN(FIND({0,1,2,3,4,5,6,7,8,9},Z852&amp;"0123456789")),15),{1,2,3,4,5,6,7,8,9,10,11,12,13,14,15}))</f>
        <v>401</v>
      </c>
      <c r="I852" s="9" t="s">
        <v>2526</v>
      </c>
      <c r="J852" s="9" t="s">
        <v>2527</v>
      </c>
      <c r="K852" s="9" t="s">
        <v>2528</v>
      </c>
      <c r="L852" s="9"/>
      <c r="M852" s="11"/>
      <c r="N852" s="11"/>
      <c r="O852" s="11"/>
      <c r="P852" s="11"/>
      <c r="Q852" s="11"/>
      <c r="R852" s="11"/>
      <c r="S852" s="11"/>
      <c r="T852" s="11"/>
      <c r="U852" s="11"/>
      <c r="V852" s="11"/>
      <c r="W852" s="11"/>
      <c r="X852" t="s">
        <v>36</v>
      </c>
      <c r="Y852" t="s">
        <v>4794</v>
      </c>
      <c r="Z852" t="s">
        <v>2529</v>
      </c>
      <c r="AA852" t="s">
        <v>2526</v>
      </c>
      <c r="AB852" t="s">
        <v>2527</v>
      </c>
      <c r="AC852" t="s">
        <v>2528</v>
      </c>
      <c r="AD852" t="s">
        <v>172</v>
      </c>
      <c r="AE852" t="s">
        <v>3626</v>
      </c>
      <c r="AF852" t="s">
        <v>3627</v>
      </c>
      <c r="AG852" t="s">
        <v>4025</v>
      </c>
      <c r="AH852" t="s">
        <v>3629</v>
      </c>
      <c r="AI852" t="s">
        <v>3630</v>
      </c>
      <c r="AJ852" t="s">
        <v>3631</v>
      </c>
      <c r="AK852" t="s">
        <v>3652</v>
      </c>
      <c r="AL852" t="s">
        <v>3633</v>
      </c>
      <c r="AM852" t="s">
        <v>3634</v>
      </c>
      <c r="AN852" t="s">
        <v>3635</v>
      </c>
      <c r="AO852" t="s">
        <v>3636</v>
      </c>
      <c r="AP852" t="s">
        <v>3637</v>
      </c>
      <c r="AQ852" t="s">
        <v>3648</v>
      </c>
      <c r="AR852" t="s">
        <v>3640</v>
      </c>
      <c r="AS852" t="s">
        <v>3641</v>
      </c>
      <c r="AT852" t="s">
        <v>3642</v>
      </c>
      <c r="AU852" t="s">
        <v>3643</v>
      </c>
      <c r="BE852" t="s">
        <v>3343</v>
      </c>
      <c r="BG852" t="s">
        <v>600</v>
      </c>
      <c r="BH852" s="2" t="s">
        <v>1157</v>
      </c>
      <c r="BI852" t="s">
        <v>2080</v>
      </c>
    </row>
    <row r="853" spans="1:61" customFormat="1" x14ac:dyDescent="0.25">
      <c r="A853" s="1">
        <v>911</v>
      </c>
      <c r="B853" s="7" t="s">
        <v>4757</v>
      </c>
      <c r="C853" s="7" t="str">
        <f t="shared" si="49"/>
        <v xml:space="preserve"> 54901-004-92
</v>
      </c>
      <c r="D853" s="7">
        <f>LOOKUP(99^99,--LEFT(MID(AD853,MIN(FIND({0,1,2,3,4,5,6,7,8,9},AD853&amp;"0123456789")),15),{1,2,3,4,5,6,7,8,9,10,11,12,13,14,15}))</f>
        <v>2022</v>
      </c>
      <c r="E853" s="7">
        <f t="shared" si="50"/>
        <v>1</v>
      </c>
      <c r="F853" s="7">
        <f>LOOKUP(99^99,--LEFT(MID(BG853,MIN(FIND({0,1,2,3,4,5,6,7,8,9},BG853&amp;"0123456789")),15),{1,2,3,4,5,6,7,8,9,10,11,12,13,14,15}))</f>
        <v>10990000</v>
      </c>
      <c r="G853" s="7">
        <f>LOOKUP(99^99,--LEFT(MID(Y853,MIN(FIND({0,1,2,3,4,5,6,7,8,9},Y853&amp;"0123456789")),15),{1,2,3,4,5,6,7,8,9,10,11,12,13,14,15}))</f>
        <v>12</v>
      </c>
      <c r="H853" s="7">
        <f>LOOKUP(99^99,--LEFT(MID(Z853,MIN(FIND({0,1,2,3,4,5,6,7,8,9},Z853&amp;"0123456789")),15),{1,2,3,4,5,6,7,8,9,10,11,12,13,14,15}))</f>
        <v>401</v>
      </c>
      <c r="I853" s="9" t="s">
        <v>2526</v>
      </c>
      <c r="J853" s="9" t="s">
        <v>2527</v>
      </c>
      <c r="K853" s="9" t="s">
        <v>2561</v>
      </c>
      <c r="L853" s="9"/>
      <c r="M853" s="11"/>
      <c r="N853" s="11"/>
      <c r="O853" s="11"/>
      <c r="P853" s="11"/>
      <c r="Q853" s="11"/>
      <c r="R853" s="11"/>
      <c r="S853" s="11"/>
      <c r="T853" s="11"/>
      <c r="U853" s="11"/>
      <c r="V853" s="11"/>
      <c r="W853" s="11"/>
      <c r="X853" t="s">
        <v>20</v>
      </c>
      <c r="Y853" t="s">
        <v>4794</v>
      </c>
      <c r="Z853" t="s">
        <v>2529</v>
      </c>
      <c r="AA853" t="s">
        <v>2526</v>
      </c>
      <c r="AB853" t="s">
        <v>2527</v>
      </c>
      <c r="AC853" t="s">
        <v>2561</v>
      </c>
      <c r="AD853" t="s">
        <v>149</v>
      </c>
      <c r="AE853" t="s">
        <v>3626</v>
      </c>
      <c r="AF853" t="s">
        <v>3689</v>
      </c>
      <c r="AG853" t="s">
        <v>3767</v>
      </c>
      <c r="AH853" t="s">
        <v>3629</v>
      </c>
      <c r="AI853" t="s">
        <v>3630</v>
      </c>
      <c r="AJ853" t="s">
        <v>3631</v>
      </c>
      <c r="AK853" t="s">
        <v>3632</v>
      </c>
      <c r="AL853" t="s">
        <v>3633</v>
      </c>
      <c r="AM853" t="s">
        <v>3653</v>
      </c>
      <c r="AN853" t="s">
        <v>3635</v>
      </c>
      <c r="AO853" t="s">
        <v>3687</v>
      </c>
      <c r="AP853" t="s">
        <v>3640</v>
      </c>
      <c r="AQ853" t="s">
        <v>3641</v>
      </c>
      <c r="AR853" t="s">
        <v>4078</v>
      </c>
      <c r="AS853" t="s">
        <v>3643</v>
      </c>
      <c r="BE853" t="s">
        <v>3344</v>
      </c>
      <c r="BG853" t="s">
        <v>478</v>
      </c>
      <c r="BH853" s="2" t="s">
        <v>1158</v>
      </c>
      <c r="BI853" t="s">
        <v>2147</v>
      </c>
    </row>
    <row r="854" spans="1:61" customFormat="1" x14ac:dyDescent="0.25">
      <c r="A854" s="1">
        <v>912</v>
      </c>
      <c r="B854" s="7" t="s">
        <v>4757</v>
      </c>
      <c r="C854" s="7" t="str">
        <f t="shared" si="49"/>
        <v xml:space="preserve"> 5490
</v>
      </c>
      <c r="D854" s="7">
        <f>LOOKUP(99^99,--LEFT(MID(AD854,MIN(FIND({0,1,2,3,4,5,6,7,8,9},AD854&amp;"0123456789")),15),{1,2,3,4,5,6,7,8,9,10,11,12,13,14,15}))</f>
        <v>2018</v>
      </c>
      <c r="E854" s="7">
        <f t="shared" si="50"/>
        <v>5</v>
      </c>
      <c r="F854" s="7">
        <f>LOOKUP(99^99,--LEFT(MID(BG854,MIN(FIND({0,1,2,3,4,5,6,7,8,9},BG854&amp;"0123456789")),15),{1,2,3,4,5,6,7,8,9,10,11,12,13,14,15}))</f>
        <v>3890000</v>
      </c>
      <c r="G854" s="7">
        <f>LOOKUP(99^99,--LEFT(MID(Y854,MIN(FIND({0,1,2,3,4,5,6,7,8,9},Y854&amp;"0123456789")),15),{1,2,3,4,5,6,7,8,9,10,11,12,13,14,15}))</f>
        <v>11.8</v>
      </c>
      <c r="H854" s="7">
        <f>LOOKUP(99^99,--LEFT(MID(Z854,MIN(FIND({0,1,2,3,4,5,6,7,8,9},Z854&amp;"0123456789")),15),{1,2,3,4,5,6,7,8,9,10,11,12,13,14,15}))</f>
        <v>300</v>
      </c>
      <c r="I854" s="9" t="s">
        <v>2531</v>
      </c>
      <c r="J854" s="9" t="s">
        <v>2527</v>
      </c>
      <c r="K854" s="9" t="s">
        <v>2561</v>
      </c>
      <c r="L854" s="9">
        <v>358000</v>
      </c>
      <c r="M854" s="11"/>
      <c r="N854" s="11"/>
      <c r="O854" s="11"/>
      <c r="P854" s="11"/>
      <c r="Q854" s="11"/>
      <c r="R854" s="11"/>
      <c r="S854" s="11"/>
      <c r="T854" s="11"/>
      <c r="U854" s="11"/>
      <c r="V854" s="11"/>
      <c r="W854" s="11">
        <f>IF(LOOKUP(99^99,--LEFT(MID(AT854,MIN(FIND({0,1,2,3,4,5,6,7,8,9},AT854&amp;"0123456789")),15),{1,2,3,4,5,6,7,8,9,10,11,12,13,14,15}))&gt;2000,LOOKUP(99^99,--LEFT(MID(AT854,MIN(FIND({0,1,2,3,4,5,6,7,8,9},AT854&amp;"0123456789")),15),{1,2,3,4,5,6,7,8,9,10,11,12,13,14,15})),0)</f>
        <v>358000</v>
      </c>
      <c r="X854" t="s">
        <v>2</v>
      </c>
      <c r="Y854" t="s">
        <v>4795</v>
      </c>
      <c r="Z854" t="s">
        <v>2530</v>
      </c>
      <c r="AA854" t="s">
        <v>2531</v>
      </c>
      <c r="AB854" t="s">
        <v>2527</v>
      </c>
      <c r="AC854" t="s">
        <v>2561</v>
      </c>
      <c r="AD854" t="s">
        <v>324</v>
      </c>
      <c r="AE854" t="s">
        <v>3626</v>
      </c>
      <c r="AF854" t="s">
        <v>3627</v>
      </c>
      <c r="AG854" t="s">
        <v>3628</v>
      </c>
      <c r="AH854" t="s">
        <v>3629</v>
      </c>
      <c r="AI854" t="s">
        <v>3658</v>
      </c>
      <c r="AJ854" t="s">
        <v>3631</v>
      </c>
      <c r="AK854" t="s">
        <v>3652</v>
      </c>
      <c r="AL854" t="s">
        <v>3633</v>
      </c>
      <c r="AM854" t="s">
        <v>3653</v>
      </c>
      <c r="AN854" t="s">
        <v>4243</v>
      </c>
      <c r="AO854" t="s">
        <v>3866</v>
      </c>
      <c r="AP854" t="s">
        <v>3692</v>
      </c>
      <c r="AQ854" t="s">
        <v>3638</v>
      </c>
      <c r="AR854" t="s">
        <v>3695</v>
      </c>
      <c r="AS854" t="s">
        <v>3649</v>
      </c>
      <c r="AT854" t="s">
        <v>4420</v>
      </c>
      <c r="AU854" t="s">
        <v>3641</v>
      </c>
      <c r="AV854" t="s">
        <v>3642</v>
      </c>
      <c r="AW854" t="s">
        <v>3643</v>
      </c>
      <c r="BE854" t="s">
        <v>2830</v>
      </c>
      <c r="BG854" t="s">
        <v>747</v>
      </c>
      <c r="BH854" s="2" t="s">
        <v>1549</v>
      </c>
      <c r="BI854" t="s">
        <v>2322</v>
      </c>
    </row>
    <row r="855" spans="1:61" customFormat="1" x14ac:dyDescent="0.25">
      <c r="A855" s="1">
        <v>913</v>
      </c>
      <c r="B855" s="7" t="s">
        <v>4757</v>
      </c>
      <c r="C855" s="7" t="str">
        <f t="shared" si="49"/>
        <v xml:space="preserve"> 5490
</v>
      </c>
      <c r="D855" s="7">
        <f>LOOKUP(99^99,--LEFT(MID(AD855,MIN(FIND({0,1,2,3,4,5,6,7,8,9},AD855&amp;"0123456789")),15),{1,2,3,4,5,6,7,8,9,10,11,12,13,14,15}))</f>
        <v>2018</v>
      </c>
      <c r="E855" s="7">
        <f t="shared" si="50"/>
        <v>5</v>
      </c>
      <c r="F855" s="7">
        <f>LOOKUP(99^99,--LEFT(MID(BG855,MIN(FIND({0,1,2,3,4,5,6,7,8,9},BG855&amp;"0123456789")),15),{1,2,3,4,5,6,7,8,9,10,11,12,13,14,15}))</f>
        <v>2699000</v>
      </c>
      <c r="G855" s="7">
        <f>LOOKUP(99^99,--LEFT(MID(Y855,MIN(FIND({0,1,2,3,4,5,6,7,8,9},Y855&amp;"0123456789")),15),{1,2,3,4,5,6,7,8,9,10,11,12,13,14,15}))</f>
        <v>12</v>
      </c>
      <c r="H855" s="7">
        <f>LOOKUP(99^99,--LEFT(MID(Z855,MIN(FIND({0,1,2,3,4,5,6,7,8,9},Z855&amp;"0123456789")),15),{1,2,3,4,5,6,7,8,9,10,11,12,13,14,15}))</f>
        <v>401</v>
      </c>
      <c r="I855" s="9" t="s">
        <v>2526</v>
      </c>
      <c r="J855" s="9" t="s">
        <v>2527</v>
      </c>
      <c r="K855" s="9" t="s">
        <v>2528</v>
      </c>
      <c r="L855" s="9">
        <v>426000</v>
      </c>
      <c r="M855" s="11"/>
      <c r="N855" s="11"/>
      <c r="O855" s="11"/>
      <c r="P855" s="11"/>
      <c r="Q855" s="11"/>
      <c r="R855" s="11"/>
      <c r="S855" s="11"/>
      <c r="T855" s="11"/>
      <c r="U855" s="11"/>
      <c r="V855" s="11">
        <f>IF(LOOKUP(99^99,--LEFT(MID(AS855,MIN(FIND({0,1,2,3,4,5,6,7,8,9},AS855&amp;"0123456789")),15),{1,2,3,4,5,6,7,8,9,10,11,12,13,14,15}))&gt;2000,LOOKUP(99^99,--LEFT(MID(AS855,MIN(FIND({0,1,2,3,4,5,6,7,8,9},AS855&amp;"0123456789")),15),{1,2,3,4,5,6,7,8,9,10,11,12,13,14,15})),0)</f>
        <v>426000</v>
      </c>
      <c r="W855" s="11"/>
      <c r="X855" t="s">
        <v>2</v>
      </c>
      <c r="Y855" t="s">
        <v>4794</v>
      </c>
      <c r="Z855" t="s">
        <v>2529</v>
      </c>
      <c r="AA855" t="s">
        <v>2526</v>
      </c>
      <c r="AB855" t="s">
        <v>2527</v>
      </c>
      <c r="AC855" t="s">
        <v>2528</v>
      </c>
      <c r="AD855" t="s">
        <v>325</v>
      </c>
      <c r="AE855" t="s">
        <v>3626</v>
      </c>
      <c r="AF855" t="s">
        <v>3627</v>
      </c>
      <c r="AG855" t="s">
        <v>3628</v>
      </c>
      <c r="AH855" t="s">
        <v>3629</v>
      </c>
      <c r="AI855" t="s">
        <v>3658</v>
      </c>
      <c r="AJ855" t="s">
        <v>3631</v>
      </c>
      <c r="AK855" t="s">
        <v>3652</v>
      </c>
      <c r="AL855" t="s">
        <v>3633</v>
      </c>
      <c r="AM855" t="s">
        <v>3653</v>
      </c>
      <c r="AN855" t="s">
        <v>3635</v>
      </c>
      <c r="AO855" t="s">
        <v>3636</v>
      </c>
      <c r="AP855" t="s">
        <v>3637</v>
      </c>
      <c r="AQ855" t="s">
        <v>3648</v>
      </c>
      <c r="AR855" t="s">
        <v>3649</v>
      </c>
      <c r="AS855" t="s">
        <v>4421</v>
      </c>
      <c r="AT855" t="s">
        <v>3641</v>
      </c>
      <c r="AU855" t="s">
        <v>3642</v>
      </c>
      <c r="AV855" t="s">
        <v>3643</v>
      </c>
      <c r="BE855" t="s">
        <v>3345</v>
      </c>
      <c r="BG855" t="s">
        <v>748</v>
      </c>
      <c r="BH855" s="2" t="s">
        <v>1550</v>
      </c>
      <c r="BI855" t="s">
        <v>1971</v>
      </c>
    </row>
    <row r="856" spans="1:61" customFormat="1" x14ac:dyDescent="0.25">
      <c r="A856" s="1">
        <v>914</v>
      </c>
      <c r="B856" s="7" t="s">
        <v>4757</v>
      </c>
      <c r="C856" s="7" t="str">
        <f t="shared" si="49"/>
        <v xml:space="preserve"> 5490 NEO
</v>
      </c>
      <c r="D856" s="7">
        <f>LOOKUP(99^99,--LEFT(MID(AD856,MIN(FIND({0,1,2,3,4,5,6,7,8,9},AD856&amp;"0123456789")),15),{1,2,3,4,5,6,7,8,9,10,11,12,13,14,15}))</f>
        <v>2017</v>
      </c>
      <c r="E856" s="7">
        <f t="shared" si="50"/>
        <v>6</v>
      </c>
      <c r="F856" s="7">
        <f>LOOKUP(99^99,--LEFT(MID(BG856,MIN(FIND({0,1,2,3,4,5,6,7,8,9},BG856&amp;"0123456789")),15),{1,2,3,4,5,6,7,8,9,10,11,12,13,14,15}))</f>
        <v>3300000</v>
      </c>
      <c r="G856" s="7">
        <f>LOOKUP(99^99,--LEFT(MID(Y856,MIN(FIND({0,1,2,3,4,5,6,7,8,9},Y856&amp;"0123456789")),15),{1,2,3,4,5,6,7,8,9,10,11,12,13,14,15}))</f>
        <v>12</v>
      </c>
      <c r="H856" s="7">
        <f>LOOKUP(99^99,--LEFT(MID(Z856,MIN(FIND({0,1,2,3,4,5,6,7,8,9},Z856&amp;"0123456789")),15),{1,2,3,4,5,6,7,8,9,10,11,12,13,14,15}))</f>
        <v>450</v>
      </c>
      <c r="I856" s="9" t="s">
        <v>2526</v>
      </c>
      <c r="J856" s="9" t="s">
        <v>2527</v>
      </c>
      <c r="K856" s="9" t="s">
        <v>2528</v>
      </c>
      <c r="L856" s="9">
        <v>490000</v>
      </c>
      <c r="M856" s="11"/>
      <c r="N856" s="11"/>
      <c r="O856" s="11"/>
      <c r="P856" s="11">
        <f>IF(LOOKUP(99^99,--LEFT(MID(AM856,MIN(FIND({0,1,2,3,4,5,6,7,8,9},AM856&amp;"0123456789")),15),{1,2,3,4,5,6,7,8,9,10,11,12,13,14,15}))&gt;2000,LOOKUP(99^99,--LEFT(MID(AM856,MIN(FIND({0,1,2,3,4,5,6,7,8,9},AM856&amp;"0123456789")),15),{1,2,3,4,5,6,7,8,9,10,11,12,13,14,15})),0)</f>
        <v>490000</v>
      </c>
      <c r="Q856" s="11"/>
      <c r="R856" s="11"/>
      <c r="S856" s="11"/>
      <c r="T856" s="11"/>
      <c r="U856" s="11"/>
      <c r="V856" s="11"/>
      <c r="W856" s="11"/>
      <c r="X856" t="s">
        <v>6</v>
      </c>
      <c r="Y856" t="s">
        <v>4794</v>
      </c>
      <c r="Z856" t="s">
        <v>2540</v>
      </c>
      <c r="AA856" t="s">
        <v>2526</v>
      </c>
      <c r="AB856" t="s">
        <v>2527</v>
      </c>
      <c r="AC856" t="s">
        <v>2528</v>
      </c>
      <c r="AD856" t="s">
        <v>101</v>
      </c>
      <c r="AE856" t="s">
        <v>3626</v>
      </c>
      <c r="AF856" t="s">
        <v>3627</v>
      </c>
      <c r="AG856" t="s">
        <v>3671</v>
      </c>
      <c r="AH856" t="s">
        <v>3629</v>
      </c>
      <c r="AI856" t="s">
        <v>3703</v>
      </c>
      <c r="AJ856" t="s">
        <v>4422</v>
      </c>
      <c r="AK856" t="s">
        <v>3648</v>
      </c>
      <c r="AL856" t="s">
        <v>3649</v>
      </c>
      <c r="AM856" t="s">
        <v>3806</v>
      </c>
      <c r="AN856" t="s">
        <v>3641</v>
      </c>
      <c r="AO856" t="s">
        <v>3642</v>
      </c>
      <c r="AP856" t="s">
        <v>3643</v>
      </c>
      <c r="BE856" t="s">
        <v>3346</v>
      </c>
      <c r="BG856" t="s">
        <v>657</v>
      </c>
      <c r="BH856" s="2" t="s">
        <v>1551</v>
      </c>
      <c r="BI856" t="s">
        <v>1979</v>
      </c>
    </row>
    <row r="857" spans="1:61" customFormat="1" x14ac:dyDescent="0.25">
      <c r="A857" s="1">
        <v>915</v>
      </c>
      <c r="B857" s="7" t="s">
        <v>4757</v>
      </c>
      <c r="C857" s="7" t="str">
        <f t="shared" si="49"/>
        <v xml:space="preserve"> 65221
</v>
      </c>
      <c r="D857" s="7">
        <f>LOOKUP(99^99,--LEFT(MID(AD857,MIN(FIND({0,1,2,3,4,5,6,7,8,9},AD857&amp;"0123456789")),15),{1,2,3,4,5,6,7,8,9,10,11,12,13,14,15}))</f>
        <v>2022</v>
      </c>
      <c r="E857" s="7">
        <f t="shared" si="50"/>
        <v>1</v>
      </c>
      <c r="F857" s="7">
        <f>LOOKUP(99^99,--LEFT(MID(BG857,MIN(FIND({0,1,2,3,4,5,6,7,8,9},BG857&amp;"0123456789")),15),{1,2,3,4,5,6,7,8,9,10,11,12,13,14,15}))</f>
        <v>9985759</v>
      </c>
      <c r="G857" s="7">
        <f>LOOKUP(99^99,--LEFT(MID(Y857,MIN(FIND({0,1,2,3,4,5,6,7,8,9},Y857&amp;"0123456789")),15),{1,2,3,4,5,6,7,8,9,10,11,12,13,14,15}))</f>
        <v>12</v>
      </c>
      <c r="H857" s="7">
        <f>LOOKUP(99^99,--LEFT(MID(Z857,MIN(FIND({0,1,2,3,4,5,6,7,8,9},Z857&amp;"0123456789")),15),{1,2,3,4,5,6,7,8,9,10,11,12,13,14,15}))</f>
        <v>401</v>
      </c>
      <c r="I857" s="9" t="s">
        <v>2526</v>
      </c>
      <c r="J857" s="9" t="s">
        <v>2527</v>
      </c>
      <c r="K857" s="9" t="s">
        <v>2528</v>
      </c>
      <c r="L857" s="9"/>
      <c r="M857" s="11"/>
      <c r="N857" s="11"/>
      <c r="O857" s="11"/>
      <c r="P857" s="11"/>
      <c r="Q857" s="11"/>
      <c r="R857" s="11"/>
      <c r="S857" s="11"/>
      <c r="T857" s="11"/>
      <c r="U857" s="11"/>
      <c r="V857" s="11"/>
      <c r="W857" s="11"/>
      <c r="X857" t="s">
        <v>32</v>
      </c>
      <c r="Y857" t="s">
        <v>4794</v>
      </c>
      <c r="Z857" t="s">
        <v>2529</v>
      </c>
      <c r="AA857" t="s">
        <v>2526</v>
      </c>
      <c r="AB857" t="s">
        <v>2527</v>
      </c>
      <c r="AC857" t="s">
        <v>2528</v>
      </c>
      <c r="AD857" t="s">
        <v>213</v>
      </c>
      <c r="AE857" t="s">
        <v>3626</v>
      </c>
      <c r="AF857" t="s">
        <v>3752</v>
      </c>
      <c r="AG857" t="s">
        <v>3966</v>
      </c>
      <c r="AH857" t="s">
        <v>3629</v>
      </c>
      <c r="AI857" t="s">
        <v>3630</v>
      </c>
      <c r="AJ857" t="s">
        <v>4364</v>
      </c>
      <c r="AK857" t="s">
        <v>3635</v>
      </c>
      <c r="AL857" t="s">
        <v>3669</v>
      </c>
      <c r="AM857" t="s">
        <v>3654</v>
      </c>
      <c r="AN857" t="s">
        <v>3640</v>
      </c>
      <c r="AO857" t="s">
        <v>3641</v>
      </c>
      <c r="AP857" t="s">
        <v>4423</v>
      </c>
      <c r="AQ857" t="s">
        <v>3643</v>
      </c>
      <c r="BE857" t="s">
        <v>3347</v>
      </c>
      <c r="BG857" t="s">
        <v>749</v>
      </c>
      <c r="BH857" s="2" t="s">
        <v>1552</v>
      </c>
      <c r="BI857" t="s">
        <v>2126</v>
      </c>
    </row>
    <row r="858" spans="1:61" customFormat="1" x14ac:dyDescent="0.25">
      <c r="A858" s="1">
        <v>916</v>
      </c>
      <c r="B858" s="7" t="s">
        <v>4757</v>
      </c>
      <c r="C858" s="7" t="str">
        <f t="shared" si="49"/>
        <v xml:space="preserve"> 5490
</v>
      </c>
      <c r="D858" s="7">
        <f>LOOKUP(99^99,--LEFT(MID(AD858,MIN(FIND({0,1,2,3,4,5,6,7,8,9},AD858&amp;"0123456789")),15),{1,2,3,4,5,6,7,8,9,10,11,12,13,14,15}))</f>
        <v>2022</v>
      </c>
      <c r="E858" s="7">
        <f t="shared" si="50"/>
        <v>1</v>
      </c>
      <c r="F858" s="7">
        <f>LOOKUP(99^99,--LEFT(MID(BG858,MIN(FIND({0,1,2,3,4,5,6,7,8,9},BG858&amp;"0123456789")),15),{1,2,3,4,5,6,7,8,9,10,11,12,13,14,15}))</f>
        <v>10455798</v>
      </c>
      <c r="G858" s="7">
        <f>LOOKUP(99^99,--LEFT(MID(Y858,MIN(FIND({0,1,2,3,4,5,6,7,8,9},Y858&amp;"0123456789")),15),{1,2,3,4,5,6,7,8,9,10,11,12,13,14,15}))</f>
        <v>12</v>
      </c>
      <c r="H858" s="7">
        <f>LOOKUP(99^99,--LEFT(MID(Z858,MIN(FIND({0,1,2,3,4,5,6,7,8,9},Z858&amp;"0123456789")),15),{1,2,3,4,5,6,7,8,9,10,11,12,13,14,15}))</f>
        <v>401</v>
      </c>
      <c r="I858" s="9" t="s">
        <v>2526</v>
      </c>
      <c r="J858" s="9" t="s">
        <v>2527</v>
      </c>
      <c r="K858" s="9" t="s">
        <v>2528</v>
      </c>
      <c r="L858" s="9"/>
      <c r="M858" s="11"/>
      <c r="N858" s="11"/>
      <c r="O858" s="11"/>
      <c r="P858" s="11"/>
      <c r="Q858" s="11"/>
      <c r="R858" s="11"/>
      <c r="S858" s="11"/>
      <c r="T858" s="11"/>
      <c r="U858" s="11"/>
      <c r="V858" s="11"/>
      <c r="W858" s="11"/>
      <c r="X858" t="s">
        <v>2</v>
      </c>
      <c r="Y858" t="s">
        <v>4794</v>
      </c>
      <c r="Z858" t="s">
        <v>2529</v>
      </c>
      <c r="AA858" t="s">
        <v>2526</v>
      </c>
      <c r="AB858" t="s">
        <v>2527</v>
      </c>
      <c r="AC858" t="s">
        <v>2528</v>
      </c>
      <c r="AD858" t="s">
        <v>111</v>
      </c>
      <c r="AE858" t="s">
        <v>3626</v>
      </c>
      <c r="AF858" t="s">
        <v>3627</v>
      </c>
      <c r="AG858" t="s">
        <v>3628</v>
      </c>
      <c r="AH858" t="s">
        <v>3629</v>
      </c>
      <c r="AI858" t="s">
        <v>3630</v>
      </c>
      <c r="AJ858" t="s">
        <v>3631</v>
      </c>
      <c r="AK858" t="s">
        <v>3718</v>
      </c>
      <c r="AL858" t="s">
        <v>3635</v>
      </c>
      <c r="AM858" t="s">
        <v>3636</v>
      </c>
      <c r="AN858" t="s">
        <v>3654</v>
      </c>
      <c r="AO858" t="s">
        <v>3640</v>
      </c>
      <c r="AP858" t="s">
        <v>3641</v>
      </c>
      <c r="AQ858" t="s">
        <v>4424</v>
      </c>
      <c r="AR858" t="s">
        <v>3643</v>
      </c>
      <c r="BE858" t="s">
        <v>3348</v>
      </c>
      <c r="BG858" t="s">
        <v>750</v>
      </c>
      <c r="BH858" s="2" t="s">
        <v>1553</v>
      </c>
      <c r="BI858" t="s">
        <v>2068</v>
      </c>
    </row>
    <row r="859" spans="1:61" x14ac:dyDescent="0.25">
      <c r="A859" s="4">
        <v>917</v>
      </c>
      <c r="B859" s="13" t="s">
        <v>4757</v>
      </c>
      <c r="C859" s="13" t="str">
        <f t="shared" si="49"/>
        <v xml:space="preserve"> 54901
</v>
      </c>
      <c r="D859" s="13">
        <f>LOOKUP(99^99,--LEFT(MID(AD859,MIN(FIND({0,1,2,3,4,5,6,7,8,9},AD859&amp;"0123456789")),15),{1,2,3,4,5,6,7,8,9,10,11,12,13,14,15}))</f>
        <v>2021</v>
      </c>
      <c r="E859" s="13">
        <f t="shared" si="50"/>
        <v>2</v>
      </c>
      <c r="F859" s="13">
        <f>LOOKUP(99^99,--LEFT(MID(BG859,MIN(FIND({0,1,2,3,4,5,6,7,8,9},BG859&amp;"0123456789")),15),{1,2,3,4,5,6,7,8,9,10,11,12,13,14,15}))</f>
        <v>10990000</v>
      </c>
      <c r="G859" s="13">
        <f>LOOKUP(99^99,--LEFT(MID(Y859,MIN(FIND({0,1,2,3,4,5,6,7,8,9},Y859&amp;"0123456789")),15),{1,2,3,4,5,6,7,8,9,10,11,12,13,14,15}))</f>
        <v>12</v>
      </c>
      <c r="H859" s="13">
        <f>LOOKUP(99^99,--LEFT(MID(Z859,MIN(FIND({0,1,2,3,4,5,6,7,8,9},Z859&amp;"0123456789")),15),{1,2,3,4,5,6,7,8,9,10,11,12,13,14,15}))</f>
        <v>401</v>
      </c>
      <c r="I859" s="10" t="s">
        <v>2526</v>
      </c>
      <c r="J859" s="10" t="s">
        <v>2527</v>
      </c>
      <c r="K859" s="10" t="s">
        <v>2528</v>
      </c>
      <c r="L859" s="9"/>
      <c r="M859" s="11"/>
      <c r="N859" s="12"/>
      <c r="O859" s="12"/>
      <c r="P859" s="12"/>
      <c r="Q859" s="12"/>
      <c r="R859" s="12"/>
      <c r="S859" s="12"/>
      <c r="T859" s="12"/>
      <c r="U859" s="12"/>
      <c r="V859" s="12"/>
      <c r="W859" s="12"/>
      <c r="X859" s="5" t="s">
        <v>8</v>
      </c>
      <c r="Y859" s="5" t="s">
        <v>4794</v>
      </c>
      <c r="Z859" s="5" t="s">
        <v>2532</v>
      </c>
      <c r="AA859" s="5" t="s">
        <v>2526</v>
      </c>
      <c r="AB859" s="5" t="s">
        <v>2527</v>
      </c>
      <c r="AC859" s="5" t="s">
        <v>2528</v>
      </c>
      <c r="AD859" s="5" t="s">
        <v>62</v>
      </c>
      <c r="AE859" s="5" t="s">
        <v>3626</v>
      </c>
      <c r="AF859" s="5" t="s">
        <v>3689</v>
      </c>
      <c r="AG859" s="5" t="s">
        <v>3690</v>
      </c>
      <c r="AH859" s="5" t="s">
        <v>3629</v>
      </c>
      <c r="AI859" s="5" t="s">
        <v>3680</v>
      </c>
      <c r="AJ859" s="5" t="s">
        <v>3631</v>
      </c>
      <c r="AK859" s="5" t="s">
        <v>3632</v>
      </c>
      <c r="AL859" s="5" t="s">
        <v>3633</v>
      </c>
      <c r="AM859" s="5" t="s">
        <v>3653</v>
      </c>
      <c r="AN859" s="5" t="s">
        <v>3635</v>
      </c>
      <c r="AO859" s="5" t="s">
        <v>3669</v>
      </c>
      <c r="AP859" s="5" t="s">
        <v>3880</v>
      </c>
      <c r="AQ859" s="5" t="s">
        <v>3640</v>
      </c>
      <c r="AR859" s="5" t="s">
        <v>3641</v>
      </c>
      <c r="AS859" s="5" t="s">
        <v>4425</v>
      </c>
      <c r="AT859" s="5" t="s">
        <v>3643</v>
      </c>
      <c r="BE859" s="5" t="s">
        <v>3349</v>
      </c>
      <c r="BG859" s="5" t="s">
        <v>478</v>
      </c>
      <c r="BH859" s="6" t="s">
        <v>1554</v>
      </c>
      <c r="BI859" s="5" t="s">
        <v>2323</v>
      </c>
    </row>
    <row r="860" spans="1:61" customFormat="1" x14ac:dyDescent="0.25">
      <c r="A860" s="1">
        <v>918</v>
      </c>
      <c r="B860" s="7" t="s">
        <v>4757</v>
      </c>
      <c r="C860" s="7" t="str">
        <f t="shared" si="49"/>
        <v xml:space="preserve"> 65206-012-68(Т5)
</v>
      </c>
      <c r="D860" s="7">
        <f>LOOKUP(99^99,--LEFT(MID(AD860,MIN(FIND({0,1,2,3,4,5,6,7,8,9},AD860&amp;"0123456789")),15),{1,2,3,4,5,6,7,8,9,10,11,12,13,14,15}))</f>
        <v>2017</v>
      </c>
      <c r="E860" s="7">
        <f t="shared" si="50"/>
        <v>6</v>
      </c>
      <c r="F860" s="7">
        <f>LOOKUP(99^99,--LEFT(MID(BG860,MIN(FIND({0,1,2,3,4,5,6,7,8,9},BG860&amp;"0123456789")),15),{1,2,3,4,5,6,7,8,9,10,11,12,13,14,15}))</f>
        <v>4500000</v>
      </c>
      <c r="G860" s="7">
        <f>LOOKUP(99^99,--LEFT(MID(Y860,MIN(FIND({0,1,2,3,4,5,6,7,8,9},Y860&amp;"0123456789")),15),{1,2,3,4,5,6,7,8,9,10,11,12,13,14,15}))</f>
        <v>11.8</v>
      </c>
      <c r="H860" s="7">
        <f>LOOKUP(99^99,--LEFT(MID(Z860,MIN(FIND({0,1,2,3,4,5,6,7,8,9},Z860&amp;"0123456789")),15),{1,2,3,4,5,6,7,8,9,10,11,12,13,14,15}))</f>
        <v>400</v>
      </c>
      <c r="I860" s="9" t="s">
        <v>2531</v>
      </c>
      <c r="J860" s="9" t="s">
        <v>2527</v>
      </c>
      <c r="K860" s="9" t="s">
        <v>2528</v>
      </c>
      <c r="L860" s="9">
        <v>600000</v>
      </c>
      <c r="M860" s="11"/>
      <c r="N860" s="11"/>
      <c r="O860" s="11"/>
      <c r="P860" s="11"/>
      <c r="Q860" s="11"/>
      <c r="R860" s="11"/>
      <c r="S860" s="11"/>
      <c r="T860" s="11"/>
      <c r="U860" s="11"/>
      <c r="V860" s="11"/>
      <c r="W860" s="11">
        <f>IF(LOOKUP(99^99,--LEFT(MID(AT860,MIN(FIND({0,1,2,3,4,5,6,7,8,9},AT860&amp;"0123456789")),15),{1,2,3,4,5,6,7,8,9,10,11,12,13,14,15}))&gt;2000,LOOKUP(99^99,--LEFT(MID(AT860,MIN(FIND({0,1,2,3,4,5,6,7,8,9},AT860&amp;"0123456789")),15),{1,2,3,4,5,6,7,8,9,10,11,12,13,14,15})),0)</f>
        <v>600000</v>
      </c>
      <c r="X860" t="s">
        <v>27</v>
      </c>
      <c r="Y860" t="s">
        <v>4795</v>
      </c>
      <c r="Z860" t="s">
        <v>2537</v>
      </c>
      <c r="AA860" t="s">
        <v>2531</v>
      </c>
      <c r="AB860" t="s">
        <v>2527</v>
      </c>
      <c r="AC860" t="s">
        <v>2528</v>
      </c>
      <c r="AD860" t="s">
        <v>101</v>
      </c>
      <c r="AE860" t="s">
        <v>3626</v>
      </c>
      <c r="AF860" t="s">
        <v>3720</v>
      </c>
      <c r="AG860" t="s">
        <v>3896</v>
      </c>
      <c r="AH860" t="s">
        <v>3629</v>
      </c>
      <c r="AI860" t="s">
        <v>3703</v>
      </c>
      <c r="AJ860" t="s">
        <v>3704</v>
      </c>
      <c r="AK860" t="s">
        <v>3705</v>
      </c>
      <c r="AL860" t="s">
        <v>3633</v>
      </c>
      <c r="AM860" t="s">
        <v>3653</v>
      </c>
      <c r="AN860" t="s">
        <v>3635</v>
      </c>
      <c r="AO860" t="s">
        <v>3636</v>
      </c>
      <c r="AP860" t="s">
        <v>3637</v>
      </c>
      <c r="AQ860" t="s">
        <v>3662</v>
      </c>
      <c r="AR860" t="s">
        <v>3639</v>
      </c>
      <c r="AS860" t="s">
        <v>3649</v>
      </c>
      <c r="AT860" t="s">
        <v>3779</v>
      </c>
      <c r="AU860" t="s">
        <v>3641</v>
      </c>
      <c r="AV860" t="s">
        <v>3710</v>
      </c>
      <c r="AW860" t="s">
        <v>3643</v>
      </c>
      <c r="BE860" t="s">
        <v>3350</v>
      </c>
      <c r="BG860" t="s">
        <v>518</v>
      </c>
      <c r="BH860" s="2" t="s">
        <v>1555</v>
      </c>
      <c r="BI860" t="s">
        <v>2324</v>
      </c>
    </row>
    <row r="861" spans="1:61" customFormat="1" x14ac:dyDescent="0.25">
      <c r="A861" s="1">
        <v>919</v>
      </c>
      <c r="B861" s="7" t="s">
        <v>4757</v>
      </c>
      <c r="C861" s="7" t="str">
        <f t="shared" si="49"/>
        <v xml:space="preserve"> 53504
</v>
      </c>
      <c r="D861" s="7">
        <f>LOOKUP(99^99,--LEFT(MID(AD861,MIN(FIND({0,1,2,3,4,5,6,7,8,9},AD861&amp;"0123456789")),15),{1,2,3,4,5,6,7,8,9,10,11,12,13,14,15}))</f>
        <v>2022</v>
      </c>
      <c r="E861" s="7">
        <f t="shared" si="50"/>
        <v>1</v>
      </c>
      <c r="F861" s="7">
        <f>LOOKUP(99^99,--LEFT(MID(BG861,MIN(FIND({0,1,2,3,4,5,6,7,8,9},BG861&amp;"0123456789")),15),{1,2,3,4,5,6,7,8,9,10,11,12,13,14,15}))</f>
        <v>7055000</v>
      </c>
      <c r="G861" s="7">
        <f>LOOKUP(99^99,--LEFT(MID(Y861,MIN(FIND({0,1,2,3,4,5,6,7,8,9},Y861&amp;"0123456789")),15),{1,2,3,4,5,6,7,8,9,10,11,12,13,14,15}))</f>
        <v>11.8</v>
      </c>
      <c r="H861" s="7">
        <f>LOOKUP(99^99,--LEFT(MID(Z861,MIN(FIND({0,1,2,3,4,5,6,7,8,9},Z861&amp;"0123456789")),15),{1,2,3,4,5,6,7,8,9,10,11,12,13,14,15}))</f>
        <v>300</v>
      </c>
      <c r="I861" s="9" t="s">
        <v>2531</v>
      </c>
      <c r="J861" s="9" t="s">
        <v>2527</v>
      </c>
      <c r="K861" s="9" t="s">
        <v>2533</v>
      </c>
      <c r="L861" s="9"/>
      <c r="M861" s="11"/>
      <c r="N861" s="11"/>
      <c r="O861" s="11"/>
      <c r="P861" s="11"/>
      <c r="Q861" s="11"/>
      <c r="R861" s="11"/>
      <c r="S861" s="11"/>
      <c r="T861" s="11"/>
      <c r="U861" s="11"/>
      <c r="V861" s="11"/>
      <c r="W861" s="11"/>
      <c r="X861" t="s">
        <v>5</v>
      </c>
      <c r="Y861" t="s">
        <v>4795</v>
      </c>
      <c r="Z861" t="s">
        <v>2530</v>
      </c>
      <c r="AA861" t="s">
        <v>2531</v>
      </c>
      <c r="AB861" t="s">
        <v>2527</v>
      </c>
      <c r="AC861" t="s">
        <v>2533</v>
      </c>
      <c r="AD861" t="s">
        <v>213</v>
      </c>
      <c r="AE861" t="s">
        <v>3626</v>
      </c>
      <c r="AF861" t="s">
        <v>3656</v>
      </c>
      <c r="AG861" t="s">
        <v>3657</v>
      </c>
      <c r="AH861" t="s">
        <v>3629</v>
      </c>
      <c r="AI861" t="s">
        <v>3630</v>
      </c>
      <c r="AJ861" t="s">
        <v>3659</v>
      </c>
      <c r="AK861" t="s">
        <v>3660</v>
      </c>
      <c r="AL861" t="s">
        <v>3633</v>
      </c>
      <c r="AM861" t="s">
        <v>3653</v>
      </c>
      <c r="AN861" t="s">
        <v>3635</v>
      </c>
      <c r="AO861" t="s">
        <v>3669</v>
      </c>
      <c r="AP861" t="s">
        <v>3637</v>
      </c>
      <c r="AQ861" t="s">
        <v>3662</v>
      </c>
      <c r="AR861" t="s">
        <v>4351</v>
      </c>
      <c r="AS861" t="s">
        <v>3640</v>
      </c>
      <c r="AT861" t="s">
        <v>3641</v>
      </c>
      <c r="AU861" t="s">
        <v>4426</v>
      </c>
      <c r="AV861" t="s">
        <v>3643</v>
      </c>
      <c r="BE861" t="s">
        <v>3351</v>
      </c>
      <c r="BG861" t="s">
        <v>751</v>
      </c>
      <c r="BH861" s="2" t="s">
        <v>1556</v>
      </c>
      <c r="BI861" t="s">
        <v>2126</v>
      </c>
    </row>
    <row r="862" spans="1:61" x14ac:dyDescent="0.25">
      <c r="A862" s="4">
        <v>920</v>
      </c>
      <c r="B862" s="13" t="s">
        <v>4757</v>
      </c>
      <c r="C862" s="13" t="str">
        <f t="shared" si="49"/>
        <v xml:space="preserve"> 5490-023-87(S5) NEO
</v>
      </c>
      <c r="D862" s="13">
        <f>LOOKUP(99^99,--LEFT(MID(AD862,MIN(FIND({0,1,2,3,4,5,6,7,8,9},AD862&amp;"0123456789")),15),{1,2,3,4,5,6,7,8,9,10,11,12,13,14,15}))</f>
        <v>2022</v>
      </c>
      <c r="E862" s="13">
        <f t="shared" si="50"/>
        <v>1</v>
      </c>
      <c r="F862" s="13">
        <f>LOOKUP(99^99,--LEFT(MID(BG862,MIN(FIND({0,1,2,3,4,5,6,7,8,9},BG862&amp;"0123456789")),15),{1,2,3,4,5,6,7,8,9,10,11,12,13,14,15}))</f>
        <v>10455000</v>
      </c>
      <c r="G862" s="13">
        <f>LOOKUP(99^99,--LEFT(MID(Y862,MIN(FIND({0,1,2,3,4,5,6,7,8,9},Y862&amp;"0123456789")),15),{1,2,3,4,5,6,7,8,9,10,11,12,13,14,15}))</f>
        <v>6.7</v>
      </c>
      <c r="H862" s="13">
        <f>LOOKUP(99^99,--LEFT(MID(Z862,MIN(FIND({0,1,2,3,4,5,6,7,8,9},Z862&amp;"0123456789")),15),{1,2,3,4,5,6,7,8,9,10,11,12,13,14,15}))</f>
        <v>298</v>
      </c>
      <c r="I862" s="10" t="s">
        <v>2536</v>
      </c>
      <c r="J862" s="10" t="s">
        <v>2527</v>
      </c>
      <c r="K862" s="10" t="s">
        <v>2533</v>
      </c>
      <c r="L862" s="9"/>
      <c r="M862" s="11"/>
      <c r="N862" s="12"/>
      <c r="O862" s="12"/>
      <c r="P862" s="12"/>
      <c r="Q862" s="12"/>
      <c r="R862" s="12"/>
      <c r="S862" s="12"/>
      <c r="T862" s="12"/>
      <c r="U862" s="12"/>
      <c r="V862" s="12"/>
      <c r="W862" s="12"/>
      <c r="X862" s="5" t="s">
        <v>4</v>
      </c>
      <c r="Y862" s="5" t="s">
        <v>4800</v>
      </c>
      <c r="Z862" s="5" t="s">
        <v>2555</v>
      </c>
      <c r="AA862" s="5" t="s">
        <v>2536</v>
      </c>
      <c r="AB862" s="5" t="s">
        <v>2527</v>
      </c>
      <c r="AC862" s="5" t="s">
        <v>2533</v>
      </c>
      <c r="AD862" s="5" t="s">
        <v>301</v>
      </c>
      <c r="AE862" s="5" t="s">
        <v>3626</v>
      </c>
      <c r="AF862" s="5" t="s">
        <v>3627</v>
      </c>
      <c r="AG862" s="5" t="s">
        <v>3651</v>
      </c>
      <c r="AH862" s="5" t="s">
        <v>3629</v>
      </c>
      <c r="AI862" s="5" t="s">
        <v>3630</v>
      </c>
      <c r="AJ862" s="5" t="s">
        <v>3631</v>
      </c>
      <c r="AK862" s="5" t="s">
        <v>3652</v>
      </c>
      <c r="AL862" s="5" t="s">
        <v>3791</v>
      </c>
      <c r="AM862" s="5" t="s">
        <v>3687</v>
      </c>
      <c r="AN862" s="5" t="s">
        <v>3640</v>
      </c>
      <c r="AO862" s="5" t="s">
        <v>3641</v>
      </c>
      <c r="AP862" s="5" t="s">
        <v>4427</v>
      </c>
      <c r="AQ862" s="5" t="s">
        <v>3643</v>
      </c>
      <c r="BE862" s="5" t="s">
        <v>3352</v>
      </c>
      <c r="BG862" s="5" t="s">
        <v>621</v>
      </c>
      <c r="BH862" s="6" t="s">
        <v>1557</v>
      </c>
      <c r="BI862" s="5" t="s">
        <v>2325</v>
      </c>
    </row>
    <row r="863" spans="1:61" customFormat="1" x14ac:dyDescent="0.25">
      <c r="A863" s="1">
        <v>921</v>
      </c>
      <c r="B863" s="7" t="s">
        <v>4757</v>
      </c>
      <c r="C863" s="7" t="str">
        <f t="shared" si="49"/>
        <v xml:space="preserve"> 65116
</v>
      </c>
      <c r="D863" s="7">
        <f>LOOKUP(99^99,--LEFT(MID(AD863,MIN(FIND({0,1,2,3,4,5,6,7,8,9},AD863&amp;"0123456789")),15),{1,2,3,4,5,6,7,8,9,10,11,12,13,14,15}))</f>
        <v>2016</v>
      </c>
      <c r="E863" s="7">
        <f t="shared" si="50"/>
        <v>7</v>
      </c>
      <c r="F863" s="7">
        <f>LOOKUP(99^99,--LEFT(MID(BG863,MIN(FIND({0,1,2,3,4,5,6,7,8,9},BG863&amp;"0123456789")),15),{1,2,3,4,5,6,7,8,9,10,11,12,13,14,15}))</f>
        <v>2020202</v>
      </c>
      <c r="G863" s="7">
        <f>LOOKUP(99^99,--LEFT(MID(Y863,MIN(FIND({0,1,2,3,4,5,6,7,8,9},Y863&amp;"0123456789")),15),{1,2,3,4,5,6,7,8,9,10,11,12,13,14,15}))</f>
        <v>11.6</v>
      </c>
      <c r="H863" s="7">
        <f>LOOKUP(99^99,--LEFT(MID(Z863,MIN(FIND({0,1,2,3,4,5,6,7,8,9},Z863&amp;"0123456789")),15),{1,2,3,4,5,6,7,8,9,10,11,12,13,14,15}))</f>
        <v>400</v>
      </c>
      <c r="I863" s="9" t="s">
        <v>2526</v>
      </c>
      <c r="J863" s="9" t="s">
        <v>2544</v>
      </c>
      <c r="K863" s="9" t="s">
        <v>2528</v>
      </c>
      <c r="L863" s="9">
        <v>160000</v>
      </c>
      <c r="M863" s="11"/>
      <c r="N863" s="11"/>
      <c r="O863" s="11"/>
      <c r="P863" s="11"/>
      <c r="Q863" s="11"/>
      <c r="R863" s="11"/>
      <c r="S863" s="11"/>
      <c r="T863" s="11">
        <f>IF(LOOKUP(99^99,--LEFT(MID(AQ863,MIN(FIND({0,1,2,3,4,5,6,7,8,9},AQ863&amp;"0123456789")),15),{1,2,3,4,5,6,7,8,9,10,11,12,13,14,15}))&gt;2000,LOOKUP(99^99,--LEFT(MID(AQ863,MIN(FIND({0,1,2,3,4,5,6,7,8,9},AQ863&amp;"0123456789")),15),{1,2,3,4,5,6,7,8,9,10,11,12,13,14,15})),0)</f>
        <v>160000</v>
      </c>
      <c r="U863" s="11"/>
      <c r="V863" s="11"/>
      <c r="W863" s="11"/>
      <c r="X863" t="s">
        <v>24</v>
      </c>
      <c r="Y863" t="s">
        <v>4805</v>
      </c>
      <c r="Z863" t="s">
        <v>2537</v>
      </c>
      <c r="AA863" t="s">
        <v>2526</v>
      </c>
      <c r="AB863" t="s">
        <v>2544</v>
      </c>
      <c r="AC863" t="s">
        <v>2528</v>
      </c>
      <c r="AD863" t="s">
        <v>326</v>
      </c>
      <c r="AE863" t="s">
        <v>3626</v>
      </c>
      <c r="AF863" t="s">
        <v>3828</v>
      </c>
      <c r="AG863" t="s">
        <v>3829</v>
      </c>
      <c r="AH863" t="s">
        <v>3629</v>
      </c>
      <c r="AI863" t="s">
        <v>3717</v>
      </c>
      <c r="AJ863" t="s">
        <v>3704</v>
      </c>
      <c r="AK863" t="s">
        <v>4119</v>
      </c>
      <c r="AL863" t="s">
        <v>3781</v>
      </c>
      <c r="AM863" t="s">
        <v>3635</v>
      </c>
      <c r="AN863" t="s">
        <v>4188</v>
      </c>
      <c r="AO863" t="s">
        <v>4428</v>
      </c>
      <c r="AP863" t="s">
        <v>3649</v>
      </c>
      <c r="AQ863" t="s">
        <v>3888</v>
      </c>
      <c r="AR863" t="s">
        <v>3641</v>
      </c>
      <c r="AS863" t="s">
        <v>3710</v>
      </c>
      <c r="AT863" t="s">
        <v>3643</v>
      </c>
      <c r="BE863" t="s">
        <v>2830</v>
      </c>
      <c r="BG863" t="s">
        <v>752</v>
      </c>
      <c r="BH863" s="2" t="s">
        <v>1558</v>
      </c>
      <c r="BI863" t="s">
        <v>2326</v>
      </c>
    </row>
    <row r="864" spans="1:61" customFormat="1" x14ac:dyDescent="0.25">
      <c r="A864" s="1">
        <v>922</v>
      </c>
      <c r="B864" s="7" t="s">
        <v>4757</v>
      </c>
      <c r="C864" s="7" t="str">
        <f t="shared" si="49"/>
        <v xml:space="preserve"> 65806
</v>
      </c>
      <c r="D864" s="7">
        <f>LOOKUP(99^99,--LEFT(MID(AD864,MIN(FIND({0,1,2,3,4,5,6,7,8,9},AD864&amp;"0123456789")),15),{1,2,3,4,5,6,7,8,9,10,11,12,13,14,15}))</f>
        <v>2017</v>
      </c>
      <c r="E864" s="7">
        <f t="shared" si="50"/>
        <v>6</v>
      </c>
      <c r="F864" s="7">
        <f>LOOKUP(99^99,--LEFT(MID(BG864,MIN(FIND({0,1,2,3,4,5,6,7,8,9},BG864&amp;"0123456789")),15),{1,2,3,4,5,6,7,8,9,10,11,12,13,14,15}))</f>
        <v>5700000</v>
      </c>
      <c r="G864" s="7">
        <f>LOOKUP(99^99,--LEFT(MID(Y864,MIN(FIND({0,1,2,3,4,5,6,7,8,9},Y864&amp;"0123456789")),15),{1,2,3,4,5,6,7,8,9,10,11,12,13,14,15}))</f>
        <v>12</v>
      </c>
      <c r="H864" s="7">
        <f>LOOKUP(99^99,--LEFT(MID(Z864,MIN(FIND({0,1,2,3,4,5,6,7,8,9},Z864&amp;"0123456789")),15),{1,2,3,4,5,6,7,8,9,10,11,12,13,14,15}))</f>
        <v>401</v>
      </c>
      <c r="I864" s="9" t="s">
        <v>2526</v>
      </c>
      <c r="J864" s="9" t="s">
        <v>4771</v>
      </c>
      <c r="K864" s="9" t="s">
        <v>2528</v>
      </c>
      <c r="L864" s="9">
        <v>140000</v>
      </c>
      <c r="M864" s="11"/>
      <c r="N864" s="11"/>
      <c r="O864" s="11"/>
      <c r="P864" s="11"/>
      <c r="Q864" s="11">
        <f>IF(LOOKUP(99^99,--LEFT(MID(AN864,MIN(FIND({0,1,2,3,4,5,6,7,8,9},AN864&amp;"0123456789")),15),{1,2,3,4,5,6,7,8,9,10,11,12,13,14,15}))&gt;2000,LOOKUP(99^99,--LEFT(MID(AN864,MIN(FIND({0,1,2,3,4,5,6,7,8,9},AN864&amp;"0123456789")),15),{1,2,3,4,5,6,7,8,9,10,11,12,13,14,15})),0)</f>
        <v>140000</v>
      </c>
      <c r="R864" s="11"/>
      <c r="S864" s="11"/>
      <c r="T864" s="11"/>
      <c r="U864" s="11"/>
      <c r="V864" s="11"/>
      <c r="W864" s="11"/>
      <c r="X864" t="s">
        <v>13</v>
      </c>
      <c r="Y864" t="s">
        <v>4794</v>
      </c>
      <c r="Z864" t="s">
        <v>2529</v>
      </c>
      <c r="AA864" t="s">
        <v>2526</v>
      </c>
      <c r="AB864" t="s">
        <v>4771</v>
      </c>
      <c r="AC864" t="s">
        <v>2528</v>
      </c>
      <c r="AD864" t="s">
        <v>99</v>
      </c>
      <c r="AE864" t="s">
        <v>3626</v>
      </c>
      <c r="AF864" t="s">
        <v>3701</v>
      </c>
      <c r="AG864" t="s">
        <v>3730</v>
      </c>
      <c r="AH864" t="s">
        <v>3629</v>
      </c>
      <c r="AI864" t="s">
        <v>3703</v>
      </c>
      <c r="AJ864" t="s">
        <v>3704</v>
      </c>
      <c r="AK864" t="s">
        <v>3860</v>
      </c>
      <c r="AL864" t="s">
        <v>4144</v>
      </c>
      <c r="AM864" t="s">
        <v>3649</v>
      </c>
      <c r="AN864" t="s">
        <v>4429</v>
      </c>
      <c r="AO864" t="s">
        <v>3641</v>
      </c>
      <c r="AP864" t="s">
        <v>3710</v>
      </c>
      <c r="AQ864" t="s">
        <v>3643</v>
      </c>
      <c r="BE864" t="s">
        <v>3353</v>
      </c>
      <c r="BG864" t="s">
        <v>521</v>
      </c>
      <c r="BH864" s="2" t="s">
        <v>1559</v>
      </c>
      <c r="BI864" t="s">
        <v>2327</v>
      </c>
    </row>
    <row r="865" spans="1:61" customFormat="1" x14ac:dyDescent="0.25">
      <c r="A865" s="1">
        <v>923</v>
      </c>
      <c r="B865" s="7" t="s">
        <v>4757</v>
      </c>
      <c r="C865" s="7" t="str">
        <f t="shared" si="49"/>
        <v xml:space="preserve"> 65806-002-68(Т5)
</v>
      </c>
      <c r="D865" s="7">
        <f>LOOKUP(99^99,--LEFT(MID(AD865,MIN(FIND({0,1,2,3,4,5,6,7,8,9},AD865&amp;"0123456789")),15),{1,2,3,4,5,6,7,8,9,10,11,12,13,14,15}))</f>
        <v>2022</v>
      </c>
      <c r="E865" s="7">
        <f t="shared" si="50"/>
        <v>1</v>
      </c>
      <c r="F865" s="7">
        <f>LOOKUP(99^99,--LEFT(MID(BG865,MIN(FIND({0,1,2,3,4,5,6,7,8,9},BG865&amp;"0123456789")),15),{1,2,3,4,5,6,7,8,9,10,11,12,13,14,15}))</f>
        <v>14200000</v>
      </c>
      <c r="G865" s="7">
        <f>LOOKUP(99^99,--LEFT(MID(Y865,MIN(FIND({0,1,2,3,4,5,6,7,8,9},Y865&amp;"0123456789")),15),{1,2,3,4,5,6,7,8,9,10,11,12,13,14,15}))</f>
        <v>6.7</v>
      </c>
      <c r="H865" s="7">
        <f>LOOKUP(99^99,--LEFT(MID(Z865,MIN(FIND({0,1,2,3,4,5,6,7,8,9},Z865&amp;"0123456789")),15),{1,2,3,4,5,6,7,8,9,10,11,12,13,14,15}))</f>
        <v>300</v>
      </c>
      <c r="I865" s="9" t="s">
        <v>2536</v>
      </c>
      <c r="J865" s="9" t="s">
        <v>2527</v>
      </c>
      <c r="K865" s="9" t="s">
        <v>2528</v>
      </c>
      <c r="L865" s="9"/>
      <c r="M865" s="11"/>
      <c r="N865" s="11"/>
      <c r="O865" s="11"/>
      <c r="P865" s="11"/>
      <c r="Q865" s="11"/>
      <c r="R865" s="11"/>
      <c r="S865" s="11"/>
      <c r="T865" s="11"/>
      <c r="U865" s="11"/>
      <c r="V865" s="11"/>
      <c r="W865" s="11"/>
      <c r="X865" t="s">
        <v>10</v>
      </c>
      <c r="Y865" t="s">
        <v>4800</v>
      </c>
      <c r="Z865" t="s">
        <v>2530</v>
      </c>
      <c r="AA865" t="s">
        <v>2536</v>
      </c>
      <c r="AB865" t="s">
        <v>2527</v>
      </c>
      <c r="AC865" t="s">
        <v>2528</v>
      </c>
      <c r="AD865" t="s">
        <v>111</v>
      </c>
      <c r="AE865" t="s">
        <v>3626</v>
      </c>
      <c r="AF865" t="s">
        <v>3701</v>
      </c>
      <c r="AG865" t="s">
        <v>3702</v>
      </c>
      <c r="AH865" t="s">
        <v>3629</v>
      </c>
      <c r="AI865" t="s">
        <v>3630</v>
      </c>
      <c r="AJ865" t="s">
        <v>3704</v>
      </c>
      <c r="AK865" t="s">
        <v>3705</v>
      </c>
      <c r="AL865" t="s">
        <v>3633</v>
      </c>
      <c r="AM865" t="s">
        <v>3653</v>
      </c>
      <c r="AN865" t="s">
        <v>3635</v>
      </c>
      <c r="AO865" t="s">
        <v>3636</v>
      </c>
      <c r="AP865" t="s">
        <v>3637</v>
      </c>
      <c r="AQ865" t="s">
        <v>3638</v>
      </c>
      <c r="AR865" t="s">
        <v>3707</v>
      </c>
      <c r="AS865" t="s">
        <v>3640</v>
      </c>
      <c r="AT865" t="s">
        <v>3641</v>
      </c>
      <c r="AU865" t="s">
        <v>3710</v>
      </c>
      <c r="AV865" t="s">
        <v>3808</v>
      </c>
      <c r="BE865" t="s">
        <v>2678</v>
      </c>
      <c r="BG865" t="s">
        <v>745</v>
      </c>
      <c r="BH865" s="2" t="s">
        <v>1560</v>
      </c>
      <c r="BI865" t="s">
        <v>2087</v>
      </c>
    </row>
    <row r="866" spans="1:61" customFormat="1" x14ac:dyDescent="0.25">
      <c r="A866" s="1">
        <v>924</v>
      </c>
      <c r="B866" s="7" t="s">
        <v>4757</v>
      </c>
      <c r="C866" s="7" t="str">
        <f t="shared" ref="C866:C900" si="51">LEFT(AG866,FIND("Тип",AG866,FIND("Тип",AG866)+0)-1)</f>
        <v xml:space="preserve"> 5490
</v>
      </c>
      <c r="D866" s="7">
        <f>LOOKUP(99^99,--LEFT(MID(AD866,MIN(FIND({0,1,2,3,4,5,6,7,8,9},AD866&amp;"0123456789")),15),{1,2,3,4,5,6,7,8,9,10,11,12,13,14,15}))</f>
        <v>2020</v>
      </c>
      <c r="E866" s="7">
        <f t="shared" si="50"/>
        <v>3</v>
      </c>
      <c r="F866" s="7">
        <f>LOOKUP(99^99,--LEFT(MID(BG866,MIN(FIND({0,1,2,3,4,5,6,7,8,9},BG866&amp;"0123456789")),15),{1,2,3,4,5,6,7,8,9,10,11,12,13,14,15}))</f>
        <v>5700000</v>
      </c>
      <c r="G866" s="7">
        <f>LOOKUP(99^99,--LEFT(MID(Y866,MIN(FIND({0,1,2,3,4,5,6,7,8,9},Y866&amp;"0123456789")),15),{1,2,3,4,5,6,7,8,9,10,11,12,13,14,15}))</f>
        <v>11.7</v>
      </c>
      <c r="H866" s="7">
        <f>LOOKUP(99^99,--LEFT(MID(Z866,MIN(FIND({0,1,2,3,4,5,6,7,8,9},Z866&amp;"0123456789")),15),{1,2,3,4,5,6,7,8,9,10,11,12,13,14,15}))</f>
        <v>300</v>
      </c>
      <c r="I866" s="9" t="s">
        <v>2531</v>
      </c>
      <c r="J866" s="9" t="s">
        <v>2527</v>
      </c>
      <c r="K866" s="9" t="s">
        <v>2528</v>
      </c>
      <c r="L866" s="9">
        <v>372716</v>
      </c>
      <c r="M866" s="11"/>
      <c r="N866" s="11"/>
      <c r="O866" s="11"/>
      <c r="P866" s="11"/>
      <c r="Q866" s="11"/>
      <c r="R866" s="11"/>
      <c r="S866" s="11"/>
      <c r="T866" s="11"/>
      <c r="U866" s="11">
        <f>IF(LOOKUP(99^99,--LEFT(MID(AR866,MIN(FIND({0,1,2,3,4,5,6,7,8,9},AR866&amp;"0123456789")),15),{1,2,3,4,5,6,7,8,9,10,11,12,13,14,15}))&gt;2000,LOOKUP(99^99,--LEFT(MID(AR866,MIN(FIND({0,1,2,3,4,5,6,7,8,9},AR866&amp;"0123456789")),15),{1,2,3,4,5,6,7,8,9,10,11,12,13,14,15})),0)</f>
        <v>372716</v>
      </c>
      <c r="V866" s="11"/>
      <c r="W866" s="11"/>
      <c r="X866" t="s">
        <v>2</v>
      </c>
      <c r="Y866" t="s">
        <v>4809</v>
      </c>
      <c r="Z866" t="s">
        <v>2530</v>
      </c>
      <c r="AA866" t="s">
        <v>2531</v>
      </c>
      <c r="AB866" t="s">
        <v>2527</v>
      </c>
      <c r="AC866" t="s">
        <v>2528</v>
      </c>
      <c r="AD866" t="s">
        <v>188</v>
      </c>
      <c r="AE866" t="s">
        <v>3626</v>
      </c>
      <c r="AF866" t="s">
        <v>3627</v>
      </c>
      <c r="AG866" t="s">
        <v>3628</v>
      </c>
      <c r="AH866" t="s">
        <v>3629</v>
      </c>
      <c r="AI866" t="s">
        <v>3645</v>
      </c>
      <c r="AJ866" t="s">
        <v>3631</v>
      </c>
      <c r="AK866" t="s">
        <v>3652</v>
      </c>
      <c r="AL866" t="s">
        <v>3633</v>
      </c>
      <c r="AM866" t="s">
        <v>3653</v>
      </c>
      <c r="AN866" t="s">
        <v>3635</v>
      </c>
      <c r="AO866" t="s">
        <v>3636</v>
      </c>
      <c r="AP866" t="s">
        <v>3654</v>
      </c>
      <c r="AQ866" t="s">
        <v>3649</v>
      </c>
      <c r="AR866" t="s">
        <v>3975</v>
      </c>
      <c r="AS866" t="s">
        <v>3641</v>
      </c>
      <c r="AT866" t="s">
        <v>3642</v>
      </c>
      <c r="AU866" t="s">
        <v>3643</v>
      </c>
      <c r="BE866" t="s">
        <v>3354</v>
      </c>
      <c r="BG866" t="s">
        <v>402</v>
      </c>
      <c r="BH866" s="2" t="s">
        <v>1561</v>
      </c>
      <c r="BI866" t="s">
        <v>1978</v>
      </c>
    </row>
    <row r="867" spans="1:61" customFormat="1" x14ac:dyDescent="0.25">
      <c r="A867" s="1">
        <v>925</v>
      </c>
      <c r="B867" s="7" t="s">
        <v>4757</v>
      </c>
      <c r="C867" s="7" t="str">
        <f t="shared" si="51"/>
        <v xml:space="preserve"> 5490-033-87 NEO 2
</v>
      </c>
      <c r="D867" s="7">
        <f>LOOKUP(99^99,--LEFT(MID(AD867,MIN(FIND({0,1,2,3,4,5,6,7,8,9},AD867&amp;"0123456789")),15),{1,2,3,4,5,6,7,8,9,10,11,12,13,14,15}))</f>
        <v>2020</v>
      </c>
      <c r="E867" s="7">
        <f t="shared" si="50"/>
        <v>3</v>
      </c>
      <c r="F867" s="7">
        <f>LOOKUP(99^99,--LEFT(MID(BG867,MIN(FIND({0,1,2,3,4,5,6,7,8,9},BG867&amp;"0123456789")),15),{1,2,3,4,5,6,7,8,9,10,11,12,13,14,15}))</f>
        <v>7450000</v>
      </c>
      <c r="G867" s="7">
        <f>LOOKUP(99^99,--LEFT(MID(Y867,MIN(FIND({0,1,2,3,4,5,6,7,8,9},Y867&amp;"0123456789")),15),{1,2,3,4,5,6,7,8,9,10,11,12,13,14,15}))</f>
        <v>12</v>
      </c>
      <c r="H867" s="7">
        <f>LOOKUP(99^99,--LEFT(MID(Z867,MIN(FIND({0,1,2,3,4,5,6,7,8,9},Z867&amp;"0123456789")),15),{1,2,3,4,5,6,7,8,9,10,11,12,13,14,15}))</f>
        <v>401</v>
      </c>
      <c r="I867" s="9" t="s">
        <v>2526</v>
      </c>
      <c r="J867" s="9" t="s">
        <v>2527</v>
      </c>
      <c r="K867" s="9" t="s">
        <v>2533</v>
      </c>
      <c r="L867" s="9">
        <v>169652</v>
      </c>
      <c r="M867" s="11"/>
      <c r="N867" s="11"/>
      <c r="O867" s="11"/>
      <c r="P867" s="11"/>
      <c r="Q867" s="11"/>
      <c r="R867" s="11"/>
      <c r="S867" s="11"/>
      <c r="T867" s="11"/>
      <c r="U867" s="11"/>
      <c r="V867" s="11"/>
      <c r="W867" s="11">
        <f>IF(LOOKUP(99^99,--LEFT(MID(AT867,MIN(FIND({0,1,2,3,4,5,6,7,8,9},AT867&amp;"0123456789")),15),{1,2,3,4,5,6,7,8,9,10,11,12,13,14,15}))&gt;2000,LOOKUP(99^99,--LEFT(MID(AT867,MIN(FIND({0,1,2,3,4,5,6,7,8,9},AT867&amp;"0123456789")),15),{1,2,3,4,5,6,7,8,9,10,11,12,13,14,15})),0)</f>
        <v>169652</v>
      </c>
      <c r="X867" t="s">
        <v>26</v>
      </c>
      <c r="Y867" t="s">
        <v>4794</v>
      </c>
      <c r="Z867" t="s">
        <v>2529</v>
      </c>
      <c r="AA867" t="s">
        <v>2526</v>
      </c>
      <c r="AB867" t="s">
        <v>2527</v>
      </c>
      <c r="AC867" t="s">
        <v>2533</v>
      </c>
      <c r="AD867" t="s">
        <v>141</v>
      </c>
      <c r="AE867" t="s">
        <v>3626</v>
      </c>
      <c r="AF867" t="s">
        <v>3627</v>
      </c>
      <c r="AG867" t="s">
        <v>3871</v>
      </c>
      <c r="AH867" t="s">
        <v>3629</v>
      </c>
      <c r="AI867" t="s">
        <v>3645</v>
      </c>
      <c r="AJ867" t="s">
        <v>3631</v>
      </c>
      <c r="AK867" t="s">
        <v>3652</v>
      </c>
      <c r="AL867" t="s">
        <v>3633</v>
      </c>
      <c r="AM867" t="s">
        <v>3634</v>
      </c>
      <c r="AN867" t="s">
        <v>3635</v>
      </c>
      <c r="AO867" t="s">
        <v>3636</v>
      </c>
      <c r="AP867" t="s">
        <v>3637</v>
      </c>
      <c r="AQ867" t="s">
        <v>3662</v>
      </c>
      <c r="AR867" t="s">
        <v>3695</v>
      </c>
      <c r="AS867" t="s">
        <v>3649</v>
      </c>
      <c r="AT867" t="s">
        <v>4430</v>
      </c>
      <c r="AU867" t="s">
        <v>3641</v>
      </c>
      <c r="AV867" t="s">
        <v>3642</v>
      </c>
      <c r="AW867" t="s">
        <v>3643</v>
      </c>
      <c r="BE867" t="s">
        <v>3355</v>
      </c>
      <c r="BG867" t="s">
        <v>516</v>
      </c>
      <c r="BH867" s="2" t="s">
        <v>1562</v>
      </c>
      <c r="BI867" t="s">
        <v>2004</v>
      </c>
    </row>
    <row r="868" spans="1:61" x14ac:dyDescent="0.25">
      <c r="A868" s="4">
        <v>926</v>
      </c>
      <c r="B868" s="13" t="s">
        <v>4757</v>
      </c>
      <c r="C868" s="13" t="str">
        <f t="shared" si="51"/>
        <v xml:space="preserve"> 5490 NEO
</v>
      </c>
      <c r="D868" s="13">
        <f>LOOKUP(99^99,--LEFT(MID(AD868,MIN(FIND({0,1,2,3,4,5,6,7,8,9},AD868&amp;"0123456789")),15),{1,2,3,4,5,6,7,8,9,10,11,12,13,14,15}))</f>
        <v>2018</v>
      </c>
      <c r="E868" s="13">
        <f t="shared" si="50"/>
        <v>5</v>
      </c>
      <c r="F868" s="13">
        <f>LOOKUP(99^99,--LEFT(MID(BG868,MIN(FIND({0,1,2,3,4,5,6,7,8,9},BG868&amp;"0123456789")),15),{1,2,3,4,5,6,7,8,9,10,11,12,13,14,15}))</f>
        <v>3550000</v>
      </c>
      <c r="G868" s="13">
        <f>LOOKUP(99^99,--LEFT(MID(Y868,MIN(FIND({0,1,2,3,4,5,6,7,8,9},Y868&amp;"0123456789")),15),{1,2,3,4,5,6,7,8,9,10,11,12,13,14,15}))</f>
        <v>12</v>
      </c>
      <c r="H868" s="13">
        <f>LOOKUP(99^99,--LEFT(MID(Z868,MIN(FIND({0,1,2,3,4,5,6,7,8,9},Z868&amp;"0123456789")),15),{1,2,3,4,5,6,7,8,9,10,11,12,13,14,15}))</f>
        <v>401</v>
      </c>
      <c r="I868" s="10" t="s">
        <v>2526</v>
      </c>
      <c r="J868" s="10" t="s">
        <v>2527</v>
      </c>
      <c r="K868" s="10" t="s">
        <v>2528</v>
      </c>
      <c r="L868" s="9">
        <v>340838</v>
      </c>
      <c r="M868" s="11"/>
      <c r="N868" s="12"/>
      <c r="O868" s="12"/>
      <c r="P868" s="12"/>
      <c r="Q868" s="12"/>
      <c r="R868" s="12"/>
      <c r="S868" s="12">
        <f>IF(LOOKUP(99^99,--LEFT(MID(AP868,MIN(FIND({0,1,2,3,4,5,6,7,8,9},AP868&amp;"0123456789")),15),{1,2,3,4,5,6,7,8,9,10,11,12,13,14,15}))&gt;2000,LOOKUP(99^99,--LEFT(MID(AP868,MIN(FIND({0,1,2,3,4,5,6,7,8,9},AP868&amp;"0123456789")),15),{1,2,3,4,5,6,7,8,9,10,11,12,13,14,15})),0)</f>
        <v>340838</v>
      </c>
      <c r="T868" s="12"/>
      <c r="U868" s="12"/>
      <c r="V868" s="12"/>
      <c r="W868" s="12"/>
      <c r="X868" s="5" t="s">
        <v>6</v>
      </c>
      <c r="Y868" s="5" t="s">
        <v>4794</v>
      </c>
      <c r="Z868" s="5" t="s">
        <v>2529</v>
      </c>
      <c r="AA868" s="5" t="s">
        <v>2526</v>
      </c>
      <c r="AB868" s="5" t="s">
        <v>2527</v>
      </c>
      <c r="AC868" s="5" t="s">
        <v>2528</v>
      </c>
      <c r="AD868" s="5" t="s">
        <v>88</v>
      </c>
      <c r="AE868" s="5" t="s">
        <v>3626</v>
      </c>
      <c r="AF868" s="5" t="s">
        <v>3627</v>
      </c>
      <c r="AG868" s="5" t="s">
        <v>3671</v>
      </c>
      <c r="AH868" s="5" t="s">
        <v>3629</v>
      </c>
      <c r="AI868" s="5" t="s">
        <v>3658</v>
      </c>
      <c r="AJ868" s="5" t="s">
        <v>3631</v>
      </c>
      <c r="AK868" s="5" t="s">
        <v>3646</v>
      </c>
      <c r="AL868" s="5" t="s">
        <v>3653</v>
      </c>
      <c r="AM868" s="5" t="s">
        <v>3838</v>
      </c>
      <c r="AN868" s="5" t="s">
        <v>3687</v>
      </c>
      <c r="AO868" s="5" t="s">
        <v>3649</v>
      </c>
      <c r="AP868" s="5" t="s">
        <v>4431</v>
      </c>
      <c r="AQ868" s="5" t="s">
        <v>3641</v>
      </c>
      <c r="AR868" s="5" t="s">
        <v>3642</v>
      </c>
      <c r="AS868" s="5" t="s">
        <v>3643</v>
      </c>
      <c r="BE868" s="5" t="s">
        <v>3356</v>
      </c>
      <c r="BG868" s="5" t="s">
        <v>671</v>
      </c>
      <c r="BH868" s="6" t="s">
        <v>1563</v>
      </c>
      <c r="BI868" s="5" t="s">
        <v>2227</v>
      </c>
    </row>
    <row r="869" spans="1:61" x14ac:dyDescent="0.25">
      <c r="A869" s="4">
        <v>929</v>
      </c>
      <c r="B869" s="13" t="s">
        <v>4757</v>
      </c>
      <c r="C869" s="13" t="str">
        <f t="shared" si="51"/>
        <v xml:space="preserve"> 5490
</v>
      </c>
      <c r="D869" s="13">
        <f>LOOKUP(99^99,--LEFT(MID(AD869,MIN(FIND({0,1,2,3,4,5,6,7,8,9},AD869&amp;"0123456789")),15),{1,2,3,4,5,6,7,8,9,10,11,12,13,14,15}))</f>
        <v>2018</v>
      </c>
      <c r="E869" s="13">
        <f t="shared" si="50"/>
        <v>5</v>
      </c>
      <c r="F869" s="13">
        <f>LOOKUP(99^99,--LEFT(MID(BG869,MIN(FIND({0,1,2,3,4,5,6,7,8,9},BG869&amp;"0123456789")),15),{1,2,3,4,5,6,7,8,9,10,11,12,13,14,15}))</f>
        <v>4800000</v>
      </c>
      <c r="G869" s="13">
        <f>LOOKUP(99^99,--LEFT(MID(Y869,MIN(FIND({0,1,2,3,4,5,6,7,8,9},Y869&amp;"0123456789")),15),{1,2,3,4,5,6,7,8,9,10,11,12,13,14,15}))</f>
        <v>12</v>
      </c>
      <c r="H869" s="13">
        <f>LOOKUP(99^99,--LEFT(MID(Z869,MIN(FIND({0,1,2,3,4,5,6,7,8,9},Z869&amp;"0123456789")),15),{1,2,3,4,5,6,7,8,9,10,11,12,13,14,15}))</f>
        <v>460</v>
      </c>
      <c r="I869" s="10" t="s">
        <v>2526</v>
      </c>
      <c r="J869" s="10" t="s">
        <v>2527</v>
      </c>
      <c r="K869" s="10" t="s">
        <v>2528</v>
      </c>
      <c r="L869" s="9">
        <v>470000</v>
      </c>
      <c r="M869" s="11"/>
      <c r="N869" s="12"/>
      <c r="O869" s="12"/>
      <c r="P869" s="12"/>
      <c r="Q869" s="12"/>
      <c r="R869" s="12"/>
      <c r="S869" s="12">
        <f>IF(LOOKUP(99^99,--LEFT(MID(AP869,MIN(FIND({0,1,2,3,4,5,6,7,8,9},AP869&amp;"0123456789")),15),{1,2,3,4,5,6,7,8,9,10,11,12,13,14,15}))&gt;2000,LOOKUP(99^99,--LEFT(MID(AP869,MIN(FIND({0,1,2,3,4,5,6,7,8,9},AP869&amp;"0123456789")),15),{1,2,3,4,5,6,7,8,9,10,11,12,13,14,15})),0)</f>
        <v>470000</v>
      </c>
      <c r="T869" s="12"/>
      <c r="U869" s="12"/>
      <c r="V869" s="12"/>
      <c r="W869" s="12"/>
      <c r="X869" s="5" t="s">
        <v>2</v>
      </c>
      <c r="Y869" s="5" t="s">
        <v>4794</v>
      </c>
      <c r="Z869" s="5" t="s">
        <v>2575</v>
      </c>
      <c r="AA869" s="5" t="s">
        <v>2526</v>
      </c>
      <c r="AB869" s="5" t="s">
        <v>2527</v>
      </c>
      <c r="AC869" s="5" t="s">
        <v>2528</v>
      </c>
      <c r="AD869" s="5" t="s">
        <v>327</v>
      </c>
      <c r="AE869" s="5" t="s">
        <v>3626</v>
      </c>
      <c r="AF869" s="5" t="s">
        <v>3627</v>
      </c>
      <c r="AG869" s="5" t="s">
        <v>3628</v>
      </c>
      <c r="AH869" s="5" t="s">
        <v>3629</v>
      </c>
      <c r="AI869" s="5" t="s">
        <v>3672</v>
      </c>
      <c r="AJ869" s="5" t="s">
        <v>3646</v>
      </c>
      <c r="AK869" s="5" t="s">
        <v>3653</v>
      </c>
      <c r="AL869" s="5" t="s">
        <v>3635</v>
      </c>
      <c r="AM869" s="5" t="s">
        <v>3636</v>
      </c>
      <c r="AN869" s="5" t="s">
        <v>3880</v>
      </c>
      <c r="AO869" s="5" t="s">
        <v>3649</v>
      </c>
      <c r="AP869" s="5" t="s">
        <v>4233</v>
      </c>
      <c r="AQ869" s="5" t="s">
        <v>3641</v>
      </c>
      <c r="AR869" s="5" t="s">
        <v>3642</v>
      </c>
      <c r="AS869" s="5" t="s">
        <v>3643</v>
      </c>
      <c r="BE869" s="5" t="s">
        <v>3357</v>
      </c>
      <c r="BG869" s="5" t="s">
        <v>393</v>
      </c>
      <c r="BH869" s="6" t="s">
        <v>1564</v>
      </c>
      <c r="BI869" s="5" t="s">
        <v>2328</v>
      </c>
    </row>
    <row r="870" spans="1:61" customFormat="1" x14ac:dyDescent="0.25">
      <c r="A870" s="1">
        <v>930</v>
      </c>
      <c r="B870" s="7" t="s">
        <v>4757</v>
      </c>
      <c r="C870" s="7" t="str">
        <f t="shared" si="51"/>
        <v xml:space="preserve"> 5490-032-87(S5) NEO 2
</v>
      </c>
      <c r="D870" s="7">
        <f>LOOKUP(99^99,--LEFT(MID(AD870,MIN(FIND({0,1,2,3,4,5,6,7,8,9},AD870&amp;"0123456789")),15),{1,2,3,4,5,6,7,8,9,10,11,12,13,14,15}))</f>
        <v>2021</v>
      </c>
      <c r="E870" s="7">
        <f t="shared" si="50"/>
        <v>2</v>
      </c>
      <c r="F870" s="7">
        <f>LOOKUP(99^99,--LEFT(MID(BG870,MIN(FIND({0,1,2,3,4,5,6,7,8,9},BG870&amp;"0123456789")),15),{1,2,3,4,5,6,7,8,9,10,11,12,13,14,15}))</f>
        <v>8000000</v>
      </c>
      <c r="G870" s="7">
        <f>LOOKUP(99^99,--LEFT(MID(Y870,MIN(FIND({0,1,2,3,4,5,6,7,8,9},Y870&amp;"0123456789")),15),{1,2,3,4,5,6,7,8,9,10,11,12,13,14,15}))</f>
        <v>12</v>
      </c>
      <c r="H870" s="7">
        <f>LOOKUP(99^99,--LEFT(MID(Z870,MIN(FIND({0,1,2,3,4,5,6,7,8,9},Z870&amp;"0123456789")),15),{1,2,3,4,5,6,7,8,9,10,11,12,13,14,15}))</f>
        <v>401</v>
      </c>
      <c r="I870" s="9" t="s">
        <v>2526</v>
      </c>
      <c r="J870" s="9" t="s">
        <v>2527</v>
      </c>
      <c r="K870" s="9" t="s">
        <v>2528</v>
      </c>
      <c r="L870" s="9">
        <v>7000</v>
      </c>
      <c r="M870" s="11"/>
      <c r="N870" s="11"/>
      <c r="O870" s="11"/>
      <c r="P870" s="11"/>
      <c r="Q870" s="11"/>
      <c r="R870" s="11"/>
      <c r="S870" s="11"/>
      <c r="T870" s="11"/>
      <c r="U870" s="11">
        <f>IF(LOOKUP(99^99,--LEFT(MID(AR870,MIN(FIND({0,1,2,3,4,5,6,7,8,9},AR870&amp;"0123456789")),15),{1,2,3,4,5,6,7,8,9,10,11,12,13,14,15}))&gt;2000,LOOKUP(99^99,--LEFT(MID(AR870,MIN(FIND({0,1,2,3,4,5,6,7,8,9},AR870&amp;"0123456789")),15),{1,2,3,4,5,6,7,8,9,10,11,12,13,14,15})),0)</f>
        <v>7000</v>
      </c>
      <c r="V870" s="11"/>
      <c r="W870" s="11"/>
      <c r="X870" t="s">
        <v>7</v>
      </c>
      <c r="Y870" t="s">
        <v>4794</v>
      </c>
      <c r="Z870" t="s">
        <v>2529</v>
      </c>
      <c r="AA870" t="s">
        <v>2526</v>
      </c>
      <c r="AB870" t="s">
        <v>2527</v>
      </c>
      <c r="AC870" t="s">
        <v>2528</v>
      </c>
      <c r="AD870" t="s">
        <v>328</v>
      </c>
      <c r="AE870" t="s">
        <v>3626</v>
      </c>
      <c r="AF870" t="s">
        <v>3627</v>
      </c>
      <c r="AG870" t="s">
        <v>3686</v>
      </c>
      <c r="AH870" t="s">
        <v>3629</v>
      </c>
      <c r="AI870" t="s">
        <v>3680</v>
      </c>
      <c r="AJ870" t="s">
        <v>3631</v>
      </c>
      <c r="AK870" t="s">
        <v>3652</v>
      </c>
      <c r="AL870" t="s">
        <v>3633</v>
      </c>
      <c r="AM870" t="s">
        <v>3653</v>
      </c>
      <c r="AN870" t="s">
        <v>3635</v>
      </c>
      <c r="AO870" t="s">
        <v>3636</v>
      </c>
      <c r="AP870" t="s">
        <v>3654</v>
      </c>
      <c r="AQ870" t="s">
        <v>3649</v>
      </c>
      <c r="AR870" t="s">
        <v>4432</v>
      </c>
      <c r="AS870" t="s">
        <v>3641</v>
      </c>
      <c r="AT870" t="s">
        <v>3642</v>
      </c>
      <c r="AU870" t="s">
        <v>3643</v>
      </c>
      <c r="BE870" t="s">
        <v>3358</v>
      </c>
      <c r="BG870" t="s">
        <v>517</v>
      </c>
      <c r="BH870" s="2" t="s">
        <v>1565</v>
      </c>
      <c r="BI870" t="s">
        <v>2329</v>
      </c>
    </row>
    <row r="871" spans="1:61" x14ac:dyDescent="0.25">
      <c r="A871" s="4">
        <v>931</v>
      </c>
      <c r="B871" s="13" t="s">
        <v>4757</v>
      </c>
      <c r="C871" s="13" t="str">
        <f t="shared" si="51"/>
        <v xml:space="preserve"> 5490
</v>
      </c>
      <c r="D871" s="13">
        <f>LOOKUP(99^99,--LEFT(MID(AD871,MIN(FIND({0,1,2,3,4,5,6,7,8,9},AD871&amp;"0123456789")),15),{1,2,3,4,5,6,7,8,9,10,11,12,13,14,15}))</f>
        <v>2017</v>
      </c>
      <c r="E871" s="13">
        <f t="shared" si="50"/>
        <v>6</v>
      </c>
      <c r="F871" s="13">
        <f>LOOKUP(99^99,--LEFT(MID(BG871,MIN(FIND({0,1,2,3,4,5,6,7,8,9},BG871&amp;"0123456789")),15),{1,2,3,4,5,6,7,8,9,10,11,12,13,14,15}))</f>
        <v>2970000</v>
      </c>
      <c r="G871" s="13">
        <f>LOOKUP(99^99,--LEFT(MID(Y871,MIN(FIND({0,1,2,3,4,5,6,7,8,9},Y871&amp;"0123456789")),15),{1,2,3,4,5,6,7,8,9,10,11,12,13,14,15}))</f>
        <v>12</v>
      </c>
      <c r="H871" s="13">
        <f>LOOKUP(99^99,--LEFT(MID(Z871,MIN(FIND({0,1,2,3,4,5,6,7,8,9},Z871&amp;"0123456789")),15),{1,2,3,4,5,6,7,8,9,10,11,12,13,14,15}))</f>
        <v>401</v>
      </c>
      <c r="I871" s="10" t="s">
        <v>2526</v>
      </c>
      <c r="J871" s="10" t="s">
        <v>4771</v>
      </c>
      <c r="K871" s="10" t="s">
        <v>2528</v>
      </c>
      <c r="L871" s="9">
        <v>530000</v>
      </c>
      <c r="M871" s="11"/>
      <c r="N871" s="12"/>
      <c r="O871" s="12"/>
      <c r="P871" s="12"/>
      <c r="Q871" s="12"/>
      <c r="R871" s="12"/>
      <c r="S871" s="12">
        <f>IF(LOOKUP(99^99,--LEFT(MID(AP871,MIN(FIND({0,1,2,3,4,5,6,7,8,9},AP871&amp;"0123456789")),15),{1,2,3,4,5,6,7,8,9,10,11,12,13,14,15}))&gt;2000,LOOKUP(99^99,--LEFT(MID(AP871,MIN(FIND({0,1,2,3,4,5,6,7,8,9},AP871&amp;"0123456789")),15),{1,2,3,4,5,6,7,8,9,10,11,12,13,14,15})),0)</f>
        <v>530000</v>
      </c>
      <c r="T871" s="12"/>
      <c r="U871" s="12"/>
      <c r="V871" s="12"/>
      <c r="W871" s="12"/>
      <c r="X871" s="5" t="s">
        <v>2</v>
      </c>
      <c r="Y871" s="5" t="s">
        <v>4794</v>
      </c>
      <c r="Z871" s="5" t="s">
        <v>2529</v>
      </c>
      <c r="AA871" s="5" t="s">
        <v>2526</v>
      </c>
      <c r="AB871" s="5" t="s">
        <v>4771</v>
      </c>
      <c r="AC871" s="5" t="s">
        <v>2528</v>
      </c>
      <c r="AD871" s="5" t="s">
        <v>90</v>
      </c>
      <c r="AE871" s="5" t="s">
        <v>3626</v>
      </c>
      <c r="AF871" s="5" t="s">
        <v>3627</v>
      </c>
      <c r="AG871" s="5" t="s">
        <v>3628</v>
      </c>
      <c r="AH871" s="5" t="s">
        <v>3629</v>
      </c>
      <c r="AI871" s="5" t="s">
        <v>3703</v>
      </c>
      <c r="AJ871" s="5" t="s">
        <v>3631</v>
      </c>
      <c r="AK871" s="5" t="s">
        <v>3718</v>
      </c>
      <c r="AL871" s="5" t="s">
        <v>3635</v>
      </c>
      <c r="AM871" s="5" t="s">
        <v>3636</v>
      </c>
      <c r="AN871" s="5" t="s">
        <v>3654</v>
      </c>
      <c r="AO871" s="5" t="s">
        <v>3649</v>
      </c>
      <c r="AP871" s="5" t="s">
        <v>3954</v>
      </c>
      <c r="AQ871" s="5" t="s">
        <v>3641</v>
      </c>
      <c r="AR871" s="5" t="s">
        <v>3642</v>
      </c>
      <c r="AS871" s="5" t="s">
        <v>3643</v>
      </c>
      <c r="BE871" s="5" t="s">
        <v>3359</v>
      </c>
      <c r="BG871" s="5" t="s">
        <v>753</v>
      </c>
      <c r="BH871" s="6" t="s">
        <v>1566</v>
      </c>
      <c r="BI871" s="5" t="s">
        <v>1995</v>
      </c>
    </row>
    <row r="872" spans="1:61" x14ac:dyDescent="0.25">
      <c r="A872" s="4">
        <v>932</v>
      </c>
      <c r="B872" s="13" t="s">
        <v>4757</v>
      </c>
      <c r="C872" s="13" t="str">
        <f t="shared" si="51"/>
        <v xml:space="preserve"> 5490
</v>
      </c>
      <c r="D872" s="13">
        <f>LOOKUP(99^99,--LEFT(MID(AD872,MIN(FIND({0,1,2,3,4,5,6,7,8,9},AD872&amp;"0123456789")),15),{1,2,3,4,5,6,7,8,9,10,11,12,13,14,15}))</f>
        <v>2022</v>
      </c>
      <c r="E872" s="13">
        <f t="shared" si="50"/>
        <v>1</v>
      </c>
      <c r="F872" s="13">
        <f>LOOKUP(99^99,--LEFT(MID(BG872,MIN(FIND({0,1,2,3,4,5,6,7,8,9},BG872&amp;"0123456789")),15),{1,2,3,4,5,6,7,8,9,10,11,12,13,14,15}))</f>
        <v>10350000</v>
      </c>
      <c r="G872" s="13">
        <f>LOOKUP(99^99,--LEFT(MID(Y872,MIN(FIND({0,1,2,3,4,5,6,7,8,9},Y872&amp;"0123456789")),15),{1,2,3,4,5,6,7,8,9,10,11,12,13,14,15}))</f>
        <v>11.8</v>
      </c>
      <c r="H872" s="13">
        <f>LOOKUP(99^99,--LEFT(MID(Z872,MIN(FIND({0,1,2,3,4,5,6,7,8,9},Z872&amp;"0123456789")),15),{1,2,3,4,5,6,7,8,9,10,11,12,13,14,15}))</f>
        <v>400</v>
      </c>
      <c r="I872" s="10" t="s">
        <v>2531</v>
      </c>
      <c r="J872" s="10" t="s">
        <v>2527</v>
      </c>
      <c r="K872" s="10" t="s">
        <v>2528</v>
      </c>
      <c r="L872" s="9"/>
      <c r="M872" s="11"/>
      <c r="N872" s="12"/>
      <c r="O872" s="12"/>
      <c r="P872" s="12"/>
      <c r="Q872" s="12"/>
      <c r="R872" s="12"/>
      <c r="S872" s="12"/>
      <c r="T872" s="12"/>
      <c r="U872" s="12"/>
      <c r="V872" s="12"/>
      <c r="W872" s="12"/>
      <c r="X872" s="5" t="s">
        <v>2</v>
      </c>
      <c r="Y872" s="5" t="s">
        <v>4795</v>
      </c>
      <c r="Z872" s="5" t="s">
        <v>2537</v>
      </c>
      <c r="AA872" s="5" t="s">
        <v>2531</v>
      </c>
      <c r="AB872" s="5" t="s">
        <v>2527</v>
      </c>
      <c r="AC872" s="5" t="s">
        <v>2528</v>
      </c>
      <c r="AD872" s="5" t="s">
        <v>111</v>
      </c>
      <c r="AE872" s="5" t="s">
        <v>3626</v>
      </c>
      <c r="AF872" s="5" t="s">
        <v>3627</v>
      </c>
      <c r="AG872" s="5" t="s">
        <v>3628</v>
      </c>
      <c r="AH872" s="5" t="s">
        <v>3629</v>
      </c>
      <c r="AI872" s="5" t="s">
        <v>3630</v>
      </c>
      <c r="AJ872" s="5" t="s">
        <v>3631</v>
      </c>
      <c r="AK872" s="5" t="s">
        <v>3718</v>
      </c>
      <c r="AL872" s="5" t="s">
        <v>3635</v>
      </c>
      <c r="AM872" s="5" t="s">
        <v>3636</v>
      </c>
      <c r="AN872" s="5" t="s">
        <v>3654</v>
      </c>
      <c r="AO872" s="5" t="s">
        <v>3640</v>
      </c>
      <c r="AP872" s="5" t="s">
        <v>3641</v>
      </c>
      <c r="AQ872" s="5" t="s">
        <v>4433</v>
      </c>
      <c r="AR872" s="5" t="s">
        <v>3643</v>
      </c>
      <c r="BE872" s="5" t="s">
        <v>3360</v>
      </c>
      <c r="BG872" s="5" t="s">
        <v>634</v>
      </c>
      <c r="BH872" s="6" t="s">
        <v>1567</v>
      </c>
      <c r="BI872" s="5" t="s">
        <v>2068</v>
      </c>
    </row>
    <row r="873" spans="1:61" customFormat="1" x14ac:dyDescent="0.25">
      <c r="A873" s="1">
        <v>933</v>
      </c>
      <c r="B873" s="7" t="s">
        <v>4757</v>
      </c>
      <c r="C873" s="7" t="str">
        <f t="shared" si="51"/>
        <v xml:space="preserve"> 53504
</v>
      </c>
      <c r="D873" s="7">
        <f>LOOKUP(99^99,--LEFT(MID(AD873,MIN(FIND({0,1,2,3,4,5,6,7,8,9},AD873&amp;"0123456789")),15),{1,2,3,4,5,6,7,8,9,10,11,12,13,14,15}))</f>
        <v>2022</v>
      </c>
      <c r="E873" s="7">
        <f t="shared" si="50"/>
        <v>1</v>
      </c>
      <c r="F873" s="7">
        <f>LOOKUP(99^99,--LEFT(MID(BG873,MIN(FIND({0,1,2,3,4,5,6,7,8,9},BG873&amp;"0123456789")),15),{1,2,3,4,5,6,7,8,9,10,11,12,13,14,15}))</f>
        <v>5500000</v>
      </c>
      <c r="G873" s="7">
        <f>LOOKUP(99^99,--LEFT(MID(Y873,MIN(FIND({0,1,2,3,4,5,6,7,8,9},Y873&amp;"0123456789")),15),{1,2,3,4,5,6,7,8,9,10,11,12,13,14,15}))</f>
        <v>12</v>
      </c>
      <c r="H873" s="7">
        <f>LOOKUP(99^99,--LEFT(MID(Z873,MIN(FIND({0,1,2,3,4,5,6,7,8,9},Z873&amp;"0123456789")),15),{1,2,3,4,5,6,7,8,9,10,11,12,13,14,15}))</f>
        <v>401</v>
      </c>
      <c r="I873" s="9" t="s">
        <v>2526</v>
      </c>
      <c r="J873" s="9" t="s">
        <v>2527</v>
      </c>
      <c r="K873" s="9" t="s">
        <v>2528</v>
      </c>
      <c r="L873" s="9"/>
      <c r="M873" s="11"/>
      <c r="N873" s="11"/>
      <c r="O873" s="11"/>
      <c r="P873" s="11"/>
      <c r="Q873" s="11"/>
      <c r="R873" s="11"/>
      <c r="S873" s="11"/>
      <c r="T873" s="11"/>
      <c r="U873" s="11"/>
      <c r="V873" s="11"/>
      <c r="W873" s="11"/>
      <c r="X873" t="s">
        <v>5</v>
      </c>
      <c r="Y873" t="s">
        <v>4794</v>
      </c>
      <c r="Z873" t="s">
        <v>2529</v>
      </c>
      <c r="AA873" t="s">
        <v>2526</v>
      </c>
      <c r="AB873" t="s">
        <v>2527</v>
      </c>
      <c r="AC873" t="s">
        <v>2528</v>
      </c>
      <c r="AD873" t="s">
        <v>140</v>
      </c>
      <c r="AE873" t="s">
        <v>3626</v>
      </c>
      <c r="AF873" t="s">
        <v>3656</v>
      </c>
      <c r="AG873" t="s">
        <v>3657</v>
      </c>
      <c r="AH873" t="s">
        <v>3629</v>
      </c>
      <c r="AI873" t="s">
        <v>3630</v>
      </c>
      <c r="AJ873" t="s">
        <v>3659</v>
      </c>
      <c r="AK873" t="s">
        <v>3677</v>
      </c>
      <c r="AL873" t="s">
        <v>3653</v>
      </c>
      <c r="AM873" t="s">
        <v>3635</v>
      </c>
      <c r="AN873" t="s">
        <v>3669</v>
      </c>
      <c r="AO873" t="s">
        <v>3654</v>
      </c>
      <c r="AP873" t="s">
        <v>3640</v>
      </c>
      <c r="AQ873" t="s">
        <v>3641</v>
      </c>
      <c r="AR873" t="s">
        <v>4434</v>
      </c>
      <c r="AS873" t="s">
        <v>3643</v>
      </c>
      <c r="BE873" t="s">
        <v>3361</v>
      </c>
      <c r="BG873" t="s">
        <v>394</v>
      </c>
      <c r="BH873" s="2" t="s">
        <v>1568</v>
      </c>
      <c r="BI873" t="s">
        <v>2330</v>
      </c>
    </row>
    <row r="874" spans="1:61" customFormat="1" x14ac:dyDescent="0.25">
      <c r="A874" s="1">
        <v>934</v>
      </c>
      <c r="B874" s="7" t="s">
        <v>4757</v>
      </c>
      <c r="C874" s="7" t="str">
        <f t="shared" si="51"/>
        <v xml:space="preserve"> 5490-033-87 NEO 2
</v>
      </c>
      <c r="D874" s="7">
        <f>LOOKUP(99^99,--LEFT(MID(AD874,MIN(FIND({0,1,2,3,4,5,6,7,8,9},AD874&amp;"0123456789")),15),{1,2,3,4,5,6,7,8,9,10,11,12,13,14,15}))</f>
        <v>2021</v>
      </c>
      <c r="E874" s="7">
        <f t="shared" si="50"/>
        <v>2</v>
      </c>
      <c r="F874" s="7">
        <f>LOOKUP(99^99,--LEFT(MID(BG874,MIN(FIND({0,1,2,3,4,5,6,7,8,9},BG874&amp;"0123456789")),15),{1,2,3,4,5,6,7,8,9,10,11,12,13,14,15}))</f>
        <v>7300000</v>
      </c>
      <c r="G874" s="7">
        <f>LOOKUP(99^99,--LEFT(MID(Y874,MIN(FIND({0,1,2,3,4,5,6,7,8,9},Y874&amp;"0123456789")),15),{1,2,3,4,5,6,7,8,9,10,11,12,13,14,15}))</f>
        <v>11</v>
      </c>
      <c r="H874" s="7">
        <f>LOOKUP(99^99,--LEFT(MID(Z874,MIN(FIND({0,1,2,3,4,5,6,7,8,9},Z874&amp;"0123456789")),15),{1,2,3,4,5,6,7,8,9,10,11,12,13,14,15}))</f>
        <v>401</v>
      </c>
      <c r="I874" s="9" t="s">
        <v>2526</v>
      </c>
      <c r="J874" s="9" t="s">
        <v>2527</v>
      </c>
      <c r="K874" s="9" t="s">
        <v>2528</v>
      </c>
      <c r="L874" s="9">
        <v>47200</v>
      </c>
      <c r="M874" s="11"/>
      <c r="N874" s="11"/>
      <c r="O874" s="11"/>
      <c r="P874" s="11"/>
      <c r="Q874" s="11"/>
      <c r="R874" s="11"/>
      <c r="S874" s="11"/>
      <c r="T874" s="11"/>
      <c r="U874" s="11"/>
      <c r="V874" s="11"/>
      <c r="W874" s="11">
        <f>IF(LOOKUP(99^99,--LEFT(MID(AT874,MIN(FIND({0,1,2,3,4,5,6,7,8,9},AT874&amp;"0123456789")),15),{1,2,3,4,5,6,7,8,9,10,11,12,13,14,15}))&gt;2000,LOOKUP(99^99,--LEFT(MID(AT874,MIN(FIND({0,1,2,3,4,5,6,7,8,9},AT874&amp;"0123456789")),15),{1,2,3,4,5,6,7,8,9,10,11,12,13,14,15})),0)</f>
        <v>47200</v>
      </c>
      <c r="X874" t="s">
        <v>26</v>
      </c>
      <c r="Y874" t="s">
        <v>4797</v>
      </c>
      <c r="Z874" t="s">
        <v>2529</v>
      </c>
      <c r="AA874" t="s">
        <v>2526</v>
      </c>
      <c r="AB874" t="s">
        <v>2527</v>
      </c>
      <c r="AC874" t="s">
        <v>2528</v>
      </c>
      <c r="AD874" t="s">
        <v>134</v>
      </c>
      <c r="AE874" t="s">
        <v>3626</v>
      </c>
      <c r="AF874" t="s">
        <v>3627</v>
      </c>
      <c r="AG874" t="s">
        <v>3871</v>
      </c>
      <c r="AH874" t="s">
        <v>3629</v>
      </c>
      <c r="AI874" t="s">
        <v>3680</v>
      </c>
      <c r="AJ874" t="s">
        <v>3631</v>
      </c>
      <c r="AK874" t="s">
        <v>3652</v>
      </c>
      <c r="AL874" t="s">
        <v>3633</v>
      </c>
      <c r="AM874" t="s">
        <v>3653</v>
      </c>
      <c r="AN874" t="s">
        <v>3635</v>
      </c>
      <c r="AO874" t="s">
        <v>3636</v>
      </c>
      <c r="AP874" t="s">
        <v>3637</v>
      </c>
      <c r="AQ874" t="s">
        <v>3638</v>
      </c>
      <c r="AR874" t="s">
        <v>3695</v>
      </c>
      <c r="AS874" t="s">
        <v>3649</v>
      </c>
      <c r="AT874" t="s">
        <v>4435</v>
      </c>
      <c r="AU874" t="s">
        <v>3700</v>
      </c>
      <c r="AV874" t="s">
        <v>3821</v>
      </c>
      <c r="AW874" t="s">
        <v>3642</v>
      </c>
      <c r="AX874" t="s">
        <v>3643</v>
      </c>
      <c r="BE874" t="s">
        <v>3362</v>
      </c>
      <c r="BG874" t="s">
        <v>683</v>
      </c>
      <c r="BH874" s="2" t="s">
        <v>1569</v>
      </c>
      <c r="BI874" t="s">
        <v>2095</v>
      </c>
    </row>
    <row r="875" spans="1:61" customFormat="1" x14ac:dyDescent="0.25">
      <c r="A875" s="1">
        <v>935</v>
      </c>
      <c r="B875" s="7" t="s">
        <v>4757</v>
      </c>
      <c r="C875" s="7" t="str">
        <f t="shared" si="51"/>
        <v xml:space="preserve"> 54901-004-92
</v>
      </c>
      <c r="D875" s="7">
        <f>LOOKUP(99^99,--LEFT(MID(AD875,MIN(FIND({0,1,2,3,4,5,6,7,8,9},AD875&amp;"0123456789")),15),{1,2,3,4,5,6,7,8,9,10,11,12,13,14,15}))</f>
        <v>2022</v>
      </c>
      <c r="E875" s="7">
        <f t="shared" si="50"/>
        <v>1</v>
      </c>
      <c r="F875" s="7">
        <f>LOOKUP(99^99,--LEFT(MID(BG875,MIN(FIND({0,1,2,3,4,5,6,7,8,9},BG875&amp;"0123456789")),15),{1,2,3,4,5,6,7,8,9,10,11,12,13,14,15}))</f>
        <v>12650000</v>
      </c>
      <c r="G875" s="7">
        <f>LOOKUP(99^99,--LEFT(MID(Y875,MIN(FIND({0,1,2,3,4,5,6,7,8,9},Y875&amp;"0123456789")),15),{1,2,3,4,5,6,7,8,9,10,11,12,13,14,15}))</f>
        <v>6.7</v>
      </c>
      <c r="H875" s="7">
        <f>LOOKUP(99^99,--LEFT(MID(Z875,MIN(FIND({0,1,2,3,4,5,6,7,8,9},Z875&amp;"0123456789")),15),{1,2,3,4,5,6,7,8,9,10,11,12,13,14,15}))</f>
        <v>300</v>
      </c>
      <c r="I875" s="9" t="s">
        <v>2536</v>
      </c>
      <c r="J875" s="9" t="s">
        <v>2527</v>
      </c>
      <c r="K875" s="9" t="s">
        <v>2528</v>
      </c>
      <c r="L875" s="9"/>
      <c r="M875" s="11"/>
      <c r="N875" s="11"/>
      <c r="O875" s="11"/>
      <c r="P875" s="11"/>
      <c r="Q875" s="11"/>
      <c r="R875" s="11"/>
      <c r="S875" s="11"/>
      <c r="T875" s="11"/>
      <c r="U875" s="11"/>
      <c r="V875" s="11"/>
      <c r="W875" s="11"/>
      <c r="X875" t="s">
        <v>20</v>
      </c>
      <c r="Y875" t="s">
        <v>4800</v>
      </c>
      <c r="Z875" t="s">
        <v>2530</v>
      </c>
      <c r="AA875" t="s">
        <v>2536</v>
      </c>
      <c r="AB875" t="s">
        <v>2527</v>
      </c>
      <c r="AC875" t="s">
        <v>2528</v>
      </c>
      <c r="AD875" t="s">
        <v>102</v>
      </c>
      <c r="AE875" t="s">
        <v>3626</v>
      </c>
      <c r="AF875" t="s">
        <v>3689</v>
      </c>
      <c r="AG875" t="s">
        <v>3767</v>
      </c>
      <c r="AH875" t="s">
        <v>3629</v>
      </c>
      <c r="AI875" t="s">
        <v>3630</v>
      </c>
      <c r="AJ875" t="s">
        <v>3631</v>
      </c>
      <c r="AK875" t="s">
        <v>3632</v>
      </c>
      <c r="AL875" t="s">
        <v>3633</v>
      </c>
      <c r="AM875" t="s">
        <v>3634</v>
      </c>
      <c r="AN875" t="s">
        <v>3674</v>
      </c>
      <c r="AO875" t="s">
        <v>3692</v>
      </c>
      <c r="AP875" t="s">
        <v>3662</v>
      </c>
      <c r="AQ875" t="s">
        <v>3695</v>
      </c>
      <c r="AR875" t="s">
        <v>3640</v>
      </c>
      <c r="AS875" t="s">
        <v>3641</v>
      </c>
      <c r="AT875" t="s">
        <v>3710</v>
      </c>
      <c r="AU875" t="s">
        <v>3643</v>
      </c>
      <c r="BE875" t="s">
        <v>3363</v>
      </c>
      <c r="BG875" t="s">
        <v>754</v>
      </c>
      <c r="BH875" s="2" t="s">
        <v>1570</v>
      </c>
      <c r="BI875" t="s">
        <v>2014</v>
      </c>
    </row>
    <row r="876" spans="1:61" customFormat="1" x14ac:dyDescent="0.25">
      <c r="A876" s="1">
        <v>936</v>
      </c>
      <c r="B876" s="7" t="s">
        <v>4757</v>
      </c>
      <c r="C876" s="7" t="str">
        <f t="shared" si="51"/>
        <v xml:space="preserve"> 5490
</v>
      </c>
      <c r="D876" s="7">
        <f>LOOKUP(99^99,--LEFT(MID(AD876,MIN(FIND({0,1,2,3,4,5,6,7,8,9},AD876&amp;"0123456789")),15),{1,2,3,4,5,6,7,8,9,10,11,12,13,14,15}))</f>
        <v>2016</v>
      </c>
      <c r="E876" s="7">
        <f t="shared" si="50"/>
        <v>7</v>
      </c>
      <c r="F876" s="7">
        <f>LOOKUP(99^99,--LEFT(MID(BG876,MIN(FIND({0,1,2,3,4,5,6,7,8,9},BG876&amp;"0123456789")),15),{1,2,3,4,5,6,7,8,9,10,11,12,13,14,15}))</f>
        <v>2250000</v>
      </c>
      <c r="G876" s="7">
        <f>LOOKUP(99^99,--LEFT(MID(Y876,MIN(FIND({0,1,2,3,4,5,6,7,8,9},Y876&amp;"0123456789")),15),{1,2,3,4,5,6,7,8,9,10,11,12,13,14,15}))</f>
        <v>12</v>
      </c>
      <c r="H876" s="7">
        <f>LOOKUP(99^99,--LEFT(MID(Z876,MIN(FIND({0,1,2,3,4,5,6,7,8,9},Z876&amp;"0123456789")),15),{1,2,3,4,5,6,7,8,9,10,11,12,13,14,15}))</f>
        <v>401</v>
      </c>
      <c r="I876" s="9" t="s">
        <v>2526</v>
      </c>
      <c r="J876" s="9" t="s">
        <v>4771</v>
      </c>
      <c r="K876" s="9" t="s">
        <v>2528</v>
      </c>
      <c r="L876" s="9">
        <v>760180</v>
      </c>
      <c r="M876" s="11"/>
      <c r="N876" s="11"/>
      <c r="O876" s="11"/>
      <c r="P876" s="11"/>
      <c r="Q876" s="11"/>
      <c r="R876" s="11"/>
      <c r="S876" s="11"/>
      <c r="T876" s="11"/>
      <c r="U876" s="11"/>
      <c r="V876" s="11">
        <f>IF(LOOKUP(99^99,--LEFT(MID(AS876,MIN(FIND({0,1,2,3,4,5,6,7,8,9},AS876&amp;"0123456789")),15),{1,2,3,4,5,6,7,8,9,10,11,12,13,14,15}))&gt;2000,LOOKUP(99^99,--LEFT(MID(AS876,MIN(FIND({0,1,2,3,4,5,6,7,8,9},AS876&amp;"0123456789")),15),{1,2,3,4,5,6,7,8,9,10,11,12,13,14,15})),0)</f>
        <v>760180</v>
      </c>
      <c r="W876" s="11"/>
      <c r="X876" t="s">
        <v>2</v>
      </c>
      <c r="Y876" t="s">
        <v>4794</v>
      </c>
      <c r="Z876" t="s">
        <v>2529</v>
      </c>
      <c r="AA876" t="s">
        <v>2526</v>
      </c>
      <c r="AB876" t="s">
        <v>4771</v>
      </c>
      <c r="AC876" t="s">
        <v>2528</v>
      </c>
      <c r="AD876" t="s">
        <v>329</v>
      </c>
      <c r="AE876" t="s">
        <v>3626</v>
      </c>
      <c r="AF876" t="s">
        <v>3627</v>
      </c>
      <c r="AG876" t="s">
        <v>3628</v>
      </c>
      <c r="AH876" t="s">
        <v>3629</v>
      </c>
      <c r="AI876" t="s">
        <v>3717</v>
      </c>
      <c r="AJ876" t="s">
        <v>3631</v>
      </c>
      <c r="AK876" t="s">
        <v>3652</v>
      </c>
      <c r="AL876" t="s">
        <v>3633</v>
      </c>
      <c r="AM876" t="s">
        <v>3653</v>
      </c>
      <c r="AN876" t="s">
        <v>3635</v>
      </c>
      <c r="AO876" t="s">
        <v>3636</v>
      </c>
      <c r="AP876" t="s">
        <v>3637</v>
      </c>
      <c r="AQ876" t="s">
        <v>3714</v>
      </c>
      <c r="AR876" t="s">
        <v>3649</v>
      </c>
      <c r="AS876" t="s">
        <v>4436</v>
      </c>
      <c r="AT876" t="s">
        <v>3641</v>
      </c>
      <c r="AU876" t="s">
        <v>3642</v>
      </c>
      <c r="AV876" t="s">
        <v>3643</v>
      </c>
      <c r="BE876" t="s">
        <v>3364</v>
      </c>
      <c r="BG876" t="s">
        <v>432</v>
      </c>
      <c r="BH876" s="2" t="s">
        <v>1571</v>
      </c>
      <c r="BI876" t="s">
        <v>2331</v>
      </c>
    </row>
    <row r="877" spans="1:61" customFormat="1" x14ac:dyDescent="0.25">
      <c r="A877" s="1">
        <v>937</v>
      </c>
      <c r="B877" s="7" t="s">
        <v>4757</v>
      </c>
      <c r="C877" s="7" t="str">
        <f t="shared" si="51"/>
        <v xml:space="preserve"> 5490 NEO
</v>
      </c>
      <c r="D877" s="7">
        <f>LOOKUP(99^99,--LEFT(MID(AD877,MIN(FIND({0,1,2,3,4,5,6,7,8,9},AD877&amp;"0123456789")),15),{1,2,3,4,5,6,7,8,9,10,11,12,13,14,15}))</f>
        <v>2018</v>
      </c>
      <c r="E877" s="7">
        <f t="shared" si="50"/>
        <v>5</v>
      </c>
      <c r="F877" s="7">
        <f>LOOKUP(99^99,--LEFT(MID(BG877,MIN(FIND({0,1,2,3,4,5,6,7,8,9},BG877&amp;"0123456789")),15),{1,2,3,4,5,6,7,8,9,10,11,12,13,14,15}))</f>
        <v>1350000</v>
      </c>
      <c r="G877" s="7">
        <f>LOOKUP(99^99,--LEFT(MID(Y877,MIN(FIND({0,1,2,3,4,5,6,7,8,9},Y877&amp;"0123456789")),15),{1,2,3,4,5,6,7,8,9,10,11,12,13,14,15}))</f>
        <v>12</v>
      </c>
      <c r="H877" s="7">
        <f>LOOKUP(99^99,--LEFT(MID(Z877,MIN(FIND({0,1,2,3,4,5,6,7,8,9},Z877&amp;"0123456789")),15),{1,2,3,4,5,6,7,8,9,10,11,12,13,14,15}))</f>
        <v>450</v>
      </c>
      <c r="I877" s="9" t="s">
        <v>2526</v>
      </c>
      <c r="J877" s="9" t="s">
        <v>2527</v>
      </c>
      <c r="K877" s="9" t="s">
        <v>2528</v>
      </c>
      <c r="L877" s="9">
        <v>320000</v>
      </c>
      <c r="M877" s="11"/>
      <c r="N877" s="11"/>
      <c r="O877" s="11"/>
      <c r="P877" s="11"/>
      <c r="Q877" s="11"/>
      <c r="R877" s="11"/>
      <c r="S877" s="11"/>
      <c r="T877" s="11"/>
      <c r="U877" s="11"/>
      <c r="V877" s="11"/>
      <c r="W877" s="11">
        <f>IF(LOOKUP(99^99,--LEFT(MID(AT877,MIN(FIND({0,1,2,3,4,5,6,7,8,9},AT877&amp;"0123456789")),15),{1,2,3,4,5,6,7,8,9,10,11,12,13,14,15}))&gt;2000,LOOKUP(99^99,--LEFT(MID(AT877,MIN(FIND({0,1,2,3,4,5,6,7,8,9},AT877&amp;"0123456789")),15),{1,2,3,4,5,6,7,8,9,10,11,12,13,14,15})),0)</f>
        <v>320000</v>
      </c>
      <c r="X877" t="s">
        <v>6</v>
      </c>
      <c r="Y877" t="s">
        <v>4794</v>
      </c>
      <c r="Z877" t="s">
        <v>2525</v>
      </c>
      <c r="AA877" t="s">
        <v>2526</v>
      </c>
      <c r="AB877" t="s">
        <v>2527</v>
      </c>
      <c r="AC877" t="s">
        <v>2528</v>
      </c>
      <c r="AD877" t="s">
        <v>59</v>
      </c>
      <c r="AE877" t="s">
        <v>3626</v>
      </c>
      <c r="AF877" t="s">
        <v>3627</v>
      </c>
      <c r="AG877" t="s">
        <v>3671</v>
      </c>
      <c r="AH877" t="s">
        <v>3629</v>
      </c>
      <c r="AI877" t="s">
        <v>3658</v>
      </c>
      <c r="AJ877" t="s">
        <v>3631</v>
      </c>
      <c r="AK877" t="s">
        <v>3652</v>
      </c>
      <c r="AL877" t="s">
        <v>3633</v>
      </c>
      <c r="AM877" t="s">
        <v>3634</v>
      </c>
      <c r="AN877" t="s">
        <v>3635</v>
      </c>
      <c r="AO877" t="s">
        <v>3636</v>
      </c>
      <c r="AP877" t="s">
        <v>3637</v>
      </c>
      <c r="AQ877" t="s">
        <v>3662</v>
      </c>
      <c r="AR877" t="s">
        <v>3699</v>
      </c>
      <c r="AS877" t="s">
        <v>3649</v>
      </c>
      <c r="AT877" t="s">
        <v>3724</v>
      </c>
      <c r="AU877" t="s">
        <v>3641</v>
      </c>
      <c r="AV877" t="s">
        <v>3642</v>
      </c>
      <c r="AW877" t="s">
        <v>3643</v>
      </c>
      <c r="BE877" t="s">
        <v>3365</v>
      </c>
      <c r="BG877" t="s">
        <v>755</v>
      </c>
      <c r="BH877" s="2" t="s">
        <v>1572</v>
      </c>
      <c r="BI877" t="s">
        <v>2332</v>
      </c>
    </row>
    <row r="878" spans="1:61" customFormat="1" x14ac:dyDescent="0.25">
      <c r="A878" s="1">
        <v>938</v>
      </c>
      <c r="B878" s="7" t="s">
        <v>4757</v>
      </c>
      <c r="C878" s="7" t="str">
        <f t="shared" si="51"/>
        <v xml:space="preserve"> 5490-022-87(S5)
</v>
      </c>
      <c r="D878" s="7">
        <f>LOOKUP(99^99,--LEFT(MID(AD878,MIN(FIND({0,1,2,3,4,5,6,7,8,9},AD878&amp;"0123456789")),15),{1,2,3,4,5,6,7,8,9,10,11,12,13,14,15}))</f>
        <v>2018</v>
      </c>
      <c r="E878" s="7">
        <f t="shared" si="50"/>
        <v>5</v>
      </c>
      <c r="F878" s="7">
        <f>LOOKUP(99^99,--LEFT(MID(BG878,MIN(FIND({0,1,2,3,4,5,6,7,8,9},BG878&amp;"0123456789")),15),{1,2,3,4,5,6,7,8,9,10,11,12,13,14,15}))</f>
        <v>6000000</v>
      </c>
      <c r="G878" s="7">
        <f>LOOKUP(99^99,--LEFT(MID(Y878,MIN(FIND({0,1,2,3,4,5,6,7,8,9},Y878&amp;"0123456789")),15),{1,2,3,4,5,6,7,8,9,10,11,12,13,14,15}))</f>
        <v>12</v>
      </c>
      <c r="H878" s="7">
        <f>LOOKUP(99^99,--LEFT(MID(Z878,MIN(FIND({0,1,2,3,4,5,6,7,8,9},Z878&amp;"0123456789")),15),{1,2,3,4,5,6,7,8,9,10,11,12,13,14,15}))</f>
        <v>401</v>
      </c>
      <c r="I878" s="9" t="s">
        <v>2526</v>
      </c>
      <c r="J878" s="9" t="s">
        <v>2527</v>
      </c>
      <c r="K878" s="9" t="s">
        <v>2528</v>
      </c>
      <c r="L878" s="9">
        <v>45000</v>
      </c>
      <c r="M878" s="11"/>
      <c r="N878" s="11"/>
      <c r="O878" s="11"/>
      <c r="P878" s="11"/>
      <c r="Q878" s="11"/>
      <c r="R878" s="11"/>
      <c r="S878" s="11"/>
      <c r="T878" s="11"/>
      <c r="U878" s="11">
        <f>IF(LOOKUP(99^99,--LEFT(MID(AR878,MIN(FIND({0,1,2,3,4,5,6,7,8,9},AR878&amp;"0123456789")),15),{1,2,3,4,5,6,7,8,9,10,11,12,13,14,15}))&gt;2000,LOOKUP(99^99,--LEFT(MID(AR878,MIN(FIND({0,1,2,3,4,5,6,7,8,9},AR878&amp;"0123456789")),15),{1,2,3,4,5,6,7,8,9,10,11,12,13,14,15})),0)</f>
        <v>45000</v>
      </c>
      <c r="V878" s="11"/>
      <c r="W878" s="11"/>
      <c r="X878" t="s">
        <v>14</v>
      </c>
      <c r="Y878" t="s">
        <v>4794</v>
      </c>
      <c r="Z878" t="s">
        <v>2529</v>
      </c>
      <c r="AA878" t="s">
        <v>2526</v>
      </c>
      <c r="AB878" t="s">
        <v>2527</v>
      </c>
      <c r="AC878" t="s">
        <v>2528</v>
      </c>
      <c r="AD878" t="s">
        <v>330</v>
      </c>
      <c r="AE878" t="s">
        <v>3626</v>
      </c>
      <c r="AF878" t="s">
        <v>3627</v>
      </c>
      <c r="AG878" t="s">
        <v>3741</v>
      </c>
      <c r="AH878" t="s">
        <v>3629</v>
      </c>
      <c r="AI878" t="s">
        <v>3658</v>
      </c>
      <c r="AJ878" t="s">
        <v>3631</v>
      </c>
      <c r="AK878" t="s">
        <v>3652</v>
      </c>
      <c r="AL878" t="s">
        <v>3633</v>
      </c>
      <c r="AM878" t="s">
        <v>3653</v>
      </c>
      <c r="AN878" t="s">
        <v>3674</v>
      </c>
      <c r="AO878" t="s">
        <v>3637</v>
      </c>
      <c r="AP878" t="s">
        <v>3714</v>
      </c>
      <c r="AQ878" t="s">
        <v>3649</v>
      </c>
      <c r="AR878" t="s">
        <v>4437</v>
      </c>
      <c r="AS878" t="s">
        <v>3641</v>
      </c>
      <c r="AT878" t="s">
        <v>3642</v>
      </c>
      <c r="AU878" t="s">
        <v>3643</v>
      </c>
      <c r="BE878" t="s">
        <v>3366</v>
      </c>
      <c r="BG878" t="s">
        <v>408</v>
      </c>
      <c r="BH878" s="2" t="s">
        <v>1573</v>
      </c>
      <c r="BI878" t="s">
        <v>2282</v>
      </c>
    </row>
    <row r="879" spans="1:61" x14ac:dyDescent="0.25">
      <c r="A879" s="4">
        <v>939</v>
      </c>
      <c r="B879" s="13" t="s">
        <v>4757</v>
      </c>
      <c r="C879" s="13" t="str">
        <f t="shared" si="51"/>
        <v xml:space="preserve"> 65225
</v>
      </c>
      <c r="D879" s="13">
        <f>LOOKUP(99^99,--LEFT(MID(AD879,MIN(FIND({0,1,2,3,4,5,6,7,8,9},AD879&amp;"0123456789")),15),{1,2,3,4,5,6,7,8,9,10,11,12,13,14,15}))</f>
        <v>2022</v>
      </c>
      <c r="E879" s="13">
        <f t="shared" si="50"/>
        <v>1</v>
      </c>
      <c r="F879" s="13">
        <f>LOOKUP(99^99,--LEFT(MID(BG879,MIN(FIND({0,1,2,3,4,5,6,7,8,9},BG879&amp;"0123456789")),15),{1,2,3,4,5,6,7,8,9,10,11,12,13,14,15}))</f>
        <v>10250000</v>
      </c>
      <c r="G879" s="13">
        <f>LOOKUP(99^99,--LEFT(MID(Y879,MIN(FIND({0,1,2,3,4,5,6,7,8,9},Y879&amp;"0123456789")),15),{1,2,3,4,5,6,7,8,9,10,11,12,13,14,15}))</f>
        <v>12</v>
      </c>
      <c r="H879" s="13">
        <f>LOOKUP(99^99,--LEFT(MID(Z879,MIN(FIND({0,1,2,3,4,5,6,7,8,9},Z879&amp;"0123456789")),15),{1,2,3,4,5,6,7,8,9,10,11,12,13,14,15}))</f>
        <v>401</v>
      </c>
      <c r="I879" s="10" t="s">
        <v>2526</v>
      </c>
      <c r="J879" s="10" t="s">
        <v>4771</v>
      </c>
      <c r="K879" s="10" t="s">
        <v>2528</v>
      </c>
      <c r="L879" s="9"/>
      <c r="M879" s="11"/>
      <c r="N879" s="12"/>
      <c r="O879" s="12"/>
      <c r="P879" s="12"/>
      <c r="Q879" s="12"/>
      <c r="R879" s="12"/>
      <c r="S879" s="12"/>
      <c r="T879" s="12"/>
      <c r="U879" s="12"/>
      <c r="V879" s="12"/>
      <c r="W879" s="12"/>
      <c r="X879" s="5" t="s">
        <v>18</v>
      </c>
      <c r="Y879" s="5" t="s">
        <v>4794</v>
      </c>
      <c r="Z879" s="5" t="s">
        <v>2529</v>
      </c>
      <c r="AA879" s="5" t="s">
        <v>2526</v>
      </c>
      <c r="AB879" s="5" t="s">
        <v>4771</v>
      </c>
      <c r="AC879" s="5" t="s">
        <v>2528</v>
      </c>
      <c r="AD879" s="5" t="s">
        <v>140</v>
      </c>
      <c r="AE879" s="5" t="s">
        <v>3626</v>
      </c>
      <c r="AF879" s="5" t="s">
        <v>3757</v>
      </c>
      <c r="AG879" s="5" t="s">
        <v>3758</v>
      </c>
      <c r="AH879" s="5" t="s">
        <v>3629</v>
      </c>
      <c r="AI879" s="5" t="s">
        <v>3630</v>
      </c>
      <c r="AJ879" s="5" t="s">
        <v>3659</v>
      </c>
      <c r="AK879" s="5" t="s">
        <v>3713</v>
      </c>
      <c r="AL879" s="5" t="s">
        <v>3633</v>
      </c>
      <c r="AM879" s="5" t="s">
        <v>3653</v>
      </c>
      <c r="AN879" s="5" t="s">
        <v>3635</v>
      </c>
      <c r="AO879" s="5" t="s">
        <v>3669</v>
      </c>
      <c r="AP879" s="5" t="s">
        <v>3654</v>
      </c>
      <c r="AQ879" s="5" t="s">
        <v>3640</v>
      </c>
      <c r="AR879" s="5" t="s">
        <v>3641</v>
      </c>
      <c r="AS879" s="5" t="s">
        <v>4438</v>
      </c>
      <c r="AT879" s="5" t="s">
        <v>3643</v>
      </c>
      <c r="BE879" s="5" t="s">
        <v>3367</v>
      </c>
      <c r="BG879" s="5" t="s">
        <v>638</v>
      </c>
      <c r="BH879" s="6" t="s">
        <v>1574</v>
      </c>
      <c r="BI879" s="5" t="s">
        <v>2333</v>
      </c>
    </row>
    <row r="880" spans="1:61" customFormat="1" x14ac:dyDescent="0.25">
      <c r="A880" s="1">
        <v>941</v>
      </c>
      <c r="B880" s="7" t="s">
        <v>4757</v>
      </c>
      <c r="C880" s="7" t="str">
        <f t="shared" si="51"/>
        <v xml:space="preserve"> 65116-6010-23(А4)
</v>
      </c>
      <c r="D880" s="7">
        <f>LOOKUP(99^99,--LEFT(MID(AD880,MIN(FIND({0,1,2,3,4,5,6,7,8,9},AD880&amp;"0123456789")),15),{1,2,3,4,5,6,7,8,9,10,11,12,13,14,15}))</f>
        <v>2016</v>
      </c>
      <c r="E880" s="7">
        <f t="shared" si="50"/>
        <v>7</v>
      </c>
      <c r="F880" s="7">
        <f>LOOKUP(99^99,--LEFT(MID(BG880,MIN(FIND({0,1,2,3,4,5,6,7,8,9},BG880&amp;"0123456789")),15),{1,2,3,4,5,6,7,8,9,10,11,12,13,14,15}))</f>
        <v>1900000</v>
      </c>
      <c r="G880" s="7">
        <f>LOOKUP(99^99,--LEFT(MID(Y880,MIN(FIND({0,1,2,3,4,5,6,7,8,9},Y880&amp;"0123456789")),15),{1,2,3,4,5,6,7,8,9,10,11,12,13,14,15}))</f>
        <v>12</v>
      </c>
      <c r="H880" s="7">
        <f>LOOKUP(99^99,--LEFT(MID(Z880,MIN(FIND({0,1,2,3,4,5,6,7,8,9},Z880&amp;"0123456789")),15),{1,2,3,4,5,6,7,8,9,10,11,12,13,14,15}))</f>
        <v>401</v>
      </c>
      <c r="I880" s="9" t="s">
        <v>2526</v>
      </c>
      <c r="J880" s="9" t="s">
        <v>2545</v>
      </c>
      <c r="K880" s="9" t="s">
        <v>2528</v>
      </c>
      <c r="L880" s="9">
        <v>320000</v>
      </c>
      <c r="M880" s="11"/>
      <c r="N880" s="11"/>
      <c r="O880" s="11"/>
      <c r="P880" s="11"/>
      <c r="Q880" s="11"/>
      <c r="R880" s="11"/>
      <c r="S880" s="11"/>
      <c r="T880" s="11"/>
      <c r="U880" s="11"/>
      <c r="V880" s="11">
        <f>IF(LOOKUP(99^99,--LEFT(MID(AS880,MIN(FIND({0,1,2,3,4,5,6,7,8,9},AS880&amp;"0123456789")),15),{1,2,3,4,5,6,7,8,9,10,11,12,13,14,15}))&gt;2000,LOOKUP(99^99,--LEFT(MID(AS880,MIN(FIND({0,1,2,3,4,5,6,7,8,9},AS880&amp;"0123456789")),15),{1,2,3,4,5,6,7,8,9,10,11,12,13,14,15})),0)</f>
        <v>320000</v>
      </c>
      <c r="W880" s="11"/>
      <c r="X880" t="s">
        <v>31</v>
      </c>
      <c r="Y880" t="s">
        <v>4794</v>
      </c>
      <c r="Z880" t="s">
        <v>2529</v>
      </c>
      <c r="AA880" t="s">
        <v>2526</v>
      </c>
      <c r="AB880" t="s">
        <v>2545</v>
      </c>
      <c r="AC880" t="s">
        <v>2528</v>
      </c>
      <c r="AD880" t="s">
        <v>331</v>
      </c>
      <c r="AE880" t="s">
        <v>3626</v>
      </c>
      <c r="AF880" t="s">
        <v>3828</v>
      </c>
      <c r="AG880" t="s">
        <v>3957</v>
      </c>
      <c r="AH880" t="s">
        <v>3629</v>
      </c>
      <c r="AI880" t="s">
        <v>3717</v>
      </c>
      <c r="AJ880" t="s">
        <v>3704</v>
      </c>
      <c r="AK880" t="s">
        <v>3958</v>
      </c>
      <c r="AL880" t="s">
        <v>3673</v>
      </c>
      <c r="AM880" t="s">
        <v>3653</v>
      </c>
      <c r="AN880" t="s">
        <v>3635</v>
      </c>
      <c r="AO880" t="s">
        <v>3858</v>
      </c>
      <c r="AP880" t="s">
        <v>3637</v>
      </c>
      <c r="AQ880" t="s">
        <v>3714</v>
      </c>
      <c r="AR880" t="s">
        <v>3649</v>
      </c>
      <c r="AS880" t="s">
        <v>3724</v>
      </c>
      <c r="AT880" t="s">
        <v>3641</v>
      </c>
      <c r="AU880" t="s">
        <v>3710</v>
      </c>
      <c r="AV880" t="s">
        <v>3643</v>
      </c>
      <c r="BE880" t="s">
        <v>3262</v>
      </c>
      <c r="BG880" t="s">
        <v>756</v>
      </c>
      <c r="BH880" s="2" t="s">
        <v>1575</v>
      </c>
      <c r="BI880" t="s">
        <v>2334</v>
      </c>
    </row>
    <row r="881" spans="1:61" customFormat="1" x14ac:dyDescent="0.25">
      <c r="A881" s="1">
        <v>942</v>
      </c>
      <c r="B881" s="7" t="s">
        <v>4757</v>
      </c>
      <c r="C881" s="7" t="str">
        <f t="shared" si="51"/>
        <v xml:space="preserve"> 5490-80803-5P NEO 2
</v>
      </c>
      <c r="D881" s="7">
        <f>LOOKUP(99^99,--LEFT(MID(AD881,MIN(FIND({0,1,2,3,4,5,6,7,8,9},AD881&amp;"0123456789")),15),{1,2,3,4,5,6,7,8,9,10,11,12,13,14,15}))</f>
        <v>2022</v>
      </c>
      <c r="E881" s="7">
        <f t="shared" si="50"/>
        <v>1</v>
      </c>
      <c r="F881" s="7">
        <f>LOOKUP(99^99,--LEFT(MID(BG881,MIN(FIND({0,1,2,3,4,5,6,7,8,9},BG881&amp;"0123456789")),15),{1,2,3,4,5,6,7,8,9,10,11,12,13,14,15}))</f>
        <v>12000000</v>
      </c>
      <c r="G881" s="7">
        <f>LOOKUP(99^99,--LEFT(MID(Y881,MIN(FIND({0,1,2,3,4,5,6,7,8,9},Y881&amp;"0123456789")),15),{1,2,3,4,5,6,7,8,9,10,11,12,13,14,15}))</f>
        <v>11.8</v>
      </c>
      <c r="H881" s="7">
        <f>LOOKUP(99^99,--LEFT(MID(Z881,MIN(FIND({0,1,2,3,4,5,6,7,8,9},Z881&amp;"0123456789")),15),{1,2,3,4,5,6,7,8,9,10,11,12,13,14,15}))</f>
        <v>400</v>
      </c>
      <c r="I881" s="9" t="s">
        <v>2531</v>
      </c>
      <c r="J881" s="9" t="s">
        <v>2527</v>
      </c>
      <c r="K881" s="9" t="s">
        <v>2528</v>
      </c>
      <c r="L881" s="9"/>
      <c r="M881" s="11"/>
      <c r="N881" s="11"/>
      <c r="O881" s="11"/>
      <c r="P881" s="11"/>
      <c r="Q881" s="11"/>
      <c r="R881" s="11"/>
      <c r="S881" s="11"/>
      <c r="T881" s="11"/>
      <c r="U881" s="11"/>
      <c r="V881" s="11"/>
      <c r="W881" s="11"/>
      <c r="X881" t="s">
        <v>51</v>
      </c>
      <c r="Y881" t="s">
        <v>4795</v>
      </c>
      <c r="Z881" t="s">
        <v>2537</v>
      </c>
      <c r="AA881" t="s">
        <v>2531</v>
      </c>
      <c r="AB881" t="s">
        <v>2527</v>
      </c>
      <c r="AC881" t="s">
        <v>2528</v>
      </c>
      <c r="AD881" t="s">
        <v>332</v>
      </c>
      <c r="AE881" t="s">
        <v>3626</v>
      </c>
      <c r="AF881" t="s">
        <v>3627</v>
      </c>
      <c r="AG881" t="s">
        <v>4439</v>
      </c>
      <c r="AH881" t="s">
        <v>3629</v>
      </c>
      <c r="AI881" t="s">
        <v>3630</v>
      </c>
      <c r="AJ881" t="s">
        <v>3631</v>
      </c>
      <c r="AK881" t="s">
        <v>3713</v>
      </c>
      <c r="AL881" t="s">
        <v>3633</v>
      </c>
      <c r="AM881" t="s">
        <v>3653</v>
      </c>
      <c r="AN881" t="s">
        <v>3830</v>
      </c>
      <c r="AO881" t="s">
        <v>4001</v>
      </c>
      <c r="AP881" t="s">
        <v>3637</v>
      </c>
      <c r="AQ881" t="s">
        <v>3662</v>
      </c>
      <c r="AR881" t="s">
        <v>3695</v>
      </c>
      <c r="AS881" t="s">
        <v>3640</v>
      </c>
      <c r="AT881" t="s">
        <v>3641</v>
      </c>
      <c r="AU881" t="s">
        <v>3642</v>
      </c>
      <c r="AV881" t="s">
        <v>3643</v>
      </c>
      <c r="BE881" t="s">
        <v>3368</v>
      </c>
      <c r="BG881" t="s">
        <v>551</v>
      </c>
      <c r="BH881" s="2" t="s">
        <v>1576</v>
      </c>
      <c r="BI881" t="s">
        <v>2335</v>
      </c>
    </row>
    <row r="882" spans="1:61" x14ac:dyDescent="0.25">
      <c r="A882" s="4">
        <v>943</v>
      </c>
      <c r="B882" s="13" t="s">
        <v>4757</v>
      </c>
      <c r="C882" s="13" t="str">
        <f t="shared" si="51"/>
        <v xml:space="preserve"> 5490-032-87(S5) NEO 2
</v>
      </c>
      <c r="D882" s="13">
        <f>LOOKUP(99^99,--LEFT(MID(AD882,MIN(FIND({0,1,2,3,4,5,6,7,8,9},AD882&amp;"0123456789")),15),{1,2,3,4,5,6,7,8,9,10,11,12,13,14,15}))</f>
        <v>2021</v>
      </c>
      <c r="E882" s="13">
        <f t="shared" si="50"/>
        <v>2</v>
      </c>
      <c r="F882" s="13">
        <f>LOOKUP(99^99,--LEFT(MID(BG882,MIN(FIND({0,1,2,3,4,5,6,7,8,9},BG882&amp;"0123456789")),15),{1,2,3,4,5,6,7,8,9,10,11,12,13,14,15}))</f>
        <v>6974800</v>
      </c>
      <c r="G882" s="13">
        <f>LOOKUP(99^99,--LEFT(MID(Y882,MIN(FIND({0,1,2,3,4,5,6,7,8,9},Y882&amp;"0123456789")),15),{1,2,3,4,5,6,7,8,9,10,11,12,13,14,15}))</f>
        <v>12</v>
      </c>
      <c r="H882" s="13">
        <f>LOOKUP(99^99,--LEFT(MID(Z882,MIN(FIND({0,1,2,3,4,5,6,7,8,9},Z882&amp;"0123456789")),15),{1,2,3,4,5,6,7,8,9,10,11,12,13,14,15}))</f>
        <v>401</v>
      </c>
      <c r="I882" s="10" t="s">
        <v>2526</v>
      </c>
      <c r="J882" s="10" t="s">
        <v>2527</v>
      </c>
      <c r="K882" s="10" t="s">
        <v>2528</v>
      </c>
      <c r="L882" s="9">
        <v>95376</v>
      </c>
      <c r="M882" s="11"/>
      <c r="N882" s="12"/>
      <c r="O882" s="12"/>
      <c r="P882" s="12"/>
      <c r="Q882" s="12"/>
      <c r="R882" s="12">
        <f>IF(LOOKUP(99^99,--LEFT(MID(AO882,MIN(FIND({0,1,2,3,4,5,6,7,8,9},AO882&amp;"0123456789")),15),{1,2,3,4,5,6,7,8,9,10,11,12,13,14,15}))&gt;2000,LOOKUP(99^99,--LEFT(MID(AO882,MIN(FIND({0,1,2,3,4,5,6,7,8,9},AO882&amp;"0123456789")),15),{1,2,3,4,5,6,7,8,9,10,11,12,13,14,15})),0)</f>
        <v>95376</v>
      </c>
      <c r="S882" s="12"/>
      <c r="T882" s="12"/>
      <c r="U882" s="12"/>
      <c r="V882" s="12"/>
      <c r="W882" s="12"/>
      <c r="X882" s="5" t="s">
        <v>7</v>
      </c>
      <c r="Y882" s="5" t="s">
        <v>4794</v>
      </c>
      <c r="Z882" s="5" t="s">
        <v>2532</v>
      </c>
      <c r="AA882" s="5" t="s">
        <v>2526</v>
      </c>
      <c r="AB882" s="5" t="s">
        <v>2527</v>
      </c>
      <c r="AC882" s="5" t="s">
        <v>2528</v>
      </c>
      <c r="AD882" s="5" t="s">
        <v>262</v>
      </c>
      <c r="AE882" s="5" t="s">
        <v>3626</v>
      </c>
      <c r="AF882" s="5" t="s">
        <v>3627</v>
      </c>
      <c r="AG882" s="5" t="s">
        <v>3686</v>
      </c>
      <c r="AH882" s="5" t="s">
        <v>3629</v>
      </c>
      <c r="AI882" s="5" t="s">
        <v>3680</v>
      </c>
      <c r="AJ882" s="5" t="s">
        <v>3631</v>
      </c>
      <c r="AK882" s="5" t="s">
        <v>3652</v>
      </c>
      <c r="AL882" s="5" t="s">
        <v>3791</v>
      </c>
      <c r="AM882" s="5" t="s">
        <v>3687</v>
      </c>
      <c r="AN882" s="5" t="s">
        <v>3649</v>
      </c>
      <c r="AO882" s="5" t="s">
        <v>4440</v>
      </c>
      <c r="AP882" s="5" t="s">
        <v>3641</v>
      </c>
      <c r="AQ882" s="5" t="s">
        <v>3642</v>
      </c>
      <c r="AR882" s="5" t="s">
        <v>3643</v>
      </c>
      <c r="BE882" s="5" t="s">
        <v>3369</v>
      </c>
      <c r="BG882" s="5" t="s">
        <v>757</v>
      </c>
      <c r="BH882" s="6" t="s">
        <v>1577</v>
      </c>
      <c r="BI882" s="5" t="s">
        <v>2180</v>
      </c>
    </row>
    <row r="883" spans="1:61" x14ac:dyDescent="0.25">
      <c r="A883" s="4">
        <v>944</v>
      </c>
      <c r="B883" s="13" t="s">
        <v>4757</v>
      </c>
      <c r="C883" s="13" t="str">
        <f t="shared" si="51"/>
        <v xml:space="preserve"> 65116
</v>
      </c>
      <c r="D883" s="13">
        <f>LOOKUP(99^99,--LEFT(MID(AD883,MIN(FIND({0,1,2,3,4,5,6,7,8,9},AD883&amp;"0123456789")),15),{1,2,3,4,5,6,7,8,9,10,11,12,13,14,15}))</f>
        <v>2022</v>
      </c>
      <c r="E883" s="13">
        <f t="shared" si="50"/>
        <v>1</v>
      </c>
      <c r="F883" s="13">
        <f>LOOKUP(99^99,--LEFT(MID(BG883,MIN(FIND({0,1,2,3,4,5,6,7,8,9},BG883&amp;"0123456789")),15),{1,2,3,4,5,6,7,8,9,10,11,12,13,14,15}))</f>
        <v>5600000</v>
      </c>
      <c r="G883" s="13">
        <f>LOOKUP(99^99,--LEFT(MID(Y883,MIN(FIND({0,1,2,3,4,5,6,7,8,9},Y883&amp;"0123456789")),15),{1,2,3,4,5,6,7,8,9,10,11,12,13,14,15}))</f>
        <v>12</v>
      </c>
      <c r="H883" s="13">
        <f>LOOKUP(99^99,--LEFT(MID(Z883,MIN(FIND({0,1,2,3,4,5,6,7,8,9},Z883&amp;"0123456789")),15),{1,2,3,4,5,6,7,8,9,10,11,12,13,14,15}))</f>
        <v>401</v>
      </c>
      <c r="I883" s="10" t="s">
        <v>2526</v>
      </c>
      <c r="J883" s="10" t="s">
        <v>2527</v>
      </c>
      <c r="K883" s="10" t="s">
        <v>2528</v>
      </c>
      <c r="L883" s="9"/>
      <c r="M883" s="11"/>
      <c r="N883" s="12"/>
      <c r="O883" s="12"/>
      <c r="P883" s="12"/>
      <c r="Q883" s="12"/>
      <c r="R883" s="12"/>
      <c r="S883" s="12"/>
      <c r="T883" s="12"/>
      <c r="U883" s="12"/>
      <c r="V883" s="12"/>
      <c r="W883" s="12"/>
      <c r="X883" s="5" t="s">
        <v>24</v>
      </c>
      <c r="Y883" s="5" t="s">
        <v>4794</v>
      </c>
      <c r="Z883" s="5" t="s">
        <v>2529</v>
      </c>
      <c r="AA883" s="5" t="s">
        <v>2526</v>
      </c>
      <c r="AB883" s="5" t="s">
        <v>2527</v>
      </c>
      <c r="AC883" s="5" t="s">
        <v>2528</v>
      </c>
      <c r="AD883" s="5" t="s">
        <v>140</v>
      </c>
      <c r="AE883" s="5" t="s">
        <v>3626</v>
      </c>
      <c r="AF883" s="5" t="s">
        <v>3828</v>
      </c>
      <c r="AG883" s="5" t="s">
        <v>3829</v>
      </c>
      <c r="AH883" s="5" t="s">
        <v>3629</v>
      </c>
      <c r="AI883" s="5" t="s">
        <v>3630</v>
      </c>
      <c r="AJ883" s="5" t="s">
        <v>3704</v>
      </c>
      <c r="AK883" s="5" t="s">
        <v>3660</v>
      </c>
      <c r="AL883" s="5" t="s">
        <v>3633</v>
      </c>
      <c r="AM883" s="5" t="s">
        <v>3653</v>
      </c>
      <c r="AN883" s="5" t="s">
        <v>3635</v>
      </c>
      <c r="AO883" s="5" t="s">
        <v>3858</v>
      </c>
      <c r="AP883" s="5" t="s">
        <v>3654</v>
      </c>
      <c r="AQ883" s="5" t="s">
        <v>3640</v>
      </c>
      <c r="AR883" s="5" t="s">
        <v>3641</v>
      </c>
      <c r="AS883" s="5" t="s">
        <v>4441</v>
      </c>
      <c r="AT883" s="5" t="s">
        <v>3643</v>
      </c>
      <c r="BE883" s="5" t="s">
        <v>3370</v>
      </c>
      <c r="BG883" s="5" t="s">
        <v>616</v>
      </c>
      <c r="BH883" s="6" t="s">
        <v>1578</v>
      </c>
      <c r="BI883" s="5" t="s">
        <v>2184</v>
      </c>
    </row>
    <row r="884" spans="1:61" customFormat="1" x14ac:dyDescent="0.25">
      <c r="A884" s="1">
        <v>945</v>
      </c>
      <c r="B884" s="7" t="s">
        <v>4757</v>
      </c>
      <c r="C884" s="7" t="str">
        <f t="shared" si="51"/>
        <v xml:space="preserve"> 43118
</v>
      </c>
      <c r="D884" s="7">
        <f>LOOKUP(99^99,--LEFT(MID(AD884,MIN(FIND({0,1,2,3,4,5,6,7,8,9},AD884&amp;"0123456789")),15),{1,2,3,4,5,6,7,8,9,10,11,12,13,14,15}))</f>
        <v>2022</v>
      </c>
      <c r="E884" s="7">
        <f t="shared" si="50"/>
        <v>1</v>
      </c>
      <c r="F884" s="7">
        <f>LOOKUP(99^99,--LEFT(MID(BG884,MIN(FIND({0,1,2,3,4,5,6,7,8,9},BG884&amp;"0123456789")),15),{1,2,3,4,5,6,7,8,9,10,11,12,13,14,15}))</f>
        <v>9400000</v>
      </c>
      <c r="G884" s="7">
        <f>LOOKUP(99^99,--LEFT(MID(Y884,MIN(FIND({0,1,2,3,4,5,6,7,8,9},Y884&amp;"0123456789")),15),{1,2,3,4,5,6,7,8,9,10,11,12,13,14,15}))</f>
        <v>12</v>
      </c>
      <c r="H884" s="7">
        <f>LOOKUP(99^99,--LEFT(MID(Z884,MIN(FIND({0,1,2,3,4,5,6,7,8,9},Z884&amp;"0123456789")),15),{1,2,3,4,5,6,7,8,9,10,11,12,13,14,15}))</f>
        <v>401</v>
      </c>
      <c r="I884" s="9" t="s">
        <v>2526</v>
      </c>
      <c r="J884" s="9" t="s">
        <v>2527</v>
      </c>
      <c r="K884" s="9" t="s">
        <v>2561</v>
      </c>
      <c r="L884" s="9"/>
      <c r="M884" s="11"/>
      <c r="N884" s="11"/>
      <c r="O884" s="11"/>
      <c r="P884" s="11"/>
      <c r="Q884" s="11"/>
      <c r="R884" s="11"/>
      <c r="S884" s="11"/>
      <c r="T884" s="11"/>
      <c r="U884" s="11"/>
      <c r="V884" s="11"/>
      <c r="W884" s="11"/>
      <c r="X884" t="s">
        <v>15</v>
      </c>
      <c r="Y884" t="s">
        <v>4794</v>
      </c>
      <c r="Z884" t="s">
        <v>2529</v>
      </c>
      <c r="AA884" t="s">
        <v>2526</v>
      </c>
      <c r="AB884" t="s">
        <v>2527</v>
      </c>
      <c r="AC884" t="s">
        <v>2561</v>
      </c>
      <c r="AD884" t="s">
        <v>213</v>
      </c>
      <c r="AE884" t="s">
        <v>3626</v>
      </c>
      <c r="AF884" t="s">
        <v>3745</v>
      </c>
      <c r="AG884" t="s">
        <v>3746</v>
      </c>
      <c r="AH884" t="s">
        <v>3629</v>
      </c>
      <c r="AI884" t="s">
        <v>3630</v>
      </c>
      <c r="AJ884" t="s">
        <v>3659</v>
      </c>
      <c r="AK884" t="s">
        <v>3660</v>
      </c>
      <c r="AL884" t="s">
        <v>3633</v>
      </c>
      <c r="AM884" t="s">
        <v>3653</v>
      </c>
      <c r="AN884" t="s">
        <v>3635</v>
      </c>
      <c r="AO884" t="s">
        <v>4313</v>
      </c>
      <c r="AP884" t="s">
        <v>3850</v>
      </c>
      <c r="AQ884" t="s">
        <v>3662</v>
      </c>
      <c r="AR884" t="s">
        <v>3770</v>
      </c>
      <c r="AS884" t="s">
        <v>3640</v>
      </c>
      <c r="AT884" t="s">
        <v>3641</v>
      </c>
      <c r="AU884" t="s">
        <v>4017</v>
      </c>
      <c r="AV884" t="s">
        <v>4089</v>
      </c>
      <c r="AW884" t="s">
        <v>4090</v>
      </c>
      <c r="AX884" t="s">
        <v>3643</v>
      </c>
      <c r="BE884" t="s">
        <v>3371</v>
      </c>
      <c r="BG884" t="s">
        <v>610</v>
      </c>
      <c r="BH884" s="2" t="s">
        <v>1579</v>
      </c>
      <c r="BI884" t="s">
        <v>2076</v>
      </c>
    </row>
    <row r="885" spans="1:61" customFormat="1" x14ac:dyDescent="0.25">
      <c r="A885" s="1">
        <v>946</v>
      </c>
      <c r="B885" s="7" t="s">
        <v>4757</v>
      </c>
      <c r="C885" s="7" t="str">
        <f t="shared" si="51"/>
        <v xml:space="preserve"> 5490
</v>
      </c>
      <c r="D885" s="7">
        <f>LOOKUP(99^99,--LEFT(MID(AD885,MIN(FIND({0,1,2,3,4,5,6,7,8,9},AD885&amp;"0123456789")),15),{1,2,3,4,5,6,7,8,9,10,11,12,13,14,15}))</f>
        <v>2018</v>
      </c>
      <c r="E885" s="7">
        <f t="shared" si="50"/>
        <v>5</v>
      </c>
      <c r="F885" s="7">
        <f>LOOKUP(99^99,--LEFT(MID(BG885,MIN(FIND({0,1,2,3,4,5,6,7,8,9},BG885&amp;"0123456789")),15),{1,2,3,4,5,6,7,8,9,10,11,12,13,14,15}))</f>
        <v>3750000</v>
      </c>
      <c r="G885" s="7">
        <f>LOOKUP(99^99,--LEFT(MID(Y885,MIN(FIND({0,1,2,3,4,5,6,7,8,9},Y885&amp;"0123456789")),15),{1,2,3,4,5,6,7,8,9,10,11,12,13,14,15}))</f>
        <v>11.8</v>
      </c>
      <c r="H885" s="7">
        <f>LOOKUP(99^99,--LEFT(MID(Z885,MIN(FIND({0,1,2,3,4,5,6,7,8,9},Z885&amp;"0123456789")),15),{1,2,3,4,5,6,7,8,9,10,11,12,13,14,15}))</f>
        <v>300</v>
      </c>
      <c r="I885" s="9" t="s">
        <v>2531</v>
      </c>
      <c r="J885" s="9" t="s">
        <v>2527</v>
      </c>
      <c r="K885" s="9" t="s">
        <v>2534</v>
      </c>
      <c r="L885" s="9">
        <v>420000</v>
      </c>
      <c r="M885" s="11"/>
      <c r="N885" s="11"/>
      <c r="O885" s="11"/>
      <c r="P885" s="11"/>
      <c r="Q885" s="11"/>
      <c r="R885" s="11"/>
      <c r="S885" s="11"/>
      <c r="T885" s="11"/>
      <c r="U885" s="11"/>
      <c r="V885" s="11"/>
      <c r="W885" s="11">
        <f>IF(LOOKUP(99^99,--LEFT(MID(AT885,MIN(FIND({0,1,2,3,4,5,6,7,8,9},AT885&amp;"0123456789")),15),{1,2,3,4,5,6,7,8,9,10,11,12,13,14,15}))&gt;2000,LOOKUP(99^99,--LEFT(MID(AT885,MIN(FIND({0,1,2,3,4,5,6,7,8,9},AT885&amp;"0123456789")),15),{1,2,3,4,5,6,7,8,9,10,11,12,13,14,15})),0)</f>
        <v>420000</v>
      </c>
      <c r="X885" t="s">
        <v>2</v>
      </c>
      <c r="Y885" t="s">
        <v>4795</v>
      </c>
      <c r="Z885" t="s">
        <v>2530</v>
      </c>
      <c r="AA885" t="s">
        <v>2531</v>
      </c>
      <c r="AB885" t="s">
        <v>2527</v>
      </c>
      <c r="AC885" t="s">
        <v>2534</v>
      </c>
      <c r="AD885" t="s">
        <v>333</v>
      </c>
      <c r="AE885" t="s">
        <v>3626</v>
      </c>
      <c r="AF885" t="s">
        <v>3627</v>
      </c>
      <c r="AG885" t="s">
        <v>3628</v>
      </c>
      <c r="AH885" t="s">
        <v>3629</v>
      </c>
      <c r="AI885" t="s">
        <v>3658</v>
      </c>
      <c r="AJ885" t="s">
        <v>3631</v>
      </c>
      <c r="AK885" t="s">
        <v>3652</v>
      </c>
      <c r="AL885" t="s">
        <v>3673</v>
      </c>
      <c r="AM885" t="s">
        <v>3653</v>
      </c>
      <c r="AN885" t="s">
        <v>3635</v>
      </c>
      <c r="AO885" t="s">
        <v>3636</v>
      </c>
      <c r="AP885" t="s">
        <v>3637</v>
      </c>
      <c r="AQ885" t="s">
        <v>3662</v>
      </c>
      <c r="AR885" t="s">
        <v>3695</v>
      </c>
      <c r="AS885" t="s">
        <v>3649</v>
      </c>
      <c r="AT885" t="s">
        <v>4442</v>
      </c>
      <c r="AU885" t="s">
        <v>3641</v>
      </c>
      <c r="AV885" t="s">
        <v>3642</v>
      </c>
      <c r="AW885" t="s">
        <v>3643</v>
      </c>
      <c r="BE885" t="s">
        <v>3372</v>
      </c>
      <c r="BG885" t="s">
        <v>525</v>
      </c>
      <c r="BH885" s="2" t="s">
        <v>1580</v>
      </c>
      <c r="BI885" t="s">
        <v>2336</v>
      </c>
    </row>
    <row r="886" spans="1:61" customFormat="1" x14ac:dyDescent="0.25">
      <c r="A886" s="1">
        <v>948</v>
      </c>
      <c r="B886" s="7" t="s">
        <v>4757</v>
      </c>
      <c r="C886" s="7" t="str">
        <f t="shared" si="51"/>
        <v xml:space="preserve"> 5490
</v>
      </c>
      <c r="D886" s="7">
        <f>LOOKUP(99^99,--LEFT(MID(AD886,MIN(FIND({0,1,2,3,4,5,6,7,8,9},AD886&amp;"0123456789")),15),{1,2,3,4,5,6,7,8,9,10,11,12,13,14,15}))</f>
        <v>2020</v>
      </c>
      <c r="E886" s="7">
        <f t="shared" si="50"/>
        <v>3</v>
      </c>
      <c r="F886" s="7">
        <f>LOOKUP(99^99,--LEFT(MID(BG886,MIN(FIND({0,1,2,3,4,5,6,7,8,9},BG886&amp;"0123456789")),15),{1,2,3,4,5,6,7,8,9,10,11,12,13,14,15}))</f>
        <v>6990000</v>
      </c>
      <c r="G886" s="7">
        <f>LOOKUP(99^99,--LEFT(MID(Y886,MIN(FIND({0,1,2,3,4,5,6,7,8,9},Y886&amp;"0123456789")),15),{1,2,3,4,5,6,7,8,9,10,11,12,13,14,15}))</f>
        <v>12</v>
      </c>
      <c r="H886" s="7">
        <f>LOOKUP(99^99,--LEFT(MID(Z886,MIN(FIND({0,1,2,3,4,5,6,7,8,9},Z886&amp;"0123456789")),15),{1,2,3,4,5,6,7,8,9,10,11,12,13,14,15}))</f>
        <v>401</v>
      </c>
      <c r="I886" s="9" t="s">
        <v>2539</v>
      </c>
      <c r="J886" s="9" t="s">
        <v>2527</v>
      </c>
      <c r="K886" s="9" t="s">
        <v>2561</v>
      </c>
      <c r="L886" s="9">
        <v>172611</v>
      </c>
      <c r="M886" s="11"/>
      <c r="N886" s="11"/>
      <c r="O886" s="11"/>
      <c r="P886" s="11"/>
      <c r="Q886" s="11"/>
      <c r="R886" s="11"/>
      <c r="S886" s="11"/>
      <c r="T886" s="11"/>
      <c r="U886" s="11"/>
      <c r="V886" s="11">
        <f>IF(LOOKUP(99^99,--LEFT(MID(AS886,MIN(FIND({0,1,2,3,4,5,6,7,8,9},AS886&amp;"0123456789")),15),{1,2,3,4,5,6,7,8,9,10,11,12,13,14,15}))&gt;2000,LOOKUP(99^99,--LEFT(MID(AS886,MIN(FIND({0,1,2,3,4,5,6,7,8,9},AS886&amp;"0123456789")),15),{1,2,3,4,5,6,7,8,9,10,11,12,13,14,15})),0)</f>
        <v>172611</v>
      </c>
      <c r="W886" s="11"/>
      <c r="X886" t="s">
        <v>2</v>
      </c>
      <c r="Y886" t="s">
        <v>4794</v>
      </c>
      <c r="Z886" t="s">
        <v>2529</v>
      </c>
      <c r="AA886" t="s">
        <v>2539</v>
      </c>
      <c r="AB886" t="s">
        <v>2527</v>
      </c>
      <c r="AC886" t="s">
        <v>2561</v>
      </c>
      <c r="AD886" t="s">
        <v>171</v>
      </c>
      <c r="AE886" t="s">
        <v>3626</v>
      </c>
      <c r="AF886" t="s">
        <v>3627</v>
      </c>
      <c r="AG886" t="s">
        <v>3628</v>
      </c>
      <c r="AH886" t="s">
        <v>3629</v>
      </c>
      <c r="AI886" t="s">
        <v>3645</v>
      </c>
      <c r="AJ886" t="s">
        <v>3631</v>
      </c>
      <c r="AK886" t="s">
        <v>3652</v>
      </c>
      <c r="AL886" t="s">
        <v>3633</v>
      </c>
      <c r="AM886" t="s">
        <v>3653</v>
      </c>
      <c r="AN886" t="s">
        <v>3635</v>
      </c>
      <c r="AO886" t="s">
        <v>3636</v>
      </c>
      <c r="AP886" t="s">
        <v>3738</v>
      </c>
      <c r="AQ886" t="s">
        <v>3695</v>
      </c>
      <c r="AR886" t="s">
        <v>3649</v>
      </c>
      <c r="AS886" t="s">
        <v>4444</v>
      </c>
      <c r="AT886" t="s">
        <v>3641</v>
      </c>
      <c r="AU886" t="s">
        <v>3642</v>
      </c>
      <c r="AV886" t="s">
        <v>3643</v>
      </c>
      <c r="BE886" t="s">
        <v>3373</v>
      </c>
      <c r="BG886" t="s">
        <v>758</v>
      </c>
      <c r="BH886" s="2" t="s">
        <v>1581</v>
      </c>
      <c r="BI886" t="s">
        <v>2079</v>
      </c>
    </row>
    <row r="887" spans="1:61" customFormat="1" x14ac:dyDescent="0.25">
      <c r="A887" s="1">
        <v>949</v>
      </c>
      <c r="B887" s="7" t="s">
        <v>4757</v>
      </c>
      <c r="C887" s="7" t="str">
        <f t="shared" si="51"/>
        <v xml:space="preserve"> 6460
</v>
      </c>
      <c r="D887" s="7">
        <f>LOOKUP(99^99,--LEFT(MID(AD887,MIN(FIND({0,1,2,3,4,5,6,7,8,9},AD887&amp;"0123456789")),15),{1,2,3,4,5,6,7,8,9,10,11,12,13,14,15}))</f>
        <v>2015</v>
      </c>
      <c r="E887" s="7">
        <f t="shared" si="50"/>
        <v>8</v>
      </c>
      <c r="F887" s="7">
        <f>LOOKUP(99^99,--LEFT(MID(BG887,MIN(FIND({0,1,2,3,4,5,6,7,8,9},BG887&amp;"0123456789")),15),{1,2,3,4,5,6,7,8,9,10,11,12,13,14,15}))</f>
        <v>4000000</v>
      </c>
      <c r="G887" s="7">
        <f>LOOKUP(99^99,--LEFT(MID(Y887,MIN(FIND({0,1,2,3,4,5,6,7,8,9},Y887&amp;"0123456789")),15),{1,2,3,4,5,6,7,8,9,10,11,12,13,14,15}))</f>
        <v>12</v>
      </c>
      <c r="H887" s="7">
        <f>LOOKUP(99^99,--LEFT(MID(Z887,MIN(FIND({0,1,2,3,4,5,6,7,8,9},Z887&amp;"0123456789")),15),{1,2,3,4,5,6,7,8,9,10,11,12,13,14,15}))</f>
        <v>401</v>
      </c>
      <c r="I887" s="9" t="s">
        <v>2526</v>
      </c>
      <c r="J887" s="9" t="s">
        <v>2527</v>
      </c>
      <c r="K887" s="9" t="s">
        <v>2528</v>
      </c>
      <c r="L887" s="9">
        <v>68000</v>
      </c>
      <c r="M887" s="11"/>
      <c r="N887" s="11"/>
      <c r="O887" s="11"/>
      <c r="P887" s="11"/>
      <c r="Q887" s="11"/>
      <c r="R887" s="11"/>
      <c r="S887" s="11"/>
      <c r="T887" s="11"/>
      <c r="U887" s="11"/>
      <c r="V887" s="11">
        <f>IF(LOOKUP(99^99,--LEFT(MID(AS887,MIN(FIND({0,1,2,3,4,5,6,7,8,9},AS887&amp;"0123456789")),15),{1,2,3,4,5,6,7,8,9,10,11,12,13,14,15}))&gt;2000,LOOKUP(99^99,--LEFT(MID(AS887,MIN(FIND({0,1,2,3,4,5,6,7,8,9},AS887&amp;"0123456789")),15),{1,2,3,4,5,6,7,8,9,10,11,12,13,14,15})),0)</f>
        <v>68000</v>
      </c>
      <c r="W887" s="11"/>
      <c r="X887" t="s">
        <v>47</v>
      </c>
      <c r="Y887" t="s">
        <v>4794</v>
      </c>
      <c r="Z887" t="s">
        <v>2529</v>
      </c>
      <c r="AA887" t="s">
        <v>2526</v>
      </c>
      <c r="AB887" t="s">
        <v>2527</v>
      </c>
      <c r="AC887" t="s">
        <v>2528</v>
      </c>
      <c r="AD887" t="s">
        <v>334</v>
      </c>
      <c r="AE887" t="s">
        <v>3626</v>
      </c>
      <c r="AF887" t="s">
        <v>3697</v>
      </c>
      <c r="AG887" t="s">
        <v>4321</v>
      </c>
      <c r="AH887" t="s">
        <v>3629</v>
      </c>
      <c r="AI887" t="s">
        <v>3667</v>
      </c>
      <c r="AJ887" t="s">
        <v>3704</v>
      </c>
      <c r="AK887" t="s">
        <v>3713</v>
      </c>
      <c r="AL887" t="s">
        <v>3673</v>
      </c>
      <c r="AM887" t="s">
        <v>3653</v>
      </c>
      <c r="AN887" t="s">
        <v>3635</v>
      </c>
      <c r="AO887" t="s">
        <v>3669</v>
      </c>
      <c r="AP887" t="s">
        <v>3692</v>
      </c>
      <c r="AQ887" t="s">
        <v>3648</v>
      </c>
      <c r="AR887" t="s">
        <v>3649</v>
      </c>
      <c r="AS887" t="s">
        <v>4445</v>
      </c>
      <c r="AT887" t="s">
        <v>4446</v>
      </c>
      <c r="AU887" t="s">
        <v>3641</v>
      </c>
      <c r="AV887" t="s">
        <v>3710</v>
      </c>
      <c r="AW887" t="s">
        <v>3643</v>
      </c>
      <c r="BE887" t="s">
        <v>3374</v>
      </c>
      <c r="BG887" t="s">
        <v>456</v>
      </c>
      <c r="BH887" s="2" t="s">
        <v>1582</v>
      </c>
      <c r="BI887" t="s">
        <v>2337</v>
      </c>
    </row>
    <row r="888" spans="1:61" customFormat="1" x14ac:dyDescent="0.25">
      <c r="A888" s="1">
        <v>950</v>
      </c>
      <c r="B888" s="7" t="s">
        <v>4757</v>
      </c>
      <c r="C888" s="7" t="str">
        <f t="shared" si="51"/>
        <v xml:space="preserve"> 5490-037-87
</v>
      </c>
      <c r="D888" s="7">
        <f>LOOKUP(99^99,--LEFT(MID(AD888,MIN(FIND({0,1,2,3,4,5,6,7,8,9},AD888&amp;"0123456789")),15),{1,2,3,4,5,6,7,8,9,10,11,12,13,14,15}))</f>
        <v>2022</v>
      </c>
      <c r="E888" s="7">
        <f t="shared" si="50"/>
        <v>1</v>
      </c>
      <c r="F888" s="7">
        <f>LOOKUP(99^99,--LEFT(MID(BG888,MIN(FIND({0,1,2,3,4,5,6,7,8,9},BG888&amp;"0123456789")),15),{1,2,3,4,5,6,7,8,9,10,11,12,13,14,15}))</f>
        <v>9100000</v>
      </c>
      <c r="G888" s="7">
        <f>LOOKUP(99^99,--LEFT(MID(Y888,MIN(FIND({0,1,2,3,4,5,6,7,8,9},Y888&amp;"0123456789")),15),{1,2,3,4,5,6,7,8,9,10,11,12,13,14,15}))</f>
        <v>6.7</v>
      </c>
      <c r="H888" s="7">
        <f>LOOKUP(99^99,--LEFT(MID(Z888,MIN(FIND({0,1,2,3,4,5,6,7,8,9},Z888&amp;"0123456789")),15),{1,2,3,4,5,6,7,8,9,10,11,12,13,14,15}))</f>
        <v>300</v>
      </c>
      <c r="I888" s="9" t="s">
        <v>2536</v>
      </c>
      <c r="J888" s="9" t="s">
        <v>2527</v>
      </c>
      <c r="K888" s="9" t="s">
        <v>2528</v>
      </c>
      <c r="L888" s="9"/>
      <c r="M888" s="11"/>
      <c r="N888" s="11"/>
      <c r="O888" s="11"/>
      <c r="P888" s="11"/>
      <c r="Q888" s="11"/>
      <c r="R888" s="11"/>
      <c r="S888" s="11"/>
      <c r="T888" s="11"/>
      <c r="U888" s="11"/>
      <c r="V888" s="11"/>
      <c r="W888" s="11"/>
      <c r="X888" t="s">
        <v>36</v>
      </c>
      <c r="Y888" t="s">
        <v>4800</v>
      </c>
      <c r="Z888" t="s">
        <v>2530</v>
      </c>
      <c r="AA888" t="s">
        <v>2536</v>
      </c>
      <c r="AB888" t="s">
        <v>2527</v>
      </c>
      <c r="AC888" t="s">
        <v>2528</v>
      </c>
      <c r="AD888" t="s">
        <v>140</v>
      </c>
      <c r="AE888" t="s">
        <v>3626</v>
      </c>
      <c r="AF888" t="s">
        <v>3627</v>
      </c>
      <c r="AG888" t="s">
        <v>4025</v>
      </c>
      <c r="AH888" t="s">
        <v>3629</v>
      </c>
      <c r="AI888" t="s">
        <v>3630</v>
      </c>
      <c r="AJ888" t="s">
        <v>3631</v>
      </c>
      <c r="AK888" t="s">
        <v>4447</v>
      </c>
      <c r="AL888" t="s">
        <v>3633</v>
      </c>
      <c r="AM888" t="s">
        <v>3634</v>
      </c>
      <c r="AN888" t="s">
        <v>3635</v>
      </c>
      <c r="AO888" t="s">
        <v>3636</v>
      </c>
      <c r="AP888" t="s">
        <v>3692</v>
      </c>
      <c r="AQ888" t="s">
        <v>3638</v>
      </c>
      <c r="AR888" t="s">
        <v>3639</v>
      </c>
      <c r="AS888" t="s">
        <v>3640</v>
      </c>
      <c r="AT888" t="s">
        <v>3641</v>
      </c>
      <c r="AU888" t="s">
        <v>3642</v>
      </c>
      <c r="AV888" t="s">
        <v>3643</v>
      </c>
      <c r="BE888" t="s">
        <v>3375</v>
      </c>
      <c r="BG888" t="s">
        <v>463</v>
      </c>
      <c r="BH888" s="2" t="s">
        <v>1583</v>
      </c>
      <c r="BI888" t="s">
        <v>2338</v>
      </c>
    </row>
    <row r="889" spans="1:61" customFormat="1" x14ac:dyDescent="0.25">
      <c r="A889" s="1">
        <v>951</v>
      </c>
      <c r="B889" s="7" t="s">
        <v>4757</v>
      </c>
      <c r="C889" s="7" t="str">
        <f t="shared" si="51"/>
        <v xml:space="preserve"> 5490
</v>
      </c>
      <c r="D889" s="7">
        <f>LOOKUP(99^99,--LEFT(MID(AD889,MIN(FIND({0,1,2,3,4,5,6,7,8,9},AD889&amp;"0123456789")),15),{1,2,3,4,5,6,7,8,9,10,11,12,13,14,15}))</f>
        <v>2017</v>
      </c>
      <c r="E889" s="7">
        <f t="shared" si="50"/>
        <v>6</v>
      </c>
      <c r="F889" s="7">
        <f>LOOKUP(99^99,--LEFT(MID(BG889,MIN(FIND({0,1,2,3,4,5,6,7,8,9},BG889&amp;"0123456789")),15),{1,2,3,4,5,6,7,8,9,10,11,12,13,14,15}))</f>
        <v>3380000</v>
      </c>
      <c r="G889" s="7">
        <f>LOOKUP(99^99,--LEFT(MID(Y889,MIN(FIND({0,1,2,3,4,5,6,7,8,9},Y889&amp;"0123456789")),15),{1,2,3,4,5,6,7,8,9,10,11,12,13,14,15}))</f>
        <v>6.7</v>
      </c>
      <c r="H889" s="7">
        <f>LOOKUP(99^99,--LEFT(MID(Z889,MIN(FIND({0,1,2,3,4,5,6,7,8,9},Z889&amp;"0123456789")),15),{1,2,3,4,5,6,7,8,9,10,11,12,13,14,15}))</f>
        <v>280</v>
      </c>
      <c r="I889" s="9" t="s">
        <v>2536</v>
      </c>
      <c r="J889" s="9" t="s">
        <v>2527</v>
      </c>
      <c r="K889" s="9" t="s">
        <v>2552</v>
      </c>
      <c r="L889" s="9">
        <v>543000</v>
      </c>
      <c r="M889" s="11"/>
      <c r="N889" s="11"/>
      <c r="O889" s="11"/>
      <c r="P889" s="11"/>
      <c r="Q889" s="11"/>
      <c r="R889" s="11"/>
      <c r="S889" s="11"/>
      <c r="T889" s="11"/>
      <c r="U889" s="11"/>
      <c r="V889" s="11">
        <f>IF(LOOKUP(99^99,--LEFT(MID(AS889,MIN(FIND({0,1,2,3,4,5,6,7,8,9},AS889&amp;"0123456789")),15),{1,2,3,4,5,6,7,8,9,10,11,12,13,14,15}))&gt;2000,LOOKUP(99^99,--LEFT(MID(AS889,MIN(FIND({0,1,2,3,4,5,6,7,8,9},AS889&amp;"0123456789")),15),{1,2,3,4,5,6,7,8,9,10,11,12,13,14,15})),0)</f>
        <v>543000</v>
      </c>
      <c r="W889" s="11"/>
      <c r="X889" t="s">
        <v>2</v>
      </c>
      <c r="Y889" t="s">
        <v>4800</v>
      </c>
      <c r="Z889" t="s">
        <v>2548</v>
      </c>
      <c r="AA889" t="s">
        <v>2536</v>
      </c>
      <c r="AB889" t="s">
        <v>2527</v>
      </c>
      <c r="AC889" t="s">
        <v>2552</v>
      </c>
      <c r="AD889" t="s">
        <v>335</v>
      </c>
      <c r="AE889" t="s">
        <v>3626</v>
      </c>
      <c r="AF889" t="s">
        <v>3627</v>
      </c>
      <c r="AG889" t="s">
        <v>3628</v>
      </c>
      <c r="AH889" t="s">
        <v>3629</v>
      </c>
      <c r="AI889" t="s">
        <v>3703</v>
      </c>
      <c r="AJ889" t="s">
        <v>3631</v>
      </c>
      <c r="AK889" t="s">
        <v>3652</v>
      </c>
      <c r="AL889" t="s">
        <v>3633</v>
      </c>
      <c r="AM889" t="s">
        <v>3653</v>
      </c>
      <c r="AN889" t="s">
        <v>3635</v>
      </c>
      <c r="AO889" t="s">
        <v>3636</v>
      </c>
      <c r="AP889" t="s">
        <v>3637</v>
      </c>
      <c r="AQ889" t="s">
        <v>3648</v>
      </c>
      <c r="AR889" t="s">
        <v>3649</v>
      </c>
      <c r="AS889" t="s">
        <v>4448</v>
      </c>
      <c r="AT889" t="s">
        <v>3641</v>
      </c>
      <c r="AU889" t="s">
        <v>3642</v>
      </c>
      <c r="AV889" t="s">
        <v>3643</v>
      </c>
      <c r="BE889" t="s">
        <v>3376</v>
      </c>
      <c r="BG889" t="s">
        <v>759</v>
      </c>
      <c r="BH889" s="2" t="s">
        <v>1584</v>
      </c>
      <c r="BI889" t="s">
        <v>2339</v>
      </c>
    </row>
    <row r="890" spans="1:61" x14ac:dyDescent="0.25">
      <c r="A890" s="4">
        <v>952</v>
      </c>
      <c r="B890" s="13" t="s">
        <v>4757</v>
      </c>
      <c r="C890" s="13" t="str">
        <f t="shared" si="51"/>
        <v xml:space="preserve"> 5490-023-87(S5) NEO
</v>
      </c>
      <c r="D890" s="13">
        <f>LOOKUP(99^99,--LEFT(MID(AD890,MIN(FIND({0,1,2,3,4,5,6,7,8,9},AD890&amp;"0123456789")),15),{1,2,3,4,5,6,7,8,9,10,11,12,13,14,15}))</f>
        <v>2018</v>
      </c>
      <c r="E890" s="13">
        <f t="shared" si="50"/>
        <v>5</v>
      </c>
      <c r="F890" s="13">
        <f>LOOKUP(99^99,--LEFT(MID(BG890,MIN(FIND({0,1,2,3,4,5,6,7,8,9},BG890&amp;"0123456789")),15),{1,2,3,4,5,6,7,8,9,10,11,12,13,14,15}))</f>
        <v>4390000</v>
      </c>
      <c r="G890" s="13">
        <f>LOOKUP(99^99,--LEFT(MID(Y890,MIN(FIND({0,1,2,3,4,5,6,7,8,9},Y890&amp;"0123456789")),15),{1,2,3,4,5,6,7,8,9,10,11,12,13,14,15}))</f>
        <v>12</v>
      </c>
      <c r="H890" s="13">
        <f>LOOKUP(99^99,--LEFT(MID(Z890,MIN(FIND({0,1,2,3,4,5,6,7,8,9},Z890&amp;"0123456789")),15),{1,2,3,4,5,6,7,8,9,10,11,12,13,14,15}))</f>
        <v>401</v>
      </c>
      <c r="I890" s="10" t="s">
        <v>2526</v>
      </c>
      <c r="J890" s="9" t="s">
        <v>2527</v>
      </c>
      <c r="K890" s="10" t="s">
        <v>2528</v>
      </c>
      <c r="L890" s="9">
        <v>427668</v>
      </c>
      <c r="M890" s="11"/>
      <c r="N890" s="12"/>
      <c r="O890" s="12"/>
      <c r="P890" s="12"/>
      <c r="Q890" s="12"/>
      <c r="R890" s="12">
        <f>IF(LOOKUP(99^99,--LEFT(MID(AO890,MIN(FIND({0,1,2,3,4,5,6,7,8,9},AO890&amp;"0123456789")),15),{1,2,3,4,5,6,7,8,9,10,11,12,13,14,15}))&gt;2000,LOOKUP(99^99,--LEFT(MID(AO890,MIN(FIND({0,1,2,3,4,5,6,7,8,9},AO890&amp;"0123456789")),15),{1,2,3,4,5,6,7,8,9,10,11,12,13,14,15})),0)</f>
        <v>427668</v>
      </c>
      <c r="S890" s="12"/>
      <c r="T890" s="12"/>
      <c r="U890" s="12"/>
      <c r="V890" s="12"/>
      <c r="W890" s="12"/>
      <c r="X890" s="5" t="s">
        <v>4</v>
      </c>
      <c r="Y890" s="5" t="s">
        <v>4794</v>
      </c>
      <c r="Z890" s="5" t="s">
        <v>2529</v>
      </c>
      <c r="AA890" s="5" t="s">
        <v>2526</v>
      </c>
      <c r="AC890" s="5" t="s">
        <v>2528</v>
      </c>
      <c r="AD890" s="5" t="s">
        <v>63</v>
      </c>
      <c r="AE890" s="5" t="s">
        <v>3626</v>
      </c>
      <c r="AF890" s="5" t="s">
        <v>3627</v>
      </c>
      <c r="AG890" s="5" t="s">
        <v>3651</v>
      </c>
      <c r="AH890" s="5" t="s">
        <v>3629</v>
      </c>
      <c r="AI890" s="5" t="s">
        <v>3658</v>
      </c>
      <c r="AJ890" s="5" t="s">
        <v>3631</v>
      </c>
      <c r="AK890" s="5" t="s">
        <v>3652</v>
      </c>
      <c r="AL890" s="5" t="s">
        <v>3791</v>
      </c>
      <c r="AM890" s="5" t="s">
        <v>3687</v>
      </c>
      <c r="AN890" s="5" t="s">
        <v>3649</v>
      </c>
      <c r="AO890" s="5" t="s">
        <v>4449</v>
      </c>
      <c r="AP890" s="5" t="s">
        <v>3641</v>
      </c>
      <c r="AQ890" s="5" t="s">
        <v>3642</v>
      </c>
      <c r="AR890" s="5" t="s">
        <v>3643</v>
      </c>
      <c r="BE890" s="5" t="s">
        <v>3377</v>
      </c>
      <c r="BG890" s="5" t="s">
        <v>441</v>
      </c>
      <c r="BH890" s="6" t="s">
        <v>1585</v>
      </c>
      <c r="BI890" s="5" t="s">
        <v>2032</v>
      </c>
    </row>
    <row r="891" spans="1:61" x14ac:dyDescent="0.25">
      <c r="A891" s="4">
        <v>953</v>
      </c>
      <c r="B891" s="13" t="s">
        <v>4757</v>
      </c>
      <c r="C891" s="13" t="str">
        <f t="shared" si="51"/>
        <v xml:space="preserve"> 65225
</v>
      </c>
      <c r="D891" s="13">
        <f>LOOKUP(99^99,--LEFT(MID(AD891,MIN(FIND({0,1,2,3,4,5,6,7,8,9},AD891&amp;"0123456789")),15),{1,2,3,4,5,6,7,8,9,10,11,12,13,14,15}))</f>
        <v>2022</v>
      </c>
      <c r="E891" s="13">
        <f t="shared" si="50"/>
        <v>1</v>
      </c>
      <c r="F891" s="13">
        <f>LOOKUP(99^99,--LEFT(MID(BG891,MIN(FIND({0,1,2,3,4,5,6,7,8,9},BG891&amp;"0123456789")),15),{1,2,3,4,5,6,7,8,9,10,11,12,13,14,15}))</f>
        <v>10250000</v>
      </c>
      <c r="G891" s="13">
        <f>LOOKUP(99^99,--LEFT(MID(Y891,MIN(FIND({0,1,2,3,4,5,6,7,8,9},Y891&amp;"0123456789")),15),{1,2,3,4,5,6,7,8,9,10,11,12,13,14,15}))</f>
        <v>12</v>
      </c>
      <c r="H891" s="13">
        <f>LOOKUP(99^99,--LEFT(MID(Z891,MIN(FIND({0,1,2,3,4,5,6,7,8,9},Z891&amp;"0123456789")),15),{1,2,3,4,5,6,7,8,9,10,11,12,13,14,15}))</f>
        <v>401</v>
      </c>
      <c r="I891" s="10" t="s">
        <v>2526</v>
      </c>
      <c r="J891" s="10" t="s">
        <v>4771</v>
      </c>
      <c r="K891" s="10" t="s">
        <v>2528</v>
      </c>
      <c r="L891" s="9"/>
      <c r="M891" s="11"/>
      <c r="N891" s="12"/>
      <c r="O891" s="12"/>
      <c r="P891" s="12"/>
      <c r="Q891" s="12"/>
      <c r="R891" s="12"/>
      <c r="S891" s="12"/>
      <c r="T891" s="12"/>
      <c r="U891" s="12"/>
      <c r="V891" s="12"/>
      <c r="W891" s="12"/>
      <c r="X891" s="5" t="s">
        <v>18</v>
      </c>
      <c r="Y891" s="5" t="s">
        <v>4794</v>
      </c>
      <c r="Z891" s="5" t="s">
        <v>2529</v>
      </c>
      <c r="AA891" s="5" t="s">
        <v>2526</v>
      </c>
      <c r="AB891" s="5" t="s">
        <v>4771</v>
      </c>
      <c r="AC891" s="5" t="s">
        <v>2528</v>
      </c>
      <c r="AD891" s="5" t="s">
        <v>149</v>
      </c>
      <c r="AE891" s="5" t="s">
        <v>3626</v>
      </c>
      <c r="AF891" s="5" t="s">
        <v>3757</v>
      </c>
      <c r="AG891" s="5" t="s">
        <v>3758</v>
      </c>
      <c r="AH891" s="5" t="s">
        <v>3629</v>
      </c>
      <c r="AI891" s="5" t="s">
        <v>3630</v>
      </c>
      <c r="AJ891" s="5" t="s">
        <v>3659</v>
      </c>
      <c r="AK891" s="5" t="s">
        <v>3713</v>
      </c>
      <c r="AL891" s="5" t="s">
        <v>3633</v>
      </c>
      <c r="AM891" s="5" t="s">
        <v>3653</v>
      </c>
      <c r="AN891" s="5" t="s">
        <v>3635</v>
      </c>
      <c r="AO891" s="5" t="s">
        <v>3669</v>
      </c>
      <c r="AP891" s="5" t="s">
        <v>3654</v>
      </c>
      <c r="AQ891" s="5" t="s">
        <v>3640</v>
      </c>
      <c r="AR891" s="5" t="s">
        <v>3641</v>
      </c>
      <c r="AS891" s="5" t="s">
        <v>4450</v>
      </c>
      <c r="AT891" s="5" t="s">
        <v>3643</v>
      </c>
      <c r="BE891" s="5" t="s">
        <v>3378</v>
      </c>
      <c r="BG891" s="5" t="s">
        <v>638</v>
      </c>
      <c r="BH891" s="6" t="s">
        <v>1586</v>
      </c>
      <c r="BI891" s="5" t="s">
        <v>2231</v>
      </c>
    </row>
    <row r="892" spans="1:61" customFormat="1" x14ac:dyDescent="0.25">
      <c r="A892" s="1">
        <v>954</v>
      </c>
      <c r="B892" s="7" t="s">
        <v>4757</v>
      </c>
      <c r="C892" s="7" t="str">
        <f t="shared" si="51"/>
        <v xml:space="preserve"> 5490 NEO
</v>
      </c>
      <c r="D892" s="7">
        <f>LOOKUP(99^99,--LEFT(MID(AD892,MIN(FIND({0,1,2,3,4,5,6,7,8,9},AD892&amp;"0123456789")),15),{1,2,3,4,5,6,7,8,9,10,11,12,13,14,15}))</f>
        <v>2020</v>
      </c>
      <c r="E892" s="7">
        <f t="shared" si="50"/>
        <v>3</v>
      </c>
      <c r="F892" s="7">
        <f>LOOKUP(99^99,--LEFT(MID(BG892,MIN(FIND({0,1,2,3,4,5,6,7,8,9},BG892&amp;"0123456789")),15),{1,2,3,4,5,6,7,8,9,10,11,12,13,14,15}))</f>
        <v>6350000</v>
      </c>
      <c r="G892" s="7">
        <f>LOOKUP(99^99,--LEFT(MID(Y892,MIN(FIND({0,1,2,3,4,5,6,7,8,9},Y892&amp;"0123456789")),15),{1,2,3,4,5,6,7,8,9,10,11,12,13,14,15}))</f>
        <v>12</v>
      </c>
      <c r="H892" s="7">
        <f>LOOKUP(99^99,--LEFT(MID(Z892,MIN(FIND({0,1,2,3,4,5,6,7,8,9},Z892&amp;"0123456789")),15),{1,2,3,4,5,6,7,8,9,10,11,12,13,14,15}))</f>
        <v>428</v>
      </c>
      <c r="I892" s="9" t="s">
        <v>2526</v>
      </c>
      <c r="J892" s="9" t="s">
        <v>4771</v>
      </c>
      <c r="K892" s="9" t="s">
        <v>2528</v>
      </c>
      <c r="L892" s="9">
        <v>361427</v>
      </c>
      <c r="M892" s="11"/>
      <c r="N892" s="11"/>
      <c r="O892" s="11"/>
      <c r="P892" s="11"/>
      <c r="Q892" s="11"/>
      <c r="R892" s="11"/>
      <c r="S892" s="11"/>
      <c r="T892" s="11"/>
      <c r="U892" s="11">
        <f>IF(LOOKUP(99^99,--LEFT(MID(AR892,MIN(FIND({0,1,2,3,4,5,6,7,8,9},AR892&amp;"0123456789")),15),{1,2,3,4,5,6,7,8,9,10,11,12,13,14,15}))&gt;2000,LOOKUP(99^99,--LEFT(MID(AR892,MIN(FIND({0,1,2,3,4,5,6,7,8,9},AR892&amp;"0123456789")),15),{1,2,3,4,5,6,7,8,9,10,11,12,13,14,15})),0)</f>
        <v>361427</v>
      </c>
      <c r="V892" s="11"/>
      <c r="W892" s="11"/>
      <c r="X892" t="s">
        <v>6</v>
      </c>
      <c r="Y892" t="s">
        <v>4794</v>
      </c>
      <c r="Z892" t="s">
        <v>2535</v>
      </c>
      <c r="AA892" t="s">
        <v>2526</v>
      </c>
      <c r="AB892" t="s">
        <v>4771</v>
      </c>
      <c r="AC892" t="s">
        <v>2528</v>
      </c>
      <c r="AD892" t="s">
        <v>171</v>
      </c>
      <c r="AE892" t="s">
        <v>3626</v>
      </c>
      <c r="AF892" t="s">
        <v>3627</v>
      </c>
      <c r="AG892" t="s">
        <v>3671</v>
      </c>
      <c r="AH892" t="s">
        <v>3629</v>
      </c>
      <c r="AI892" t="s">
        <v>3645</v>
      </c>
      <c r="AJ892" t="s">
        <v>3631</v>
      </c>
      <c r="AK892" t="s">
        <v>3652</v>
      </c>
      <c r="AL892" t="s">
        <v>3633</v>
      </c>
      <c r="AM892" t="s">
        <v>3634</v>
      </c>
      <c r="AN892" t="s">
        <v>3635</v>
      </c>
      <c r="AO892" t="s">
        <v>3636</v>
      </c>
      <c r="AP892" t="s">
        <v>3654</v>
      </c>
      <c r="AQ892" t="s">
        <v>3649</v>
      </c>
      <c r="AR892" t="s">
        <v>4451</v>
      </c>
      <c r="AS892" t="s">
        <v>3641</v>
      </c>
      <c r="AT892" t="s">
        <v>3642</v>
      </c>
      <c r="AU892" t="s">
        <v>3643</v>
      </c>
      <c r="BE892" t="s">
        <v>3379</v>
      </c>
      <c r="BG892" t="s">
        <v>760</v>
      </c>
      <c r="BH892" s="2" t="s">
        <v>1587</v>
      </c>
      <c r="BI892" t="s">
        <v>2209</v>
      </c>
    </row>
    <row r="893" spans="1:61" customFormat="1" x14ac:dyDescent="0.25">
      <c r="A893" s="1">
        <v>955</v>
      </c>
      <c r="B893" s="7" t="s">
        <v>4757</v>
      </c>
      <c r="C893" s="7" t="str">
        <f t="shared" si="51"/>
        <v xml:space="preserve"> 5490-80804-5P NEO 2
</v>
      </c>
      <c r="D893" s="7">
        <f>LOOKUP(99^99,--LEFT(MID(AD893,MIN(FIND({0,1,2,3,4,5,6,7,8,9},AD893&amp;"0123456789")),15),{1,2,3,4,5,6,7,8,9,10,11,12,13,14,15}))</f>
        <v>2022</v>
      </c>
      <c r="E893" s="7">
        <f t="shared" si="50"/>
        <v>1</v>
      </c>
      <c r="F893" s="7">
        <f>LOOKUP(99^99,--LEFT(MID(BG893,MIN(FIND({0,1,2,3,4,5,6,7,8,9},BG893&amp;"0123456789")),15),{1,2,3,4,5,6,7,8,9,10,11,12,13,14,15}))</f>
        <v>9500000</v>
      </c>
      <c r="G893" s="7">
        <f>LOOKUP(99^99,--LEFT(MID(Y893,MIN(FIND({0,1,2,3,4,5,6,7,8,9},Y893&amp;"0123456789")),15),{1,2,3,4,5,6,7,8,9,10,11,12,13,14,15}))</f>
        <v>12</v>
      </c>
      <c r="H893" s="7">
        <f>LOOKUP(99^99,--LEFT(MID(Z893,MIN(FIND({0,1,2,3,4,5,6,7,8,9},Z893&amp;"0123456789")),15),{1,2,3,4,5,6,7,8,9,10,11,12,13,14,15}))</f>
        <v>428</v>
      </c>
      <c r="I893" s="9" t="s">
        <v>2536</v>
      </c>
      <c r="J893" s="9" t="s">
        <v>2527</v>
      </c>
      <c r="K893" s="9" t="s">
        <v>2561</v>
      </c>
      <c r="L893" s="9"/>
      <c r="M893" s="11"/>
      <c r="N893" s="11"/>
      <c r="O893" s="11"/>
      <c r="P893" s="11"/>
      <c r="Q893" s="11"/>
      <c r="R893" s="11"/>
      <c r="S893" s="11"/>
      <c r="T893" s="11"/>
      <c r="U893" s="11"/>
      <c r="V893" s="11"/>
      <c r="W893" s="11"/>
      <c r="X893" t="s">
        <v>52</v>
      </c>
      <c r="Y893" t="s">
        <v>4794</v>
      </c>
      <c r="Z893" t="s">
        <v>2535</v>
      </c>
      <c r="AA893" t="s">
        <v>2536</v>
      </c>
      <c r="AB893" t="s">
        <v>2527</v>
      </c>
      <c r="AC893" t="s">
        <v>2561</v>
      </c>
      <c r="AD893" t="s">
        <v>111</v>
      </c>
      <c r="AE893" t="s">
        <v>3626</v>
      </c>
      <c r="AF893" t="s">
        <v>3627</v>
      </c>
      <c r="AG893" t="s">
        <v>4452</v>
      </c>
      <c r="AH893" t="s">
        <v>3629</v>
      </c>
      <c r="AI893" t="s">
        <v>3630</v>
      </c>
      <c r="AJ893" t="s">
        <v>3631</v>
      </c>
      <c r="AK893" t="s">
        <v>3652</v>
      </c>
      <c r="AL893" t="s">
        <v>3633</v>
      </c>
      <c r="AM893" t="s">
        <v>3653</v>
      </c>
      <c r="AN893" t="s">
        <v>3635</v>
      </c>
      <c r="AO893" t="s">
        <v>3706</v>
      </c>
      <c r="AP893" t="s">
        <v>3637</v>
      </c>
      <c r="AQ893" t="s">
        <v>3638</v>
      </c>
      <c r="AR893" t="s">
        <v>3695</v>
      </c>
      <c r="AS893" t="s">
        <v>3640</v>
      </c>
      <c r="AT893" t="s">
        <v>3641</v>
      </c>
      <c r="AU893" t="s">
        <v>3642</v>
      </c>
      <c r="AV893" t="s">
        <v>3808</v>
      </c>
      <c r="BE893" t="s">
        <v>3380</v>
      </c>
      <c r="BG893" t="s">
        <v>598</v>
      </c>
      <c r="BH893" s="2" t="s">
        <v>1588</v>
      </c>
      <c r="BI893" t="s">
        <v>2087</v>
      </c>
    </row>
    <row r="894" spans="1:61" x14ac:dyDescent="0.25">
      <c r="A894" s="4">
        <v>956</v>
      </c>
      <c r="B894" s="13" t="s">
        <v>4757</v>
      </c>
      <c r="C894" s="13" t="str">
        <f t="shared" si="51"/>
        <v xml:space="preserve"> 65116
</v>
      </c>
      <c r="D894" s="13">
        <f>LOOKUP(99^99,--LEFT(MID(AD894,MIN(FIND({0,1,2,3,4,5,6,7,8,9},AD894&amp;"0123456789")),15),{1,2,3,4,5,6,7,8,9,10,11,12,13,14,15}))</f>
        <v>2022</v>
      </c>
      <c r="E894" s="13">
        <f t="shared" si="50"/>
        <v>1</v>
      </c>
      <c r="F894" s="13">
        <f>LOOKUP(99^99,--LEFT(MID(BG894,MIN(FIND({0,1,2,3,4,5,6,7,8,9},BG894&amp;"0123456789")),15),{1,2,3,4,5,6,7,8,9,10,11,12,13,14,15}))</f>
        <v>5600000</v>
      </c>
      <c r="G894" s="13">
        <f>LOOKUP(99^99,--LEFT(MID(Y894,MIN(FIND({0,1,2,3,4,5,6,7,8,9},Y894&amp;"0123456789")),15),{1,2,3,4,5,6,7,8,9,10,11,12,13,14,15}))</f>
        <v>12</v>
      </c>
      <c r="H894" s="13">
        <f>LOOKUP(99^99,--LEFT(MID(Z894,MIN(FIND({0,1,2,3,4,5,6,7,8,9},Z894&amp;"0123456789")),15),{1,2,3,4,5,6,7,8,9,10,11,12,13,14,15}))</f>
        <v>450</v>
      </c>
      <c r="I894" s="10" t="s">
        <v>2526</v>
      </c>
      <c r="J894" s="10" t="s">
        <v>2527</v>
      </c>
      <c r="K894" s="10" t="s">
        <v>2528</v>
      </c>
      <c r="L894" s="9"/>
      <c r="M894" s="11"/>
      <c r="N894" s="12"/>
      <c r="O894" s="12"/>
      <c r="P894" s="12"/>
      <c r="Q894" s="12"/>
      <c r="R894" s="12"/>
      <c r="S894" s="12"/>
      <c r="T894" s="12"/>
      <c r="U894" s="12"/>
      <c r="V894" s="12"/>
      <c r="W894" s="12"/>
      <c r="X894" s="5" t="s">
        <v>24</v>
      </c>
      <c r="Y894" s="5" t="s">
        <v>4794</v>
      </c>
      <c r="Z894" s="5" t="s">
        <v>2525</v>
      </c>
      <c r="AA894" s="5" t="s">
        <v>2526</v>
      </c>
      <c r="AB894" s="5" t="s">
        <v>2527</v>
      </c>
      <c r="AC894" s="5" t="s">
        <v>2528</v>
      </c>
      <c r="AD894" s="5" t="s">
        <v>140</v>
      </c>
      <c r="AE894" s="5" t="s">
        <v>3626</v>
      </c>
      <c r="AF894" s="5" t="s">
        <v>3828</v>
      </c>
      <c r="AG894" s="5" t="s">
        <v>3829</v>
      </c>
      <c r="AH894" s="5" t="s">
        <v>3629</v>
      </c>
      <c r="AI894" s="5" t="s">
        <v>3630</v>
      </c>
      <c r="AJ894" s="5" t="s">
        <v>3704</v>
      </c>
      <c r="AK894" s="5" t="s">
        <v>3660</v>
      </c>
      <c r="AL894" s="5" t="s">
        <v>3633</v>
      </c>
      <c r="AM894" s="5" t="s">
        <v>3653</v>
      </c>
      <c r="AN894" s="5" t="s">
        <v>3635</v>
      </c>
      <c r="AO894" s="5" t="s">
        <v>3858</v>
      </c>
      <c r="AP894" s="5" t="s">
        <v>3654</v>
      </c>
      <c r="AQ894" s="5" t="s">
        <v>3640</v>
      </c>
      <c r="AR894" s="5" t="s">
        <v>3641</v>
      </c>
      <c r="AS894" s="5" t="s">
        <v>4453</v>
      </c>
      <c r="AT894" s="5" t="s">
        <v>3643</v>
      </c>
      <c r="BE894" s="5" t="s">
        <v>3381</v>
      </c>
      <c r="BG894" s="5" t="s">
        <v>616</v>
      </c>
      <c r="BH894" s="6" t="s">
        <v>1589</v>
      </c>
      <c r="BI894" s="5" t="s">
        <v>2184</v>
      </c>
    </row>
    <row r="895" spans="1:61" x14ac:dyDescent="0.25">
      <c r="A895" s="4">
        <v>957</v>
      </c>
      <c r="B895" s="13" t="s">
        <v>4757</v>
      </c>
      <c r="C895" s="13" t="str">
        <f t="shared" si="51"/>
        <v xml:space="preserve"> 5490-023-87(S5) NEO
</v>
      </c>
      <c r="D895" s="13">
        <f>LOOKUP(99^99,--LEFT(MID(AD895,MIN(FIND({0,1,2,3,4,5,6,7,8,9},AD895&amp;"0123456789")),15),{1,2,3,4,5,6,7,8,9,10,11,12,13,14,15}))</f>
        <v>2018</v>
      </c>
      <c r="E895" s="13">
        <f t="shared" si="50"/>
        <v>5</v>
      </c>
      <c r="F895" s="13">
        <f>LOOKUP(99^99,--LEFT(MID(BG895,MIN(FIND({0,1,2,3,4,5,6,7,8,9},BG895&amp;"0123456789")),15),{1,2,3,4,5,6,7,8,9,10,11,12,13,14,15}))</f>
        <v>4000000</v>
      </c>
      <c r="G895" s="13">
        <f>LOOKUP(99^99,--LEFT(MID(Y895,MIN(FIND({0,1,2,3,4,5,6,7,8,9},Y895&amp;"0123456789")),15),{1,2,3,4,5,6,7,8,9,10,11,12,13,14,15}))</f>
        <v>11.8</v>
      </c>
      <c r="H895" s="13">
        <f>LOOKUP(99^99,--LEFT(MID(Z895,MIN(FIND({0,1,2,3,4,5,6,7,8,9},Z895&amp;"0123456789")),15),{1,2,3,4,5,6,7,8,9,10,11,12,13,14,15}))</f>
        <v>400</v>
      </c>
      <c r="I895" s="10" t="s">
        <v>2531</v>
      </c>
      <c r="J895" s="10" t="s">
        <v>2527</v>
      </c>
      <c r="K895" s="10" t="s">
        <v>2528</v>
      </c>
      <c r="L895" s="9">
        <v>320000</v>
      </c>
      <c r="M895" s="11"/>
      <c r="N895" s="12"/>
      <c r="O895" s="12"/>
      <c r="P895" s="12"/>
      <c r="Q895" s="12"/>
      <c r="R895" s="12">
        <f>IF(LOOKUP(99^99,--LEFT(MID(AO895,MIN(FIND({0,1,2,3,4,5,6,7,8,9},AO895&amp;"0123456789")),15),{1,2,3,4,5,6,7,8,9,10,11,12,13,14,15}))&gt;2000,LOOKUP(99^99,--LEFT(MID(AO895,MIN(FIND({0,1,2,3,4,5,6,7,8,9},AO895&amp;"0123456789")),15),{1,2,3,4,5,6,7,8,9,10,11,12,13,14,15})),0)</f>
        <v>320000</v>
      </c>
      <c r="S895" s="12"/>
      <c r="T895" s="12"/>
      <c r="U895" s="12"/>
      <c r="V895" s="12"/>
      <c r="W895" s="12"/>
      <c r="X895" s="5" t="s">
        <v>4</v>
      </c>
      <c r="Y895" s="5" t="s">
        <v>4795</v>
      </c>
      <c r="Z895" s="5" t="s">
        <v>2537</v>
      </c>
      <c r="AA895" s="5" t="s">
        <v>2531</v>
      </c>
      <c r="AB895" s="5" t="s">
        <v>2527</v>
      </c>
      <c r="AC895" s="5" t="s">
        <v>2528</v>
      </c>
      <c r="AD895" s="5" t="s">
        <v>336</v>
      </c>
      <c r="AE895" s="5" t="s">
        <v>3626</v>
      </c>
      <c r="AF895" s="5" t="s">
        <v>3627</v>
      </c>
      <c r="AG895" s="5" t="s">
        <v>3651</v>
      </c>
      <c r="AH895" s="5" t="s">
        <v>3629</v>
      </c>
      <c r="AI895" s="5" t="s">
        <v>3658</v>
      </c>
      <c r="AJ895" s="5" t="s">
        <v>3631</v>
      </c>
      <c r="AK895" s="5" t="s">
        <v>3652</v>
      </c>
      <c r="AL895" s="5" t="s">
        <v>3791</v>
      </c>
      <c r="AM895" s="5" t="s">
        <v>3687</v>
      </c>
      <c r="AN895" s="5" t="s">
        <v>3649</v>
      </c>
      <c r="AO895" s="5" t="s">
        <v>3724</v>
      </c>
      <c r="AP895" s="5" t="s">
        <v>3641</v>
      </c>
      <c r="AQ895" s="5" t="s">
        <v>3642</v>
      </c>
      <c r="AR895" s="5" t="s">
        <v>3643</v>
      </c>
      <c r="BE895" s="5" t="s">
        <v>3382</v>
      </c>
      <c r="BG895" s="5" t="s">
        <v>456</v>
      </c>
      <c r="BH895" s="6" t="s">
        <v>1590</v>
      </c>
      <c r="BI895" s="5" t="s">
        <v>2340</v>
      </c>
    </row>
    <row r="896" spans="1:61" x14ac:dyDescent="0.25">
      <c r="A896" s="4">
        <v>958</v>
      </c>
      <c r="B896" s="13" t="s">
        <v>4757</v>
      </c>
      <c r="C896" s="13" t="str">
        <f t="shared" si="51"/>
        <v xml:space="preserve"> 54901
</v>
      </c>
      <c r="D896" s="13">
        <f>LOOKUP(99^99,--LEFT(MID(AD896,MIN(FIND({0,1,2,3,4,5,6,7,8,9},AD896&amp;"0123456789")),15),{1,2,3,4,5,6,7,8,9,10,11,12,13,14,15}))</f>
        <v>2022</v>
      </c>
      <c r="E896" s="13">
        <f t="shared" si="50"/>
        <v>1</v>
      </c>
      <c r="F896" s="13">
        <f>LOOKUP(99^99,--LEFT(MID(BG896,MIN(FIND({0,1,2,3,4,5,6,7,8,9},BG896&amp;"0123456789")),15),{1,2,3,4,5,6,7,8,9,10,11,12,13,14,15}))</f>
        <v>10990000</v>
      </c>
      <c r="G896" s="13">
        <f>LOOKUP(99^99,--LEFT(MID(Y896,MIN(FIND({0,1,2,3,4,5,6,7,8,9},Y896&amp;"0123456789")),15),{1,2,3,4,5,6,7,8,9,10,11,12,13,14,15}))</f>
        <v>6.7</v>
      </c>
      <c r="H896" s="13">
        <f>LOOKUP(99^99,--LEFT(MID(Z896,MIN(FIND({0,1,2,3,4,5,6,7,8,9},Z896&amp;"0123456789")),15),{1,2,3,4,5,6,7,8,9,10,11,12,13,14,15}))</f>
        <v>260</v>
      </c>
      <c r="I896" s="10" t="s">
        <v>2536</v>
      </c>
      <c r="J896" s="10" t="s">
        <v>2527</v>
      </c>
      <c r="K896" s="10" t="s">
        <v>2552</v>
      </c>
      <c r="L896" s="9"/>
      <c r="M896" s="11"/>
      <c r="N896" s="12"/>
      <c r="O896" s="12"/>
      <c r="P896" s="12"/>
      <c r="Q896" s="12"/>
      <c r="R896" s="12"/>
      <c r="S896" s="12"/>
      <c r="T896" s="12"/>
      <c r="U896" s="12"/>
      <c r="V896" s="12"/>
      <c r="W896" s="12"/>
      <c r="X896" s="5" t="s">
        <v>8</v>
      </c>
      <c r="Y896" s="5" t="s">
        <v>4800</v>
      </c>
      <c r="Z896" s="5" t="s">
        <v>2549</v>
      </c>
      <c r="AA896" s="5" t="s">
        <v>2536</v>
      </c>
      <c r="AB896" s="5" t="s">
        <v>2527</v>
      </c>
      <c r="AC896" s="5" t="s">
        <v>2552</v>
      </c>
      <c r="AD896" s="5" t="s">
        <v>149</v>
      </c>
      <c r="AE896" s="5" t="s">
        <v>3626</v>
      </c>
      <c r="AF896" s="5" t="s">
        <v>3689</v>
      </c>
      <c r="AG896" s="5" t="s">
        <v>3690</v>
      </c>
      <c r="AH896" s="5" t="s">
        <v>3629</v>
      </c>
      <c r="AI896" s="5" t="s">
        <v>3630</v>
      </c>
      <c r="AJ896" s="5" t="s">
        <v>3631</v>
      </c>
      <c r="AK896" s="5" t="s">
        <v>3632</v>
      </c>
      <c r="AL896" s="5" t="s">
        <v>3633</v>
      </c>
      <c r="AM896" s="5" t="s">
        <v>3653</v>
      </c>
      <c r="AN896" s="5" t="s">
        <v>3635</v>
      </c>
      <c r="AO896" s="5" t="s">
        <v>3636</v>
      </c>
      <c r="AP896" s="5" t="s">
        <v>3880</v>
      </c>
      <c r="AQ896" s="5" t="s">
        <v>3640</v>
      </c>
      <c r="AR896" s="5" t="s">
        <v>3641</v>
      </c>
      <c r="AS896" s="5" t="s">
        <v>4454</v>
      </c>
      <c r="AT896" s="5" t="s">
        <v>3643</v>
      </c>
      <c r="BE896" s="5" t="s">
        <v>3383</v>
      </c>
      <c r="BG896" s="5" t="s">
        <v>478</v>
      </c>
      <c r="BH896" s="6" t="s">
        <v>1591</v>
      </c>
      <c r="BI896" s="5" t="s">
        <v>2341</v>
      </c>
    </row>
    <row r="897" spans="1:61" customFormat="1" x14ac:dyDescent="0.25">
      <c r="A897" s="1">
        <v>959</v>
      </c>
      <c r="B897" s="7" t="s">
        <v>4757</v>
      </c>
      <c r="C897" s="7" t="str">
        <f t="shared" si="51"/>
        <v xml:space="preserve"> 5490-033-87 NEO 2
</v>
      </c>
      <c r="D897" s="7">
        <f>LOOKUP(99^99,--LEFT(MID(AD897,MIN(FIND({0,1,2,3,4,5,6,7,8,9},AD897&amp;"0123456789")),15),{1,2,3,4,5,6,7,8,9,10,11,12,13,14,15}))</f>
        <v>2020</v>
      </c>
      <c r="E897" s="7">
        <f t="shared" si="50"/>
        <v>3</v>
      </c>
      <c r="F897" s="7">
        <f>LOOKUP(99^99,--LEFT(MID(BG897,MIN(FIND({0,1,2,3,4,5,6,7,8,9},BG897&amp;"0123456789")),15),{1,2,3,4,5,6,7,8,9,10,11,12,13,14,15}))</f>
        <v>7790000</v>
      </c>
      <c r="G897" s="7">
        <f>LOOKUP(99^99,--LEFT(MID(Y897,MIN(FIND({0,1,2,3,4,5,6,7,8,9},Y897&amp;"0123456789")),15),{1,2,3,4,5,6,7,8,9,10,11,12,13,14,15}))</f>
        <v>11.8</v>
      </c>
      <c r="H897" s="7">
        <f>LOOKUP(99^99,--LEFT(MID(Z897,MIN(FIND({0,1,2,3,4,5,6,7,8,9},Z897&amp;"0123456789")),15),{1,2,3,4,5,6,7,8,9,10,11,12,13,14,15}))</f>
        <v>300</v>
      </c>
      <c r="I897" s="9" t="s">
        <v>2536</v>
      </c>
      <c r="J897" s="9" t="s">
        <v>2527</v>
      </c>
      <c r="K897" s="9" t="s">
        <v>2528</v>
      </c>
      <c r="L897" s="9">
        <v>146500</v>
      </c>
      <c r="M897" s="11"/>
      <c r="N897" s="11"/>
      <c r="O897" s="11"/>
      <c r="P897" s="11"/>
      <c r="Q897" s="11"/>
      <c r="R897" s="11"/>
      <c r="S897" s="11"/>
      <c r="T897" s="11"/>
      <c r="U897" s="11"/>
      <c r="V897" s="11"/>
      <c r="W897" s="11">
        <f>IF(LOOKUP(99^99,--LEFT(MID(AT897,MIN(FIND({0,1,2,3,4,5,6,7,8,9},AT897&amp;"0123456789")),15),{1,2,3,4,5,6,7,8,9,10,11,12,13,14,15}))&gt;2000,LOOKUP(99^99,--LEFT(MID(AT897,MIN(FIND({0,1,2,3,4,5,6,7,8,9},AT897&amp;"0123456789")),15),{1,2,3,4,5,6,7,8,9,10,11,12,13,14,15})),0)</f>
        <v>146500</v>
      </c>
      <c r="X897" t="s">
        <v>26</v>
      </c>
      <c r="Y897" t="s">
        <v>4795</v>
      </c>
      <c r="Z897" t="s">
        <v>2542</v>
      </c>
      <c r="AA897" t="s">
        <v>2536</v>
      </c>
      <c r="AB897" t="s">
        <v>2527</v>
      </c>
      <c r="AC897" t="s">
        <v>2528</v>
      </c>
      <c r="AD897" t="s">
        <v>161</v>
      </c>
      <c r="AE897" t="s">
        <v>3626</v>
      </c>
      <c r="AF897" t="s">
        <v>3627</v>
      </c>
      <c r="AG897" t="s">
        <v>3871</v>
      </c>
      <c r="AH897" t="s">
        <v>3629</v>
      </c>
      <c r="AI897" t="s">
        <v>3645</v>
      </c>
      <c r="AJ897" t="s">
        <v>3631</v>
      </c>
      <c r="AK897" t="s">
        <v>3652</v>
      </c>
      <c r="AL897" t="s">
        <v>3633</v>
      </c>
      <c r="AM897" t="s">
        <v>3634</v>
      </c>
      <c r="AN897" t="s">
        <v>3635</v>
      </c>
      <c r="AO897" t="s">
        <v>3636</v>
      </c>
      <c r="AP897" t="s">
        <v>3637</v>
      </c>
      <c r="AQ897" t="s">
        <v>3638</v>
      </c>
      <c r="AR897" t="s">
        <v>3695</v>
      </c>
      <c r="AS897" t="s">
        <v>3649</v>
      </c>
      <c r="AT897" t="s">
        <v>4079</v>
      </c>
      <c r="AU897" t="s">
        <v>3641</v>
      </c>
      <c r="AV897" t="s">
        <v>3642</v>
      </c>
      <c r="AW897" t="s">
        <v>3643</v>
      </c>
      <c r="BE897" t="s">
        <v>2944</v>
      </c>
      <c r="BG897" t="s">
        <v>601</v>
      </c>
      <c r="BH897" s="2" t="s">
        <v>1160</v>
      </c>
      <c r="BI897" t="s">
        <v>2148</v>
      </c>
    </row>
    <row r="898" spans="1:61" x14ac:dyDescent="0.25">
      <c r="A898" s="4">
        <v>960</v>
      </c>
      <c r="B898" s="13" t="s">
        <v>4757</v>
      </c>
      <c r="C898" s="13" t="str">
        <f t="shared" si="51"/>
        <v xml:space="preserve"> 5490-022-87(S5)
</v>
      </c>
      <c r="D898" s="13">
        <f>LOOKUP(99^99,--LEFT(MID(AD898,MIN(FIND({0,1,2,3,4,5,6,7,8,9},AD898&amp;"0123456789")),15),{1,2,3,4,5,6,7,8,9,10,11,12,13,14,15}))</f>
        <v>2020</v>
      </c>
      <c r="E898" s="13">
        <f t="shared" si="50"/>
        <v>3</v>
      </c>
      <c r="F898" s="13">
        <f>LOOKUP(99^99,--LEFT(MID(BG898,MIN(FIND({0,1,2,3,4,5,6,7,8,9},BG898&amp;"0123456789")),15),{1,2,3,4,5,6,7,8,9,10,11,12,13,14,15}))</f>
        <v>5990000</v>
      </c>
      <c r="G898" s="13">
        <f>LOOKUP(99^99,--LEFT(MID(Y898,MIN(FIND({0,1,2,3,4,5,6,7,8,9},Y898&amp;"0123456789")),15),{1,2,3,4,5,6,7,8,9,10,11,12,13,14,15}))</f>
        <v>6.7</v>
      </c>
      <c r="H898" s="13">
        <f>LOOKUP(99^99,--LEFT(MID(Z898,MIN(FIND({0,1,2,3,4,5,6,7,8,9},Z898&amp;"0123456789")),15),{1,2,3,4,5,6,7,8,9,10,11,12,13,14,15}))</f>
        <v>292</v>
      </c>
      <c r="I898" s="10" t="s">
        <v>2536</v>
      </c>
      <c r="J898" s="10" t="s">
        <v>2527</v>
      </c>
      <c r="K898" s="10" t="s">
        <v>2528</v>
      </c>
      <c r="L898" s="9">
        <v>258500</v>
      </c>
      <c r="M898" s="11"/>
      <c r="N898" s="12"/>
      <c r="O898" s="12"/>
      <c r="P898" s="12"/>
      <c r="Q898" s="12"/>
      <c r="R898" s="12"/>
      <c r="S898" s="12">
        <f>IF(LOOKUP(99^99,--LEFT(MID(AP898,MIN(FIND({0,1,2,3,4,5,6,7,8,9},AP898&amp;"0123456789")),15),{1,2,3,4,5,6,7,8,9,10,11,12,13,14,15}))&gt;2000,LOOKUP(99^99,--LEFT(MID(AP898,MIN(FIND({0,1,2,3,4,5,6,7,8,9},AP898&amp;"0123456789")),15),{1,2,3,4,5,6,7,8,9,10,11,12,13,14,15})),0)</f>
        <v>258500</v>
      </c>
      <c r="T898" s="12"/>
      <c r="U898" s="12"/>
      <c r="V898" s="12"/>
      <c r="W898" s="12"/>
      <c r="X898" s="5" t="s">
        <v>14</v>
      </c>
      <c r="Y898" s="5" t="s">
        <v>4800</v>
      </c>
      <c r="Z898" s="5" t="s">
        <v>2558</v>
      </c>
      <c r="AA898" s="5" t="s">
        <v>2536</v>
      </c>
      <c r="AB898" s="5" t="s">
        <v>2527</v>
      </c>
      <c r="AC898" s="5" t="s">
        <v>2528</v>
      </c>
      <c r="AD898" s="5" t="s">
        <v>237</v>
      </c>
      <c r="AE898" s="5" t="s">
        <v>3626</v>
      </c>
      <c r="AF898" s="5" t="s">
        <v>3627</v>
      </c>
      <c r="AG898" s="5" t="s">
        <v>3741</v>
      </c>
      <c r="AH898" s="5" t="s">
        <v>3629</v>
      </c>
      <c r="AI898" s="5" t="s">
        <v>3645</v>
      </c>
      <c r="AJ898" s="5" t="s">
        <v>3631</v>
      </c>
      <c r="AK898" s="5" t="s">
        <v>3652</v>
      </c>
      <c r="AL898" s="5" t="s">
        <v>3791</v>
      </c>
      <c r="AM898" s="5" t="s">
        <v>3742</v>
      </c>
      <c r="AN898" s="5" t="s">
        <v>3695</v>
      </c>
      <c r="AO898" s="5" t="s">
        <v>3649</v>
      </c>
      <c r="AP898" s="5" t="s">
        <v>4080</v>
      </c>
      <c r="AQ898" s="5" t="s">
        <v>3641</v>
      </c>
      <c r="AR898" s="5" t="s">
        <v>3642</v>
      </c>
      <c r="AS898" s="5" t="s">
        <v>3643</v>
      </c>
      <c r="BE898" s="5" t="s">
        <v>3384</v>
      </c>
      <c r="BG898" s="5" t="s">
        <v>399</v>
      </c>
      <c r="BH898" s="6" t="s">
        <v>1161</v>
      </c>
      <c r="BI898" s="5" t="s">
        <v>2119</v>
      </c>
    </row>
    <row r="899" spans="1:61" x14ac:dyDescent="0.25">
      <c r="A899" s="4">
        <v>961</v>
      </c>
      <c r="B899" s="13" t="s">
        <v>4757</v>
      </c>
      <c r="C899" s="13" t="str">
        <f t="shared" si="51"/>
        <v xml:space="preserve"> 65206-Т5
</v>
      </c>
      <c r="D899" s="13">
        <f>LOOKUP(99^99,--LEFT(MID(AD899,MIN(FIND({0,1,2,3,4,5,6,7,8,9},AD899&amp;"0123456789")),15),{1,2,3,4,5,6,7,8,9,10,11,12,13,14,15}))</f>
        <v>2017</v>
      </c>
      <c r="E899" s="13">
        <f t="shared" ref="E899:E957" si="52">2022-D899+1</f>
        <v>6</v>
      </c>
      <c r="F899" s="13">
        <f>LOOKUP(99^99,--LEFT(MID(BG899,MIN(FIND({0,1,2,3,4,5,6,7,8,9},BG899&amp;"0123456789")),15),{1,2,3,4,5,6,7,8,9,10,11,12,13,14,15}))</f>
        <v>7290000</v>
      </c>
      <c r="G899" s="13">
        <f>LOOKUP(99^99,--LEFT(MID(Y899,MIN(FIND({0,1,2,3,4,5,6,7,8,9},Y899&amp;"0123456789")),15),{1,2,3,4,5,6,7,8,9,10,11,12,13,14,15}))</f>
        <v>12</v>
      </c>
      <c r="H899" s="13">
        <f>LOOKUP(99^99,--LEFT(MID(Z899,MIN(FIND({0,1,2,3,4,5,6,7,8,9},Z899&amp;"0123456789")),15),{1,2,3,4,5,6,7,8,9,10,11,12,13,14,15}))</f>
        <v>428</v>
      </c>
      <c r="I899" s="10" t="s">
        <v>2546</v>
      </c>
      <c r="J899" s="9" t="s">
        <v>2527</v>
      </c>
      <c r="K899" s="10" t="s">
        <v>2561</v>
      </c>
      <c r="L899" s="9">
        <v>195000</v>
      </c>
      <c r="M899" s="11"/>
      <c r="N899" s="12"/>
      <c r="O899" s="12"/>
      <c r="P899" s="12"/>
      <c r="Q899" s="12"/>
      <c r="R899" s="12">
        <f>IF(LOOKUP(99^99,--LEFT(MID(AO899,MIN(FIND({0,1,2,3,4,5,6,7,8,9},AO899&amp;"0123456789")),15),{1,2,3,4,5,6,7,8,9,10,11,12,13,14,15}))&gt;2000,LOOKUP(99^99,--LEFT(MID(AO899,MIN(FIND({0,1,2,3,4,5,6,7,8,9},AO899&amp;"0123456789")),15),{1,2,3,4,5,6,7,8,9,10,11,12,13,14,15})),0)</f>
        <v>195000</v>
      </c>
      <c r="S899" s="12"/>
      <c r="T899" s="12"/>
      <c r="U899" s="12"/>
      <c r="V899" s="12"/>
      <c r="W899" s="12"/>
      <c r="X899" s="5" t="s">
        <v>23</v>
      </c>
      <c r="Y899" s="5">
        <v>12</v>
      </c>
      <c r="Z899" s="5" t="s">
        <v>4766</v>
      </c>
      <c r="AA899" s="5" t="s">
        <v>2546</v>
      </c>
      <c r="AC899" s="5" t="s">
        <v>2561</v>
      </c>
      <c r="AD899" s="5" t="s">
        <v>184</v>
      </c>
      <c r="AE899" s="5" t="s">
        <v>3626</v>
      </c>
      <c r="AF899" s="5" t="s">
        <v>3720</v>
      </c>
      <c r="AG899" s="5" t="s">
        <v>3816</v>
      </c>
      <c r="AH899" s="5" t="s">
        <v>3629</v>
      </c>
      <c r="AI899" s="5" t="s">
        <v>3703</v>
      </c>
      <c r="AJ899" s="5" t="s">
        <v>3704</v>
      </c>
      <c r="AK899" s="5" t="s">
        <v>3705</v>
      </c>
      <c r="AL899" s="5" t="s">
        <v>4081</v>
      </c>
      <c r="AM899" s="5" t="s">
        <v>3953</v>
      </c>
      <c r="AN899" s="5" t="s">
        <v>3649</v>
      </c>
      <c r="AO899" s="5" t="s">
        <v>4082</v>
      </c>
      <c r="AP899" s="5" t="s">
        <v>3641</v>
      </c>
      <c r="AQ899" s="5" t="s">
        <v>3710</v>
      </c>
      <c r="AR899" s="5" t="s">
        <v>3643</v>
      </c>
      <c r="BE899" s="5" t="s">
        <v>3385</v>
      </c>
      <c r="BG899" s="5" t="s">
        <v>602</v>
      </c>
      <c r="BH899" s="6" t="s">
        <v>1162</v>
      </c>
      <c r="BI899" s="5" t="s">
        <v>2028</v>
      </c>
    </row>
    <row r="900" spans="1:61" customFormat="1" x14ac:dyDescent="0.25">
      <c r="A900" s="1">
        <v>962</v>
      </c>
      <c r="B900" s="7" t="s">
        <v>4757</v>
      </c>
      <c r="C900" s="7" t="str">
        <f t="shared" si="51"/>
        <v xml:space="preserve"> 5490-023-87(S5) NEO
</v>
      </c>
      <c r="D900" s="7">
        <f>LOOKUP(99^99,--LEFT(MID(AD900,MIN(FIND({0,1,2,3,4,5,6,7,8,9},AD900&amp;"0123456789")),15),{1,2,3,4,5,6,7,8,9,10,11,12,13,14,15}))</f>
        <v>2019</v>
      </c>
      <c r="E900" s="7">
        <f t="shared" si="52"/>
        <v>4</v>
      </c>
      <c r="F900" s="7">
        <f>LOOKUP(99^99,--LEFT(MID(BG900,MIN(FIND({0,1,2,3,4,5,6,7,8,9},BG900&amp;"0123456789")),15),{1,2,3,4,5,6,7,8,9,10,11,12,13,14,15}))</f>
        <v>900000</v>
      </c>
      <c r="G900" s="7">
        <f>LOOKUP(99^99,--LEFT(MID(Y900,MIN(FIND({0,1,2,3,4,5,6,7,8,9},Y900&amp;"0123456789")),15),{1,2,3,4,5,6,7,8,9,10,11,12,13,14,15}))</f>
        <v>12</v>
      </c>
      <c r="H900" s="7">
        <f>LOOKUP(99^99,--LEFT(MID(Z900,MIN(FIND({0,1,2,3,4,5,6,7,8,9},Z900&amp;"0123456789")),15),{1,2,3,4,5,6,7,8,9,10,11,12,13,14,15}))</f>
        <v>401</v>
      </c>
      <c r="I900" s="9" t="s">
        <v>2526</v>
      </c>
      <c r="J900" s="9" t="s">
        <v>2527</v>
      </c>
      <c r="K900" s="9" t="s">
        <v>2528</v>
      </c>
      <c r="L900" s="9">
        <v>322000</v>
      </c>
      <c r="M900" s="11"/>
      <c r="N900" s="11"/>
      <c r="O900" s="11"/>
      <c r="P900" s="11"/>
      <c r="Q900" s="11"/>
      <c r="R900" s="11"/>
      <c r="S900" s="11"/>
      <c r="T900" s="11"/>
      <c r="U900" s="11"/>
      <c r="V900" s="11"/>
      <c r="W900" s="11">
        <f>IF(LOOKUP(99^99,--LEFT(MID(AT900,MIN(FIND({0,1,2,3,4,5,6,7,8,9},AT900&amp;"0123456789")),15),{1,2,3,4,5,6,7,8,9,10,11,12,13,14,15}))&gt;2000,LOOKUP(99^99,--LEFT(MID(AT900,MIN(FIND({0,1,2,3,4,5,6,7,8,9},AT900&amp;"0123456789")),15),{1,2,3,4,5,6,7,8,9,10,11,12,13,14,15})),0)</f>
        <v>322000</v>
      </c>
      <c r="X900" t="s">
        <v>4</v>
      </c>
      <c r="Y900" t="s">
        <v>4794</v>
      </c>
      <c r="Z900" t="s">
        <v>2529</v>
      </c>
      <c r="AA900" t="s">
        <v>2526</v>
      </c>
      <c r="AB900" t="s">
        <v>2527</v>
      </c>
      <c r="AC900" t="s">
        <v>2528</v>
      </c>
      <c r="AD900" t="s">
        <v>221</v>
      </c>
      <c r="AE900" t="s">
        <v>3626</v>
      </c>
      <c r="AF900" t="s">
        <v>3627</v>
      </c>
      <c r="AG900" t="s">
        <v>3651</v>
      </c>
      <c r="AH900" t="s">
        <v>3629</v>
      </c>
      <c r="AI900" t="s">
        <v>3694</v>
      </c>
      <c r="AJ900" t="s">
        <v>3631</v>
      </c>
      <c r="AK900" t="s">
        <v>3652</v>
      </c>
      <c r="AL900" t="s">
        <v>3633</v>
      </c>
      <c r="AM900" t="s">
        <v>3653</v>
      </c>
      <c r="AN900" t="s">
        <v>3838</v>
      </c>
      <c r="AO900" t="s">
        <v>3636</v>
      </c>
      <c r="AP900" t="s">
        <v>3637</v>
      </c>
      <c r="AQ900" t="s">
        <v>3638</v>
      </c>
      <c r="AR900" t="s">
        <v>3695</v>
      </c>
      <c r="AS900" t="s">
        <v>3649</v>
      </c>
      <c r="AT900" t="s">
        <v>4455</v>
      </c>
      <c r="AU900" t="s">
        <v>3641</v>
      </c>
      <c r="AV900" t="s">
        <v>3642</v>
      </c>
      <c r="AW900" t="s">
        <v>3643</v>
      </c>
      <c r="BE900" t="s">
        <v>3386</v>
      </c>
      <c r="BG900" t="s">
        <v>761</v>
      </c>
      <c r="BH900" s="2" t="s">
        <v>1592</v>
      </c>
      <c r="BI900" t="s">
        <v>2071</v>
      </c>
    </row>
    <row r="901" spans="1:61" customFormat="1" x14ac:dyDescent="0.25">
      <c r="A901" s="1">
        <v>963</v>
      </c>
      <c r="B901" s="7" t="s">
        <v>4757</v>
      </c>
      <c r="C901" s="7">
        <v>65225</v>
      </c>
      <c r="D901" s="7">
        <f>LOOKUP(99^99,--LEFT(MID(AD901,MIN(FIND({0,1,2,3,4,5,6,7,8,9},AD901&amp;"0123456789")),15),{1,2,3,4,5,6,7,8,9,10,11,12,13,14,15}))</f>
        <v>2022</v>
      </c>
      <c r="E901" s="7">
        <f t="shared" si="52"/>
        <v>1</v>
      </c>
      <c r="F901" s="7">
        <f>LOOKUP(99^99,--LEFT(MID(BG901,MIN(FIND({0,1,2,3,4,5,6,7,8,9},BG901&amp;"0123456789")),15),{1,2,3,4,5,6,7,8,9,10,11,12,13,14,15}))</f>
        <v>10250000</v>
      </c>
      <c r="G901" s="7">
        <f>LOOKUP(99^99,--LEFT(MID(Y901,MIN(FIND({0,1,2,3,4,5,6,7,8,9},Y901&amp;"0123456789")),15),{1,2,3,4,5,6,7,8,9,10,11,12,13,14,15}))</f>
        <v>12</v>
      </c>
      <c r="H901" s="7">
        <f>LOOKUP(99^99,--LEFT(MID(Z901,MIN(FIND({0,1,2,3,4,5,6,7,8,9},Z901&amp;"0123456789")),15),{1,2,3,4,5,6,7,8,9,10,11,12,13,14,15}))</f>
        <v>400</v>
      </c>
      <c r="I901" s="9" t="s">
        <v>2526</v>
      </c>
      <c r="J901" s="9" t="s">
        <v>2527</v>
      </c>
      <c r="K901" s="9" t="s">
        <v>2528</v>
      </c>
      <c r="L901" s="9"/>
      <c r="M901" s="11"/>
      <c r="N901" s="11"/>
      <c r="O901" s="11"/>
      <c r="P901" s="11"/>
      <c r="Q901" s="11"/>
      <c r="R901" s="11"/>
      <c r="S901" s="11"/>
      <c r="T901" s="11"/>
      <c r="U901" s="11"/>
      <c r="V901" s="11"/>
      <c r="W901" s="11"/>
      <c r="X901" t="s">
        <v>18</v>
      </c>
      <c r="Y901" t="s">
        <v>4794</v>
      </c>
      <c r="Z901" t="s">
        <v>2537</v>
      </c>
      <c r="AA901" t="s">
        <v>2526</v>
      </c>
      <c r="AD901" t="s">
        <v>140</v>
      </c>
      <c r="BE901" t="s">
        <v>3387</v>
      </c>
      <c r="BG901" t="s">
        <v>638</v>
      </c>
      <c r="BH901" s="2" t="s">
        <v>1593</v>
      </c>
      <c r="BI901">
        <v>9999</v>
      </c>
    </row>
    <row r="902" spans="1:61" customFormat="1" x14ac:dyDescent="0.25">
      <c r="A902" s="1">
        <v>964</v>
      </c>
      <c r="B902" s="7" t="s">
        <v>4757</v>
      </c>
      <c r="C902" s="7" t="str">
        <f>LEFT(AG902,FIND("Тип",AG902,FIND("Тип",AG902)+0)-1)</f>
        <v xml:space="preserve"> 5490
</v>
      </c>
      <c r="D902" s="7">
        <f>LOOKUP(99^99,--LEFT(MID(AD902,MIN(FIND({0,1,2,3,4,5,6,7,8,9},AD902&amp;"0123456789")),15),{1,2,3,4,5,6,7,8,9,10,11,12,13,14,15}))</f>
        <v>2015</v>
      </c>
      <c r="E902" s="7">
        <f t="shared" si="52"/>
        <v>8</v>
      </c>
      <c r="F902" s="7">
        <f>LOOKUP(99^99,--LEFT(MID(BG902,MIN(FIND({0,1,2,3,4,5,6,7,8,9},BG902&amp;"0123456789")),15),{1,2,3,4,5,6,7,8,9,10,11,12,13,14,15}))</f>
        <v>2350000</v>
      </c>
      <c r="G902" s="7">
        <f>LOOKUP(99^99,--LEFT(MID(Y902,MIN(FIND({0,1,2,3,4,5,6,7,8,9},Y902&amp;"0123456789")),15),{1,2,3,4,5,6,7,8,9,10,11,12,13,14,15}))</f>
        <v>11.8</v>
      </c>
      <c r="H902" s="7">
        <f>LOOKUP(99^99,--LEFT(MID(Z902,MIN(FIND({0,1,2,3,4,5,6,7,8,9},Z902&amp;"0123456789")),15),{1,2,3,4,5,6,7,8,9,10,11,12,13,14,15}))</f>
        <v>300</v>
      </c>
      <c r="I902" s="9" t="s">
        <v>2531</v>
      </c>
      <c r="J902" s="9" t="s">
        <v>2527</v>
      </c>
      <c r="K902" s="9" t="s">
        <v>2528</v>
      </c>
      <c r="L902" s="9">
        <v>646000</v>
      </c>
      <c r="M902" s="11"/>
      <c r="N902" s="11"/>
      <c r="O902" s="11"/>
      <c r="P902" s="11"/>
      <c r="Q902" s="11"/>
      <c r="R902" s="11"/>
      <c r="S902" s="11"/>
      <c r="T902" s="11"/>
      <c r="U902" s="11">
        <f>IF(LOOKUP(99^99,--LEFT(MID(AR902,MIN(FIND({0,1,2,3,4,5,6,7,8,9},AR902&amp;"0123456789")),15),{1,2,3,4,5,6,7,8,9,10,11,12,13,14,15}))&gt;2000,LOOKUP(99^99,--LEFT(MID(AR902,MIN(FIND({0,1,2,3,4,5,6,7,8,9},AR902&amp;"0123456789")),15),{1,2,3,4,5,6,7,8,9,10,11,12,13,14,15})),0)</f>
        <v>646000</v>
      </c>
      <c r="V902" s="11"/>
      <c r="W902" s="11"/>
      <c r="X902" t="s">
        <v>2</v>
      </c>
      <c r="Y902" t="s">
        <v>4795</v>
      </c>
      <c r="Z902" t="s">
        <v>2530</v>
      </c>
      <c r="AA902" t="s">
        <v>2531</v>
      </c>
      <c r="AB902" t="s">
        <v>2527</v>
      </c>
      <c r="AC902" t="s">
        <v>2528</v>
      </c>
      <c r="AD902" t="s">
        <v>337</v>
      </c>
      <c r="AE902" t="s">
        <v>3626</v>
      </c>
      <c r="AF902" t="s">
        <v>3627</v>
      </c>
      <c r="AG902" t="s">
        <v>3628</v>
      </c>
      <c r="AH902" t="s">
        <v>3629</v>
      </c>
      <c r="AI902" t="s">
        <v>3667</v>
      </c>
      <c r="AJ902" t="s">
        <v>3631</v>
      </c>
      <c r="AK902" t="s">
        <v>3652</v>
      </c>
      <c r="AL902" t="s">
        <v>3633</v>
      </c>
      <c r="AM902" t="s">
        <v>3653</v>
      </c>
      <c r="AN902" t="s">
        <v>3674</v>
      </c>
      <c r="AO902" t="s">
        <v>3692</v>
      </c>
      <c r="AP902" t="s">
        <v>3714</v>
      </c>
      <c r="AQ902" t="s">
        <v>3649</v>
      </c>
      <c r="AR902" t="s">
        <v>4456</v>
      </c>
      <c r="AS902" t="s">
        <v>3641</v>
      </c>
      <c r="AT902" t="s">
        <v>3642</v>
      </c>
      <c r="AU902" t="s">
        <v>3643</v>
      </c>
      <c r="BE902" t="s">
        <v>3388</v>
      </c>
      <c r="BG902" t="s">
        <v>762</v>
      </c>
      <c r="BH902" s="2" t="s">
        <v>1594</v>
      </c>
      <c r="BI902" t="s">
        <v>2342</v>
      </c>
    </row>
    <row r="903" spans="1:61" customFormat="1" x14ac:dyDescent="0.25">
      <c r="A903" s="1">
        <v>965</v>
      </c>
      <c r="B903" s="7" t="s">
        <v>4757</v>
      </c>
      <c r="C903" s="7" t="str">
        <f>LEFT(AG903,FIND("Тип",AG903,FIND("Тип",AG903)+0)-1)</f>
        <v xml:space="preserve"> 5490
</v>
      </c>
      <c r="D903" s="7">
        <f>LOOKUP(99^99,--LEFT(MID(AD903,MIN(FIND({0,1,2,3,4,5,6,7,8,9},AD903&amp;"0123456789")),15),{1,2,3,4,5,6,7,8,9,10,11,12,13,14,15}))</f>
        <v>2021</v>
      </c>
      <c r="E903" s="7">
        <f t="shared" si="52"/>
        <v>2</v>
      </c>
      <c r="F903" s="7">
        <f>LOOKUP(99^99,--LEFT(MID(BG903,MIN(FIND({0,1,2,3,4,5,6,7,8,9},BG903&amp;"0123456789")),15),{1,2,3,4,5,6,7,8,9,10,11,12,13,14,15}))</f>
        <v>9070000</v>
      </c>
      <c r="G903" s="7">
        <f>LOOKUP(99^99,--LEFT(MID(Y903,MIN(FIND({0,1,2,3,4,5,6,7,8,9},Y903&amp;"0123456789")),15),{1,2,3,4,5,6,7,8,9,10,11,12,13,14,15}))</f>
        <v>12</v>
      </c>
      <c r="H903" s="7">
        <f>LOOKUP(99^99,--LEFT(MID(Z903,MIN(FIND({0,1,2,3,4,5,6,7,8,9},Z903&amp;"0123456789")),15),{1,2,3,4,5,6,7,8,9,10,11,12,13,14,15}))</f>
        <v>428</v>
      </c>
      <c r="I903" s="9" t="s">
        <v>2536</v>
      </c>
      <c r="J903" s="9" t="s">
        <v>2527</v>
      </c>
      <c r="K903" s="9" t="s">
        <v>2528</v>
      </c>
      <c r="L903" s="9">
        <v>49750</v>
      </c>
      <c r="M903" s="11"/>
      <c r="N903" s="11"/>
      <c r="O903" s="11"/>
      <c r="P903" s="11"/>
      <c r="Q903" s="11"/>
      <c r="R903" s="11"/>
      <c r="S903" s="11"/>
      <c r="T903" s="11"/>
      <c r="U903" s="11"/>
      <c r="V903" s="11"/>
      <c r="W903" s="11">
        <f>IF(LOOKUP(99^99,--LEFT(MID(AT903,MIN(FIND({0,1,2,3,4,5,6,7,8,9},AT903&amp;"0123456789")),15),{1,2,3,4,5,6,7,8,9,10,11,12,13,14,15}))&gt;2000,LOOKUP(99^99,--LEFT(MID(AT903,MIN(FIND({0,1,2,3,4,5,6,7,8,9},AT903&amp;"0123456789")),15),{1,2,3,4,5,6,7,8,9,10,11,12,13,14,15})),0)</f>
        <v>49750</v>
      </c>
      <c r="X903" t="s">
        <v>2</v>
      </c>
      <c r="Y903" t="s">
        <v>4794</v>
      </c>
      <c r="Z903" t="s">
        <v>2535</v>
      </c>
      <c r="AA903" t="s">
        <v>2536</v>
      </c>
      <c r="AB903" t="s">
        <v>2527</v>
      </c>
      <c r="AC903" t="s">
        <v>2528</v>
      </c>
      <c r="AD903" t="s">
        <v>235</v>
      </c>
      <c r="AE903" t="s">
        <v>3626</v>
      </c>
      <c r="AF903" t="s">
        <v>3627</v>
      </c>
      <c r="AG903" t="s">
        <v>3628</v>
      </c>
      <c r="AH903" t="s">
        <v>3629</v>
      </c>
      <c r="AI903" t="s">
        <v>3680</v>
      </c>
      <c r="AJ903" t="s">
        <v>3631</v>
      </c>
      <c r="AK903" t="s">
        <v>3652</v>
      </c>
      <c r="AL903" t="s">
        <v>3633</v>
      </c>
      <c r="AM903" t="s">
        <v>3634</v>
      </c>
      <c r="AN903" t="s">
        <v>3635</v>
      </c>
      <c r="AO903" t="s">
        <v>3636</v>
      </c>
      <c r="AP903" t="s">
        <v>3637</v>
      </c>
      <c r="AQ903" t="s">
        <v>3662</v>
      </c>
      <c r="AR903" t="s">
        <v>3695</v>
      </c>
      <c r="AS903" t="s">
        <v>3649</v>
      </c>
      <c r="AT903" t="s">
        <v>4062</v>
      </c>
      <c r="AU903" t="s">
        <v>3641</v>
      </c>
      <c r="AV903" t="s">
        <v>3642</v>
      </c>
      <c r="AW903" t="s">
        <v>3643</v>
      </c>
      <c r="BE903" t="s">
        <v>3389</v>
      </c>
      <c r="BG903" t="s">
        <v>603</v>
      </c>
      <c r="BH903" s="2" t="s">
        <v>1163</v>
      </c>
      <c r="BI903" t="s">
        <v>2015</v>
      </c>
    </row>
    <row r="904" spans="1:61" customFormat="1" x14ac:dyDescent="0.25">
      <c r="A904" s="1">
        <v>966</v>
      </c>
      <c r="B904" s="7" t="s">
        <v>4757</v>
      </c>
      <c r="C904" s="7" t="str">
        <f>LEFT(AG904,FIND("Тип",AG904,FIND("Тип",AG904)+0)-1)</f>
        <v xml:space="preserve"> 5490
</v>
      </c>
      <c r="D904" s="7">
        <f>LOOKUP(99^99,--LEFT(MID(AD904,MIN(FIND({0,1,2,3,4,5,6,7,8,9},AD904&amp;"0123456789")),15),{1,2,3,4,5,6,7,8,9,10,11,12,13,14,15}))</f>
        <v>2022</v>
      </c>
      <c r="E904" s="7">
        <f t="shared" si="52"/>
        <v>1</v>
      </c>
      <c r="F904" s="7">
        <f>LOOKUP(99^99,--LEFT(MID(BG904,MIN(FIND({0,1,2,3,4,5,6,7,8,9},BG904&amp;"0123456789")),15),{1,2,3,4,5,6,7,8,9,10,11,12,13,14,15}))</f>
        <v>10100000</v>
      </c>
      <c r="G904" s="7">
        <f>LOOKUP(99^99,--LEFT(MID(Y904,MIN(FIND({0,1,2,3,4,5,6,7,8,9},Y904&amp;"0123456789")),15),{1,2,3,4,5,6,7,8,9,10,11,12,13,14,15}))</f>
        <v>11.9</v>
      </c>
      <c r="H904" s="7">
        <f>LOOKUP(99^99,--LEFT(MID(Z904,MIN(FIND({0,1,2,3,4,5,6,7,8,9},Z904&amp;"0123456789")),15),{1,2,3,4,5,6,7,8,9,10,11,12,13,14,15}))</f>
        <v>450</v>
      </c>
      <c r="I904" s="9" t="s">
        <v>2526</v>
      </c>
      <c r="J904" s="9" t="s">
        <v>2527</v>
      </c>
      <c r="K904" s="9" t="s">
        <v>2528</v>
      </c>
      <c r="L904" s="9"/>
      <c r="M904" s="11"/>
      <c r="N904" s="11"/>
      <c r="O904" s="11"/>
      <c r="P904" s="11"/>
      <c r="Q904" s="11"/>
      <c r="R904" s="11"/>
      <c r="S904" s="11"/>
      <c r="T904" s="11"/>
      <c r="U904" s="11"/>
      <c r="V904" s="11"/>
      <c r="W904" s="11"/>
      <c r="X904" t="s">
        <v>2</v>
      </c>
      <c r="Y904" t="s">
        <v>4796</v>
      </c>
      <c r="Z904" t="s">
        <v>2525</v>
      </c>
      <c r="AA904" t="s">
        <v>2526</v>
      </c>
      <c r="AB904" t="s">
        <v>2527</v>
      </c>
      <c r="AC904" t="s">
        <v>2528</v>
      </c>
      <c r="AD904" t="s">
        <v>231</v>
      </c>
      <c r="AE904" t="s">
        <v>3626</v>
      </c>
      <c r="AF904" t="s">
        <v>3627</v>
      </c>
      <c r="AG904" t="s">
        <v>3628</v>
      </c>
      <c r="AH904" t="s">
        <v>3629</v>
      </c>
      <c r="AI904" t="s">
        <v>3630</v>
      </c>
      <c r="AJ904" t="s">
        <v>3631</v>
      </c>
      <c r="AK904" t="s">
        <v>3718</v>
      </c>
      <c r="AL904" t="s">
        <v>3635</v>
      </c>
      <c r="AM904" t="s">
        <v>3636</v>
      </c>
      <c r="AN904" t="s">
        <v>3654</v>
      </c>
      <c r="AO904" t="s">
        <v>3640</v>
      </c>
      <c r="AP904" t="s">
        <v>3641</v>
      </c>
      <c r="AQ904" t="s">
        <v>3642</v>
      </c>
      <c r="AR904" t="s">
        <v>3643</v>
      </c>
      <c r="BE904" t="s">
        <v>3390</v>
      </c>
      <c r="BG904" t="s">
        <v>604</v>
      </c>
      <c r="BH904" s="2" t="s">
        <v>1165</v>
      </c>
      <c r="BI904" t="s">
        <v>2141</v>
      </c>
    </row>
    <row r="905" spans="1:61" customFormat="1" x14ac:dyDescent="0.25">
      <c r="A905" s="1">
        <v>968</v>
      </c>
      <c r="B905" s="7" t="s">
        <v>4757</v>
      </c>
      <c r="C905" s="7" t="str">
        <f>LEFT(AG905,FIND("Тип",AG905,FIND("Тип",AG905)+0)-1)</f>
        <v xml:space="preserve"> 5490-023-87(S5) NEO
</v>
      </c>
      <c r="D905" s="7">
        <f>LOOKUP(99^99,--LEFT(MID(AD905,MIN(FIND({0,1,2,3,4,5,6,7,8,9},AD905&amp;"0123456789")),15),{1,2,3,4,5,6,7,8,9,10,11,12,13,14,15}))</f>
        <v>2018</v>
      </c>
      <c r="E905" s="7">
        <f t="shared" si="52"/>
        <v>5</v>
      </c>
      <c r="F905" s="7">
        <f>LOOKUP(99^99,--LEFT(MID(BG905,MIN(FIND({0,1,2,3,4,5,6,7,8,9},BG905&amp;"0123456789")),15),{1,2,3,4,5,6,7,8,9,10,11,12,13,14,15}))</f>
        <v>3290000</v>
      </c>
      <c r="G905" s="7">
        <f>LOOKUP(99^99,--LEFT(MID(Y905,MIN(FIND({0,1,2,3,4,5,6,7,8,9},Y905&amp;"0123456789")),15),{1,2,3,4,5,6,7,8,9,10,11,12,13,14,15}))</f>
        <v>12</v>
      </c>
      <c r="H905" s="7">
        <f>LOOKUP(99^99,--LEFT(MID(Z905,MIN(FIND({0,1,2,3,4,5,6,7,8,9},Z905&amp;"0123456789")),15),{1,2,3,4,5,6,7,8,9,10,11,12,13,14,15}))</f>
        <v>400</v>
      </c>
      <c r="I905" s="9" t="s">
        <v>2526</v>
      </c>
      <c r="J905" s="9" t="s">
        <v>2527</v>
      </c>
      <c r="K905" s="9" t="s">
        <v>2528</v>
      </c>
      <c r="L905" s="9">
        <v>594940</v>
      </c>
      <c r="M905" s="11"/>
      <c r="N905" s="11"/>
      <c r="O905" s="11"/>
      <c r="P905" s="11"/>
      <c r="Q905" s="11"/>
      <c r="R905" s="11"/>
      <c r="S905" s="11"/>
      <c r="T905" s="11"/>
      <c r="U905" s="11">
        <f>IF(LOOKUP(99^99,--LEFT(MID(AR905,MIN(FIND({0,1,2,3,4,5,6,7,8,9},AR905&amp;"0123456789")),15),{1,2,3,4,5,6,7,8,9,10,11,12,13,14,15}))&gt;2000,LOOKUP(99^99,--LEFT(MID(AR905,MIN(FIND({0,1,2,3,4,5,6,7,8,9},AR905&amp;"0123456789")),15),{1,2,3,4,5,6,7,8,9,10,11,12,13,14,15})),0)</f>
        <v>594940</v>
      </c>
      <c r="V905" s="11"/>
      <c r="W905" s="11"/>
      <c r="X905" t="s">
        <v>4</v>
      </c>
      <c r="Y905" t="s">
        <v>4794</v>
      </c>
      <c r="Z905" t="s">
        <v>2541</v>
      </c>
      <c r="AA905" t="s">
        <v>2526</v>
      </c>
      <c r="AB905" t="s">
        <v>2527</v>
      </c>
      <c r="AC905" t="s">
        <v>2528</v>
      </c>
      <c r="AD905" t="s">
        <v>338</v>
      </c>
      <c r="AE905" t="s">
        <v>3626</v>
      </c>
      <c r="AF905" t="s">
        <v>3627</v>
      </c>
      <c r="AG905" t="s">
        <v>3651</v>
      </c>
      <c r="AH905" t="s">
        <v>3629</v>
      </c>
      <c r="AI905" t="s">
        <v>3658</v>
      </c>
      <c r="AJ905" t="s">
        <v>3631</v>
      </c>
      <c r="AK905" t="s">
        <v>3652</v>
      </c>
      <c r="AL905" t="s">
        <v>3633</v>
      </c>
      <c r="AM905" t="s">
        <v>3653</v>
      </c>
      <c r="AN905" t="s">
        <v>3838</v>
      </c>
      <c r="AO905" t="s">
        <v>3636</v>
      </c>
      <c r="AP905" t="s">
        <v>3654</v>
      </c>
      <c r="AQ905" t="s">
        <v>3649</v>
      </c>
      <c r="AR905" t="s">
        <v>4459</v>
      </c>
      <c r="AS905" t="s">
        <v>3641</v>
      </c>
      <c r="AT905" t="s">
        <v>3642</v>
      </c>
      <c r="AU905" t="s">
        <v>3643</v>
      </c>
      <c r="BE905" t="s">
        <v>3391</v>
      </c>
      <c r="BG905" t="s">
        <v>763</v>
      </c>
      <c r="BH905" s="2" t="s">
        <v>1595</v>
      </c>
      <c r="BI905" t="s">
        <v>2343</v>
      </c>
    </row>
    <row r="906" spans="1:61" x14ac:dyDescent="0.25">
      <c r="A906" s="4">
        <v>969</v>
      </c>
      <c r="B906" s="13" t="s">
        <v>4757</v>
      </c>
      <c r="C906" s="13" t="str">
        <f>LEFT(AG906,FIND("Тип",AG906,FIND("Тип",AG906)+0)-1)</f>
        <v xml:space="preserve"> 65209
</v>
      </c>
      <c r="D906" s="13">
        <f>LOOKUP(99^99,--LEFT(MID(AD906,MIN(FIND({0,1,2,3,4,5,6,7,8,9},AD906&amp;"0123456789")),15),{1,2,3,4,5,6,7,8,9,10,11,12,13,14,15}))</f>
        <v>2022</v>
      </c>
      <c r="E906" s="13">
        <f t="shared" si="52"/>
        <v>1</v>
      </c>
      <c r="F906" s="13">
        <f>LOOKUP(99^99,--LEFT(MID(BG906,MIN(FIND({0,1,2,3,4,5,6,7,8,9},BG906&amp;"0123456789")),15),{1,2,3,4,5,6,7,8,9,10,11,12,13,14,15}))</f>
        <v>12945597</v>
      </c>
      <c r="G906" s="13">
        <f>LOOKUP(99^99,--LEFT(MID(Y906,MIN(FIND({0,1,2,3,4,5,6,7,8,9},Y906&amp;"0123456789")),15),{1,2,3,4,5,6,7,8,9,10,11,12,13,14,15}))</f>
        <v>12</v>
      </c>
      <c r="H906" s="13">
        <f>LOOKUP(99^99,--LEFT(MID(Z906,MIN(FIND({0,1,2,3,4,5,6,7,8,9},Z906&amp;"0123456789")),15),{1,2,3,4,5,6,7,8,9,10,11,12,13,14,15}))</f>
        <v>401</v>
      </c>
      <c r="I906" s="10" t="s">
        <v>2526</v>
      </c>
      <c r="J906" s="10" t="s">
        <v>2527</v>
      </c>
      <c r="K906" s="10" t="s">
        <v>2528</v>
      </c>
      <c r="L906" s="9"/>
      <c r="M906" s="11"/>
      <c r="N906" s="12"/>
      <c r="O906" s="12"/>
      <c r="P906" s="12"/>
      <c r="Q906" s="12"/>
      <c r="R906" s="12"/>
      <c r="S906" s="12"/>
      <c r="T906" s="12"/>
      <c r="U906" s="12"/>
      <c r="V906" s="12"/>
      <c r="W906" s="12"/>
      <c r="X906" s="5" t="s">
        <v>12</v>
      </c>
      <c r="Y906" s="5" t="s">
        <v>4794</v>
      </c>
      <c r="Z906" s="5" t="s">
        <v>2529</v>
      </c>
      <c r="AA906" s="5" t="s">
        <v>2526</v>
      </c>
      <c r="AB906" s="5" t="s">
        <v>2527</v>
      </c>
      <c r="AC906" s="5" t="s">
        <v>2528</v>
      </c>
      <c r="AD906" s="5" t="s">
        <v>111</v>
      </c>
      <c r="AE906" s="5" t="s">
        <v>3626</v>
      </c>
      <c r="AF906" s="5" t="s">
        <v>3725</v>
      </c>
      <c r="AG906" s="5" t="s">
        <v>3726</v>
      </c>
      <c r="AH906" s="5" t="s">
        <v>3629</v>
      </c>
      <c r="AI906" s="5" t="s">
        <v>3630</v>
      </c>
      <c r="AJ906" s="5" t="s">
        <v>3727</v>
      </c>
      <c r="AK906" s="5" t="s">
        <v>3718</v>
      </c>
      <c r="AL906" s="5" t="s">
        <v>3635</v>
      </c>
      <c r="AM906" s="5" t="s">
        <v>3636</v>
      </c>
      <c r="AN906" s="5" t="s">
        <v>3654</v>
      </c>
      <c r="AO906" s="5" t="s">
        <v>3640</v>
      </c>
      <c r="AP906" s="5" t="s">
        <v>3641</v>
      </c>
      <c r="AQ906" s="5" t="s">
        <v>4460</v>
      </c>
      <c r="AR906" s="5" t="s">
        <v>3643</v>
      </c>
      <c r="BE906" s="5" t="s">
        <v>3392</v>
      </c>
      <c r="BG906" s="5" t="s">
        <v>764</v>
      </c>
      <c r="BH906" s="6" t="s">
        <v>1596</v>
      </c>
      <c r="BI906" s="5">
        <v>9999</v>
      </c>
    </row>
    <row r="907" spans="1:61" customFormat="1" x14ac:dyDescent="0.25">
      <c r="A907" s="1">
        <v>970</v>
      </c>
      <c r="B907" s="7" t="s">
        <v>4757</v>
      </c>
      <c r="C907" s="7" t="s">
        <v>4775</v>
      </c>
      <c r="D907" s="7">
        <f>LOOKUP(99^99,--LEFT(MID(AD907,MIN(FIND({0,1,2,3,4,5,6,7,8,9},AD907&amp;"0123456789")),15),{1,2,3,4,5,6,7,8,9,10,11,12,13,14,15}))</f>
        <v>2017</v>
      </c>
      <c r="E907" s="7">
        <f t="shared" si="52"/>
        <v>6</v>
      </c>
      <c r="F907" s="7">
        <f>LOOKUP(99^99,--LEFT(MID(BG907,MIN(FIND({0,1,2,3,4,5,6,7,8,9},BG907&amp;"0123456789")),15),{1,2,3,4,5,6,7,8,9,10,11,12,13,14,15}))</f>
        <v>3100000</v>
      </c>
      <c r="G907" s="7">
        <f>LOOKUP(99^99,--LEFT(MID(Y907,MIN(FIND({0,1,2,3,4,5,6,7,8,9},Y907&amp;"0123456789")),15),{1,2,3,4,5,6,7,8,9,10,11,12,13,14,15}))</f>
        <v>12</v>
      </c>
      <c r="H907" s="7">
        <f>LOOKUP(99^99,--LEFT(MID(Z907,MIN(FIND({0,1,2,3,4,5,6,7,8,9},Z907&amp;"0123456789")),15),{1,2,3,4,5,6,7,8,9,10,11,12,13,14,15}))</f>
        <v>401</v>
      </c>
      <c r="I907" s="9" t="s">
        <v>2526</v>
      </c>
      <c r="J907" s="9" t="s">
        <v>2527</v>
      </c>
      <c r="K907" s="9" t="s">
        <v>2528</v>
      </c>
      <c r="L907" s="9"/>
      <c r="M907" s="11"/>
      <c r="N907" s="11"/>
      <c r="O907" s="11"/>
      <c r="P907" s="11"/>
      <c r="Q907" s="11"/>
      <c r="R907" s="11"/>
      <c r="S907" s="11"/>
      <c r="T907" s="11"/>
      <c r="U907" s="11"/>
      <c r="V907" s="11"/>
      <c r="W907" s="11"/>
      <c r="X907" t="s">
        <v>4</v>
      </c>
      <c r="Y907" t="s">
        <v>4794</v>
      </c>
      <c r="Z907" t="s">
        <v>2529</v>
      </c>
      <c r="AA907" t="s">
        <v>2526</v>
      </c>
      <c r="AB907" t="s">
        <v>2527</v>
      </c>
      <c r="AC907" t="s">
        <v>2528</v>
      </c>
      <c r="AD907" t="s">
        <v>253</v>
      </c>
      <c r="BE907" t="s">
        <v>3393</v>
      </c>
      <c r="BG907" t="s">
        <v>497</v>
      </c>
      <c r="BH907" s="2" t="s">
        <v>1597</v>
      </c>
      <c r="BI907">
        <v>9999</v>
      </c>
    </row>
    <row r="908" spans="1:61" x14ac:dyDescent="0.25">
      <c r="A908" s="4">
        <v>971</v>
      </c>
      <c r="B908" s="13" t="s">
        <v>4757</v>
      </c>
      <c r="C908" s="13" t="str">
        <f t="shared" ref="C908:C939" si="53">LEFT(AG908,FIND("Тип",AG908,FIND("Тип",AG908)+0)-1)</f>
        <v xml:space="preserve"> 65116
</v>
      </c>
      <c r="D908" s="13">
        <f>LOOKUP(99^99,--LEFT(MID(AD908,MIN(FIND({0,1,2,3,4,5,6,7,8,9},AD908&amp;"0123456789")),15),{1,2,3,4,5,6,7,8,9,10,11,12,13,14,15}))</f>
        <v>2022</v>
      </c>
      <c r="E908" s="13">
        <f t="shared" si="52"/>
        <v>1</v>
      </c>
      <c r="F908" s="13">
        <f>LOOKUP(99^99,--LEFT(MID(BG908,MIN(FIND({0,1,2,3,4,5,6,7,8,9},BG908&amp;"0123456789")),15),{1,2,3,4,5,6,7,8,9,10,11,12,13,14,15}))</f>
        <v>5600000</v>
      </c>
      <c r="G908" s="13">
        <f>LOOKUP(99^99,--LEFT(MID(Y908,MIN(FIND({0,1,2,3,4,5,6,7,8,9},Y908&amp;"0123456789")),15),{1,2,3,4,5,6,7,8,9,10,11,12,13,14,15}))</f>
        <v>12</v>
      </c>
      <c r="H908" s="13">
        <f>LOOKUP(99^99,--LEFT(MID(Z908,MIN(FIND({0,1,2,3,4,5,6,7,8,9},Z908&amp;"0123456789")),15),{1,2,3,4,5,6,7,8,9,10,11,12,13,14,15}))</f>
        <v>401</v>
      </c>
      <c r="I908" s="10" t="s">
        <v>2526</v>
      </c>
      <c r="J908" s="10" t="s">
        <v>4771</v>
      </c>
      <c r="K908" s="10" t="s">
        <v>2528</v>
      </c>
      <c r="L908" s="9"/>
      <c r="M908" s="11"/>
      <c r="N908" s="12"/>
      <c r="O908" s="12"/>
      <c r="P908" s="12"/>
      <c r="Q908" s="12"/>
      <c r="R908" s="12"/>
      <c r="S908" s="12"/>
      <c r="T908" s="12"/>
      <c r="U908" s="12"/>
      <c r="V908" s="12"/>
      <c r="W908" s="12"/>
      <c r="X908" s="5" t="s">
        <v>24</v>
      </c>
      <c r="Y908" s="5" t="s">
        <v>4794</v>
      </c>
      <c r="Z908" s="5" t="s">
        <v>2529</v>
      </c>
      <c r="AA908" s="5" t="s">
        <v>2526</v>
      </c>
      <c r="AB908" s="5" t="s">
        <v>4771</v>
      </c>
      <c r="AC908" s="5" t="s">
        <v>2528</v>
      </c>
      <c r="AD908" s="5" t="s">
        <v>149</v>
      </c>
      <c r="AE908" s="5" t="s">
        <v>3626</v>
      </c>
      <c r="AF908" s="5" t="s">
        <v>3828</v>
      </c>
      <c r="AG908" s="5" t="s">
        <v>3829</v>
      </c>
      <c r="AH908" s="5" t="s">
        <v>3629</v>
      </c>
      <c r="AI908" s="5" t="s">
        <v>3630</v>
      </c>
      <c r="AJ908" s="5" t="s">
        <v>3704</v>
      </c>
      <c r="AK908" s="5" t="s">
        <v>3660</v>
      </c>
      <c r="AL908" s="5" t="s">
        <v>3633</v>
      </c>
      <c r="AM908" s="5" t="s">
        <v>3653</v>
      </c>
      <c r="AN908" s="5" t="s">
        <v>3635</v>
      </c>
      <c r="AO908" s="5" t="s">
        <v>3858</v>
      </c>
      <c r="AP908" s="5" t="s">
        <v>3654</v>
      </c>
      <c r="AQ908" s="5" t="s">
        <v>3640</v>
      </c>
      <c r="AR908" s="5" t="s">
        <v>3641</v>
      </c>
      <c r="AS908" s="5" t="s">
        <v>4461</v>
      </c>
      <c r="AT908" s="5" t="s">
        <v>3643</v>
      </c>
      <c r="BE908" s="5" t="s">
        <v>3394</v>
      </c>
      <c r="BG908" s="5" t="s">
        <v>616</v>
      </c>
      <c r="BH908" s="6" t="s">
        <v>1598</v>
      </c>
      <c r="BI908" s="5" t="s">
        <v>2344</v>
      </c>
    </row>
    <row r="909" spans="1:61" x14ac:dyDescent="0.25">
      <c r="A909" s="4">
        <v>973</v>
      </c>
      <c r="B909" s="13" t="s">
        <v>4757</v>
      </c>
      <c r="C909" s="13" t="str">
        <f t="shared" si="53"/>
        <v xml:space="preserve"> 5490-023-87(S5) NEO
</v>
      </c>
      <c r="D909" s="13">
        <f>LOOKUP(99^99,--LEFT(MID(AD909,MIN(FIND({0,1,2,3,4,5,6,7,8,9},AD909&amp;"0123456789")),15),{1,2,3,4,5,6,7,8,9,10,11,12,13,14,15}))</f>
        <v>2018</v>
      </c>
      <c r="E909" s="13">
        <f t="shared" si="52"/>
        <v>5</v>
      </c>
      <c r="F909" s="13">
        <f>LOOKUP(99^99,--LEFT(MID(BG909,MIN(FIND({0,1,2,3,4,5,6,7,8,9},BG909&amp;"0123456789")),15),{1,2,3,4,5,6,7,8,9,10,11,12,13,14,15}))</f>
        <v>4390000</v>
      </c>
      <c r="G909" s="13">
        <f>LOOKUP(99^99,--LEFT(MID(Y909,MIN(FIND({0,1,2,3,4,5,6,7,8,9},Y909&amp;"0123456789")),15),{1,2,3,4,5,6,7,8,9,10,11,12,13,14,15}))</f>
        <v>12</v>
      </c>
      <c r="H909" s="13">
        <f>LOOKUP(99^99,--LEFT(MID(Z909,MIN(FIND({0,1,2,3,4,5,6,7,8,9},Z909&amp;"0123456789")),15),{1,2,3,4,5,6,7,8,9,10,11,12,13,14,15}))</f>
        <v>401</v>
      </c>
      <c r="I909" s="10" t="s">
        <v>2526</v>
      </c>
      <c r="J909" s="10" t="s">
        <v>2527</v>
      </c>
      <c r="K909" s="10" t="s">
        <v>2561</v>
      </c>
      <c r="L909" s="9">
        <v>437071</v>
      </c>
      <c r="M909" s="11"/>
      <c r="N909" s="12"/>
      <c r="O909" s="12"/>
      <c r="P909" s="12"/>
      <c r="Q909" s="12"/>
      <c r="R909" s="12">
        <f>IF(LOOKUP(99^99,--LEFT(MID(AO909,MIN(FIND({0,1,2,3,4,5,6,7,8,9},AO909&amp;"0123456789")),15),{1,2,3,4,5,6,7,8,9,10,11,12,13,14,15}))&gt;2000,LOOKUP(99^99,--LEFT(MID(AO909,MIN(FIND({0,1,2,3,4,5,6,7,8,9},AO909&amp;"0123456789")),15),{1,2,3,4,5,6,7,8,9,10,11,12,13,14,15})),0)</f>
        <v>437071</v>
      </c>
      <c r="S909" s="12"/>
      <c r="T909" s="12"/>
      <c r="U909" s="12"/>
      <c r="V909" s="12"/>
      <c r="W909" s="12"/>
      <c r="X909" s="5" t="s">
        <v>4</v>
      </c>
      <c r="Y909" s="5" t="s">
        <v>4794</v>
      </c>
      <c r="Z909" s="5" t="s">
        <v>2529</v>
      </c>
      <c r="AA909" s="5" t="s">
        <v>2526</v>
      </c>
      <c r="AB909" s="5" t="s">
        <v>2527</v>
      </c>
      <c r="AC909" s="5" t="s">
        <v>2561</v>
      </c>
      <c r="AD909" s="5" t="s">
        <v>63</v>
      </c>
      <c r="AE909" s="5" t="s">
        <v>3626</v>
      </c>
      <c r="AF909" s="5" t="s">
        <v>3627</v>
      </c>
      <c r="AG909" s="5" t="s">
        <v>3651</v>
      </c>
      <c r="AH909" s="5" t="s">
        <v>3629</v>
      </c>
      <c r="AI909" s="5" t="s">
        <v>3658</v>
      </c>
      <c r="AJ909" s="5" t="s">
        <v>3631</v>
      </c>
      <c r="AK909" s="5" t="s">
        <v>3652</v>
      </c>
      <c r="AL909" s="5" t="s">
        <v>3791</v>
      </c>
      <c r="AM909" s="5" t="s">
        <v>3687</v>
      </c>
      <c r="AN909" s="5" t="s">
        <v>3649</v>
      </c>
      <c r="AO909" s="5" t="s">
        <v>4462</v>
      </c>
      <c r="AP909" s="5" t="s">
        <v>3641</v>
      </c>
      <c r="AQ909" s="5" t="s">
        <v>3642</v>
      </c>
      <c r="AR909" s="5" t="s">
        <v>3643</v>
      </c>
      <c r="BE909" s="5" t="s">
        <v>3395</v>
      </c>
      <c r="BG909" s="5" t="s">
        <v>441</v>
      </c>
      <c r="BH909" s="6" t="s">
        <v>1599</v>
      </c>
      <c r="BI909" s="5" t="s">
        <v>2032</v>
      </c>
    </row>
    <row r="910" spans="1:61" x14ac:dyDescent="0.25">
      <c r="A910" s="4">
        <v>974</v>
      </c>
      <c r="B910" s="13" t="s">
        <v>4757</v>
      </c>
      <c r="C910" s="13" t="str">
        <f t="shared" si="53"/>
        <v xml:space="preserve"> 5490-033-87 NEO 2
</v>
      </c>
      <c r="D910" s="13">
        <f>LOOKUP(99^99,--LEFT(MID(AD910,MIN(FIND({0,1,2,3,4,5,6,7,8,9},AD910&amp;"0123456789")),15),{1,2,3,4,5,6,7,8,9,10,11,12,13,14,15}))</f>
        <v>2020</v>
      </c>
      <c r="E910" s="13">
        <f t="shared" si="52"/>
        <v>3</v>
      </c>
      <c r="F910" s="13">
        <f>LOOKUP(99^99,--LEFT(MID(BG910,MIN(FIND({0,1,2,3,4,5,6,7,8,9},BG910&amp;"0123456789")),15),{1,2,3,4,5,6,7,8,9,10,11,12,13,14,15}))</f>
        <v>7390000</v>
      </c>
      <c r="G910" s="13">
        <f>LOOKUP(99^99,--LEFT(MID(Y910,MIN(FIND({0,1,2,3,4,5,6,7,8,9},Y910&amp;"0123456789")),15),{1,2,3,4,5,6,7,8,9,10,11,12,13,14,15}))</f>
        <v>11.8</v>
      </c>
      <c r="H910" s="13">
        <f>LOOKUP(99^99,--LEFT(MID(Z910,MIN(FIND({0,1,2,3,4,5,6,7,8,9},Z910&amp;"0123456789")),15),{1,2,3,4,5,6,7,8,9,10,11,12,13,14,15}))</f>
        <v>300</v>
      </c>
      <c r="I910" s="10" t="s">
        <v>2531</v>
      </c>
      <c r="J910" s="10" t="s">
        <v>2527</v>
      </c>
      <c r="K910" s="10" t="s">
        <v>2561</v>
      </c>
      <c r="L910" s="9">
        <v>83000</v>
      </c>
      <c r="M910" s="11"/>
      <c r="N910" s="12"/>
      <c r="O910" s="12"/>
      <c r="P910" s="12"/>
      <c r="Q910" s="12"/>
      <c r="R910" s="12"/>
      <c r="S910" s="12">
        <f>IF(LOOKUP(99^99,--LEFT(MID(AP910,MIN(FIND({0,1,2,3,4,5,6,7,8,9},AP910&amp;"0123456789")),15),{1,2,3,4,5,6,7,8,9,10,11,12,13,14,15}))&gt;2000,LOOKUP(99^99,--LEFT(MID(AP910,MIN(FIND({0,1,2,3,4,5,6,7,8,9},AP910&amp;"0123456789")),15),{1,2,3,4,5,6,7,8,9,10,11,12,13,14,15})),0)</f>
        <v>83000</v>
      </c>
      <c r="T910" s="12"/>
      <c r="U910" s="12"/>
      <c r="V910" s="12"/>
      <c r="W910" s="12"/>
      <c r="X910" s="5" t="s">
        <v>26</v>
      </c>
      <c r="Y910" s="5" t="s">
        <v>4795</v>
      </c>
      <c r="Z910" s="5" t="s">
        <v>2530</v>
      </c>
      <c r="AA910" s="5" t="s">
        <v>2531</v>
      </c>
      <c r="AB910" s="5" t="s">
        <v>2527</v>
      </c>
      <c r="AC910" s="5" t="s">
        <v>2561</v>
      </c>
      <c r="AD910" s="5" t="s">
        <v>55</v>
      </c>
      <c r="AE910" s="5" t="s">
        <v>3626</v>
      </c>
      <c r="AF910" s="5" t="s">
        <v>3627</v>
      </c>
      <c r="AG910" s="5" t="s">
        <v>3871</v>
      </c>
      <c r="AH910" s="5" t="s">
        <v>3629</v>
      </c>
      <c r="AI910" s="5" t="s">
        <v>3645</v>
      </c>
      <c r="AJ910" s="5" t="s">
        <v>3631</v>
      </c>
      <c r="AK910" s="5" t="s">
        <v>3652</v>
      </c>
      <c r="AL910" s="5" t="s">
        <v>3791</v>
      </c>
      <c r="AM910" s="5" t="s">
        <v>4139</v>
      </c>
      <c r="AN910" s="5" t="s">
        <v>3648</v>
      </c>
      <c r="AO910" s="5" t="s">
        <v>3649</v>
      </c>
      <c r="AP910" s="5" t="s">
        <v>4463</v>
      </c>
      <c r="AQ910" s="5" t="s">
        <v>3641</v>
      </c>
      <c r="AR910" s="5" t="s">
        <v>3642</v>
      </c>
      <c r="AS910" s="5" t="s">
        <v>3643</v>
      </c>
      <c r="BE910" s="5" t="s">
        <v>3396</v>
      </c>
      <c r="BG910" s="5" t="s">
        <v>548</v>
      </c>
      <c r="BH910" s="6" t="s">
        <v>1600</v>
      </c>
      <c r="BI910" s="5" t="s">
        <v>2130</v>
      </c>
    </row>
    <row r="911" spans="1:61" x14ac:dyDescent="0.25">
      <c r="A911" s="4">
        <v>975</v>
      </c>
      <c r="B911" s="13" t="s">
        <v>4757</v>
      </c>
      <c r="C911" s="13" t="str">
        <f t="shared" si="53"/>
        <v xml:space="preserve"> 5490-001-68
</v>
      </c>
      <c r="D911" s="13">
        <f>LOOKUP(99^99,--LEFT(MID(AD911,MIN(FIND({0,1,2,3,4,5,6,7,8,9},AD911&amp;"0123456789")),15),{1,2,3,4,5,6,7,8,9,10,11,12,13,14,15}))</f>
        <v>2020</v>
      </c>
      <c r="E911" s="13">
        <f t="shared" si="52"/>
        <v>3</v>
      </c>
      <c r="F911" s="13">
        <f>LOOKUP(99^99,--LEFT(MID(BG911,MIN(FIND({0,1,2,3,4,5,6,7,8,9},BG911&amp;"0123456789")),15),{1,2,3,4,5,6,7,8,9,10,11,12,13,14,15}))</f>
        <v>6490000</v>
      </c>
      <c r="G911" s="13">
        <f>LOOKUP(99^99,--LEFT(MID(Y911,MIN(FIND({0,1,2,3,4,5,6,7,8,9},Y911&amp;"0123456789")),15),{1,2,3,4,5,6,7,8,9,10,11,12,13,14,15}))</f>
        <v>11</v>
      </c>
      <c r="H911" s="13">
        <f>LOOKUP(99^99,--LEFT(MID(Z911,MIN(FIND({0,1,2,3,4,5,6,7,8,9},Z911&amp;"0123456789")),15),{1,2,3,4,5,6,7,8,9,10,11,12,13,14,15}))</f>
        <v>295</v>
      </c>
      <c r="I911" s="10" t="s">
        <v>2526</v>
      </c>
      <c r="J911" s="10" t="s">
        <v>2527</v>
      </c>
      <c r="K911" s="10" t="s">
        <v>2528</v>
      </c>
      <c r="L911" s="9">
        <v>173577</v>
      </c>
      <c r="M911" s="11"/>
      <c r="N911" s="12"/>
      <c r="O911" s="12"/>
      <c r="P911" s="12"/>
      <c r="Q911" s="12"/>
      <c r="R911" s="12"/>
      <c r="S911" s="12">
        <f>IF(LOOKUP(99^99,--LEFT(MID(AP911,MIN(FIND({0,1,2,3,4,5,6,7,8,9},AP911&amp;"0123456789")),15),{1,2,3,4,5,6,7,8,9,10,11,12,13,14,15}))&gt;2000,LOOKUP(99^99,--LEFT(MID(AP911,MIN(FIND({0,1,2,3,4,5,6,7,8,9},AP911&amp;"0123456789")),15),{1,2,3,4,5,6,7,8,9,10,11,12,13,14,15})),0)</f>
        <v>173577</v>
      </c>
      <c r="T911" s="12"/>
      <c r="U911" s="12"/>
      <c r="V911" s="12"/>
      <c r="W911" s="12"/>
      <c r="X911" s="5" t="s">
        <v>45</v>
      </c>
      <c r="Y911" s="5" t="s">
        <v>4797</v>
      </c>
      <c r="Z911" s="5" t="s">
        <v>2576</v>
      </c>
      <c r="AA911" s="5" t="s">
        <v>2526</v>
      </c>
      <c r="AB911" s="5" t="s">
        <v>2527</v>
      </c>
      <c r="AC911" s="5" t="s">
        <v>2528</v>
      </c>
      <c r="AD911" s="5" t="s">
        <v>339</v>
      </c>
      <c r="AE911" s="5" t="s">
        <v>3626</v>
      </c>
      <c r="AF911" s="5" t="s">
        <v>3627</v>
      </c>
      <c r="AG911" s="5" t="s">
        <v>4221</v>
      </c>
      <c r="AH911" s="5" t="s">
        <v>3629</v>
      </c>
      <c r="AI911" s="5" t="s">
        <v>3645</v>
      </c>
      <c r="AJ911" s="5" t="s">
        <v>3631</v>
      </c>
      <c r="AK911" s="5" t="s">
        <v>3705</v>
      </c>
      <c r="AL911" s="5" t="s">
        <v>3633</v>
      </c>
      <c r="AM911" s="5" t="s">
        <v>3750</v>
      </c>
      <c r="AN911" s="5" t="s">
        <v>3687</v>
      </c>
      <c r="AO911" s="5" t="s">
        <v>3649</v>
      </c>
      <c r="AP911" s="5" t="s">
        <v>4464</v>
      </c>
      <c r="AQ911" s="5" t="s">
        <v>3641</v>
      </c>
      <c r="AR911" s="5" t="s">
        <v>3642</v>
      </c>
      <c r="AS911" s="5" t="s">
        <v>3643</v>
      </c>
      <c r="BE911" s="5" t="s">
        <v>3397</v>
      </c>
      <c r="BG911" s="5" t="s">
        <v>765</v>
      </c>
      <c r="BH911" s="6" t="s">
        <v>1601</v>
      </c>
      <c r="BI911" s="5" t="s">
        <v>2345</v>
      </c>
    </row>
    <row r="912" spans="1:61" customFormat="1" x14ac:dyDescent="0.25">
      <c r="A912" s="1">
        <v>976</v>
      </c>
      <c r="B912" s="7" t="s">
        <v>4757</v>
      </c>
      <c r="C912" s="7" t="str">
        <f t="shared" si="53"/>
        <v xml:space="preserve"> 65206
</v>
      </c>
      <c r="D912" s="7">
        <f>LOOKUP(99^99,--LEFT(MID(AD912,MIN(FIND({0,1,2,3,4,5,6,7,8,9},AD912&amp;"0123456789")),15),{1,2,3,4,5,6,7,8,9,10,11,12,13,14,15}))</f>
        <v>2018</v>
      </c>
      <c r="E912" s="7">
        <f t="shared" si="52"/>
        <v>5</v>
      </c>
      <c r="F912" s="7">
        <f>LOOKUP(99^99,--LEFT(MID(BG912,MIN(FIND({0,1,2,3,4,5,6,7,8,9},BG912&amp;"0123456789")),15),{1,2,3,4,5,6,7,8,9,10,11,12,13,14,15}))</f>
        <v>8500000</v>
      </c>
      <c r="G912" s="7">
        <f>LOOKUP(99^99,--LEFT(MID(Y912,MIN(FIND({0,1,2,3,4,5,6,7,8,9},Y912&amp;"0123456789")),15),{1,2,3,4,5,6,7,8,9,10,11,12,13,14,15}))</f>
        <v>12</v>
      </c>
      <c r="H912" s="7">
        <f>LOOKUP(99^99,--LEFT(MID(Z912,MIN(FIND({0,1,2,3,4,5,6,7,8,9},Z912&amp;"0123456789")),15),{1,2,3,4,5,6,7,8,9,10,11,12,13,14,15}))</f>
        <v>401</v>
      </c>
      <c r="I912" s="9" t="s">
        <v>2526</v>
      </c>
      <c r="J912" s="9" t="s">
        <v>2527</v>
      </c>
      <c r="K912" s="9" t="s">
        <v>2528</v>
      </c>
      <c r="L912" s="9">
        <v>127500</v>
      </c>
      <c r="M912" s="11"/>
      <c r="N912" s="11"/>
      <c r="O912" s="11"/>
      <c r="P912" s="11"/>
      <c r="Q912" s="11"/>
      <c r="R912" s="11"/>
      <c r="S912" s="11"/>
      <c r="T912" s="11"/>
      <c r="U912" s="11"/>
      <c r="V912" s="11">
        <f>IF(LOOKUP(99^99,--LEFT(MID(AS912,MIN(FIND({0,1,2,3,4,5,6,7,8,9},AS912&amp;"0123456789")),15),{1,2,3,4,5,6,7,8,9,10,11,12,13,14,15}))&gt;2000,LOOKUP(99^99,--LEFT(MID(AS912,MIN(FIND({0,1,2,3,4,5,6,7,8,9},AS912&amp;"0123456789")),15),{1,2,3,4,5,6,7,8,9,10,11,12,13,14,15})),0)</f>
        <v>127500</v>
      </c>
      <c r="W912" s="11"/>
      <c r="X912" t="s">
        <v>19</v>
      </c>
      <c r="Y912" t="s">
        <v>4794</v>
      </c>
      <c r="Z912" t="s">
        <v>2529</v>
      </c>
      <c r="AA912" t="s">
        <v>2526</v>
      </c>
      <c r="AB912" t="s">
        <v>2527</v>
      </c>
      <c r="AC912" t="s">
        <v>2528</v>
      </c>
      <c r="AD912" t="s">
        <v>340</v>
      </c>
      <c r="AE912" t="s">
        <v>3626</v>
      </c>
      <c r="AF912" t="s">
        <v>3720</v>
      </c>
      <c r="AG912" t="s">
        <v>3763</v>
      </c>
      <c r="AH912" t="s">
        <v>3629</v>
      </c>
      <c r="AI912" t="s">
        <v>3658</v>
      </c>
      <c r="AJ912" t="s">
        <v>3704</v>
      </c>
      <c r="AK912" t="s">
        <v>3917</v>
      </c>
      <c r="AL912" t="s">
        <v>3653</v>
      </c>
      <c r="AM912" t="s">
        <v>3635</v>
      </c>
      <c r="AN912" t="s">
        <v>3636</v>
      </c>
      <c r="AO912" t="s">
        <v>3637</v>
      </c>
      <c r="AP912" t="s">
        <v>3638</v>
      </c>
      <c r="AQ912" t="s">
        <v>3707</v>
      </c>
      <c r="AR912" t="s">
        <v>3649</v>
      </c>
      <c r="AS912" t="s">
        <v>4465</v>
      </c>
      <c r="AT912" t="s">
        <v>4466</v>
      </c>
      <c r="AU912" t="s">
        <v>3641</v>
      </c>
      <c r="AV912" t="s">
        <v>3710</v>
      </c>
      <c r="AW912" t="s">
        <v>3643</v>
      </c>
      <c r="BE912" t="s">
        <v>3398</v>
      </c>
      <c r="BG912" t="s">
        <v>421</v>
      </c>
      <c r="BH912" s="2" t="s">
        <v>1602</v>
      </c>
      <c r="BI912" t="s">
        <v>2346</v>
      </c>
    </row>
    <row r="913" spans="1:61" customFormat="1" x14ac:dyDescent="0.25">
      <c r="A913" s="1">
        <v>977</v>
      </c>
      <c r="B913" s="7" t="s">
        <v>4757</v>
      </c>
      <c r="C913" s="7" t="str">
        <f t="shared" si="53"/>
        <v xml:space="preserve"> 54901
</v>
      </c>
      <c r="D913" s="7">
        <f>LOOKUP(99^99,--LEFT(MID(AD913,MIN(FIND({0,1,2,3,4,5,6,7,8,9},AD913&amp;"0123456789")),15),{1,2,3,4,5,6,7,8,9,10,11,12,13,14,15}))</f>
        <v>2022</v>
      </c>
      <c r="E913" s="7">
        <f t="shared" si="52"/>
        <v>1</v>
      </c>
      <c r="F913" s="7">
        <f>LOOKUP(99^99,--LEFT(MID(BG913,MIN(FIND({0,1,2,3,4,5,6,7,8,9},BG913&amp;"0123456789")),15),{1,2,3,4,5,6,7,8,9,10,11,12,13,14,15}))</f>
        <v>12500000</v>
      </c>
      <c r="G913" s="7">
        <f>LOOKUP(99^99,--LEFT(MID(Y913,MIN(FIND({0,1,2,3,4,5,6,7,8,9},Y913&amp;"0123456789")),15),{1,2,3,4,5,6,7,8,9,10,11,12,13,14,15}))</f>
        <v>11.8</v>
      </c>
      <c r="H913" s="7">
        <f>LOOKUP(99^99,--LEFT(MID(Z913,MIN(FIND({0,1,2,3,4,5,6,7,8,9},Z913&amp;"0123456789")),15),{1,2,3,4,5,6,7,8,9,10,11,12,13,14,15}))</f>
        <v>300</v>
      </c>
      <c r="I913" s="9" t="s">
        <v>2531</v>
      </c>
      <c r="J913" s="9" t="s">
        <v>2527</v>
      </c>
      <c r="K913" s="9" t="s">
        <v>2528</v>
      </c>
      <c r="L913" s="9"/>
      <c r="M913" s="11"/>
      <c r="N913" s="11"/>
      <c r="O913" s="11"/>
      <c r="P913" s="11"/>
      <c r="Q913" s="11"/>
      <c r="R913" s="11"/>
      <c r="S913" s="11"/>
      <c r="T913" s="11"/>
      <c r="U913" s="11"/>
      <c r="V913" s="11"/>
      <c r="W913" s="11"/>
      <c r="X913" t="s">
        <v>8</v>
      </c>
      <c r="Y913" t="s">
        <v>4795</v>
      </c>
      <c r="Z913" t="s">
        <v>2530</v>
      </c>
      <c r="AA913" t="s">
        <v>2531</v>
      </c>
      <c r="AB913" t="s">
        <v>2527</v>
      </c>
      <c r="AC913" t="s">
        <v>2528</v>
      </c>
      <c r="AD913" t="s">
        <v>149</v>
      </c>
      <c r="AE913" t="s">
        <v>3626</v>
      </c>
      <c r="AF913" t="s">
        <v>3689</v>
      </c>
      <c r="AG913" t="s">
        <v>3690</v>
      </c>
      <c r="AH913" t="s">
        <v>3629</v>
      </c>
      <c r="AI913" t="s">
        <v>3630</v>
      </c>
      <c r="AJ913" t="s">
        <v>3631</v>
      </c>
      <c r="AK913" t="s">
        <v>3632</v>
      </c>
      <c r="AL913" t="s">
        <v>3633</v>
      </c>
      <c r="AM913" t="s">
        <v>3653</v>
      </c>
      <c r="AN913" t="s">
        <v>3635</v>
      </c>
      <c r="AO913" t="s">
        <v>3636</v>
      </c>
      <c r="AP913" t="s">
        <v>3880</v>
      </c>
      <c r="AQ913" t="s">
        <v>3640</v>
      </c>
      <c r="AR913" t="s">
        <v>3641</v>
      </c>
      <c r="AS913" t="s">
        <v>4467</v>
      </c>
      <c r="AT913" t="s">
        <v>3643</v>
      </c>
      <c r="BE913" t="s">
        <v>3399</v>
      </c>
      <c r="BG913" t="s">
        <v>506</v>
      </c>
      <c r="BH913" s="2" t="s">
        <v>1603</v>
      </c>
      <c r="BI913" t="s">
        <v>2347</v>
      </c>
    </row>
    <row r="914" spans="1:61" x14ac:dyDescent="0.25">
      <c r="A914" s="4">
        <v>978</v>
      </c>
      <c r="B914" s="13" t="s">
        <v>4757</v>
      </c>
      <c r="C914" s="13" t="str">
        <f t="shared" si="53"/>
        <v xml:space="preserve"> 65225
</v>
      </c>
      <c r="D914" s="13">
        <f>LOOKUP(99^99,--LEFT(MID(AD914,MIN(FIND({0,1,2,3,4,5,6,7,8,9},AD914&amp;"0123456789")),15),{1,2,3,4,5,6,7,8,9,10,11,12,13,14,15}))</f>
        <v>2022</v>
      </c>
      <c r="E914" s="13">
        <f t="shared" si="52"/>
        <v>1</v>
      </c>
      <c r="F914" s="13">
        <f>LOOKUP(99^99,--LEFT(MID(BG914,MIN(FIND({0,1,2,3,4,5,6,7,8,9},BG914&amp;"0123456789")),15),{1,2,3,4,5,6,7,8,9,10,11,12,13,14,15}))</f>
        <v>10250000</v>
      </c>
      <c r="G914" s="13">
        <f>LOOKUP(99^99,--LEFT(MID(Y914,MIN(FIND({0,1,2,3,4,5,6,7,8,9},Y914&amp;"0123456789")),15),{1,2,3,4,5,6,7,8,9,10,11,12,13,14,15}))</f>
        <v>11.8</v>
      </c>
      <c r="H914" s="13">
        <f>LOOKUP(99^99,--LEFT(MID(Z914,MIN(FIND({0,1,2,3,4,5,6,7,8,9},Z914&amp;"0123456789")),15),{1,2,3,4,5,6,7,8,9,10,11,12,13,14,15}))</f>
        <v>360</v>
      </c>
      <c r="I914" s="10" t="s">
        <v>2531</v>
      </c>
      <c r="J914" s="10" t="s">
        <v>2527</v>
      </c>
      <c r="K914" s="10" t="s">
        <v>2552</v>
      </c>
      <c r="L914" s="9"/>
      <c r="M914" s="11"/>
      <c r="N914" s="12"/>
      <c r="O914" s="12"/>
      <c r="P914" s="12"/>
      <c r="Q914" s="12"/>
      <c r="R914" s="12"/>
      <c r="S914" s="12"/>
      <c r="T914" s="12"/>
      <c r="U914" s="12"/>
      <c r="V914" s="12"/>
      <c r="W914" s="12"/>
      <c r="X914" s="5" t="s">
        <v>18</v>
      </c>
      <c r="Y914" s="5" t="s">
        <v>4795</v>
      </c>
      <c r="Z914" s="5" t="s">
        <v>2553</v>
      </c>
      <c r="AA914" s="5" t="s">
        <v>2531</v>
      </c>
      <c r="AB914" s="5" t="s">
        <v>2527</v>
      </c>
      <c r="AC914" s="5" t="s">
        <v>2552</v>
      </c>
      <c r="AD914" s="5" t="s">
        <v>149</v>
      </c>
      <c r="AE914" s="5" t="s">
        <v>3626</v>
      </c>
      <c r="AF914" s="5" t="s">
        <v>3757</v>
      </c>
      <c r="AG914" s="5" t="s">
        <v>3758</v>
      </c>
      <c r="AH914" s="5" t="s">
        <v>3629</v>
      </c>
      <c r="AI914" s="5" t="s">
        <v>3630</v>
      </c>
      <c r="AJ914" s="5" t="s">
        <v>3659</v>
      </c>
      <c r="AK914" s="5" t="s">
        <v>3713</v>
      </c>
      <c r="AL914" s="5" t="s">
        <v>3633</v>
      </c>
      <c r="AM914" s="5" t="s">
        <v>3653</v>
      </c>
      <c r="AN914" s="5" t="s">
        <v>3635</v>
      </c>
      <c r="AO914" s="5" t="s">
        <v>3669</v>
      </c>
      <c r="AP914" s="5" t="s">
        <v>3654</v>
      </c>
      <c r="AQ914" s="5" t="s">
        <v>3640</v>
      </c>
      <c r="AR914" s="5" t="s">
        <v>3641</v>
      </c>
      <c r="AS914" s="5" t="s">
        <v>4468</v>
      </c>
      <c r="AT914" s="5" t="s">
        <v>3643</v>
      </c>
      <c r="BE914" s="5" t="s">
        <v>3400</v>
      </c>
      <c r="BG914" s="5" t="s">
        <v>638</v>
      </c>
      <c r="BH914" s="6" t="s">
        <v>1604</v>
      </c>
      <c r="BI914" s="5" t="s">
        <v>2251</v>
      </c>
    </row>
    <row r="915" spans="1:61" customFormat="1" x14ac:dyDescent="0.25">
      <c r="A915" s="1">
        <v>979</v>
      </c>
      <c r="B915" s="7" t="s">
        <v>4757</v>
      </c>
      <c r="C915" s="7" t="str">
        <f t="shared" si="53"/>
        <v xml:space="preserve"> 65116
</v>
      </c>
      <c r="D915" s="7">
        <f>LOOKUP(99^99,--LEFT(MID(AD915,MIN(FIND({0,1,2,3,4,5,6,7,8,9},AD915&amp;"0123456789")),15),{1,2,3,4,5,6,7,8,9,10,11,12,13,14,15}))</f>
        <v>2022</v>
      </c>
      <c r="E915" s="7">
        <f t="shared" si="52"/>
        <v>1</v>
      </c>
      <c r="F915" s="7">
        <f>LOOKUP(99^99,--LEFT(MID(BG915,MIN(FIND({0,1,2,3,4,5,6,7,8,9},BG915&amp;"0123456789")),15),{1,2,3,4,5,6,7,8,9,10,11,12,13,14,15}))</f>
        <v>5200000</v>
      </c>
      <c r="G915" s="7">
        <f>LOOKUP(99^99,--LEFT(MID(Y915,MIN(FIND({0,1,2,3,4,5,6,7,8,9},Y915&amp;"0123456789")),15),{1,2,3,4,5,6,7,8,9,10,11,12,13,14,15}))</f>
        <v>6.7</v>
      </c>
      <c r="H915" s="7">
        <f>LOOKUP(99^99,--LEFT(MID(Z915,MIN(FIND({0,1,2,3,4,5,6,7,8,9},Z915&amp;"0123456789")),15),{1,2,3,4,5,6,7,8,9,10,11,12,13,14,15}))</f>
        <v>300</v>
      </c>
      <c r="I915" s="9" t="s">
        <v>2536</v>
      </c>
      <c r="J915" s="9" t="s">
        <v>2527</v>
      </c>
      <c r="K915" s="9" t="s">
        <v>2528</v>
      </c>
      <c r="L915" s="9"/>
      <c r="M915" s="11"/>
      <c r="N915" s="11"/>
      <c r="O915" s="11"/>
      <c r="P915" s="11"/>
      <c r="Q915" s="11"/>
      <c r="R915" s="11"/>
      <c r="S915" s="11"/>
      <c r="T915" s="11"/>
      <c r="U915" s="11"/>
      <c r="V915" s="11"/>
      <c r="W915" s="11"/>
      <c r="X915" t="s">
        <v>24</v>
      </c>
      <c r="Y915" t="s">
        <v>4800</v>
      </c>
      <c r="Z915" t="s">
        <v>2530</v>
      </c>
      <c r="AA915" t="s">
        <v>2536</v>
      </c>
      <c r="AB915" t="s">
        <v>2527</v>
      </c>
      <c r="AC915" t="s">
        <v>2528</v>
      </c>
      <c r="AD915" t="s">
        <v>111</v>
      </c>
      <c r="AE915" t="s">
        <v>3626</v>
      </c>
      <c r="AF915" t="s">
        <v>3828</v>
      </c>
      <c r="AG915" t="s">
        <v>3829</v>
      </c>
      <c r="AH915" t="s">
        <v>3629</v>
      </c>
      <c r="AI915" t="s">
        <v>3630</v>
      </c>
      <c r="AJ915" t="s">
        <v>3704</v>
      </c>
      <c r="AK915" t="s">
        <v>3887</v>
      </c>
      <c r="AL915" t="s">
        <v>3947</v>
      </c>
      <c r="AM915" t="s">
        <v>3653</v>
      </c>
      <c r="AN915" t="s">
        <v>3635</v>
      </c>
      <c r="AO915" t="s">
        <v>3858</v>
      </c>
      <c r="AP915" t="s">
        <v>3637</v>
      </c>
      <c r="AQ915" t="s">
        <v>3638</v>
      </c>
      <c r="AR915" t="s">
        <v>4047</v>
      </c>
      <c r="AS915" t="s">
        <v>3640</v>
      </c>
      <c r="AT915" t="s">
        <v>3641</v>
      </c>
      <c r="AU915" t="s">
        <v>3710</v>
      </c>
      <c r="AV915" t="s">
        <v>3643</v>
      </c>
      <c r="BE915" t="s">
        <v>3401</v>
      </c>
      <c r="BG915" t="s">
        <v>470</v>
      </c>
      <c r="BH915" s="2" t="s">
        <v>1605</v>
      </c>
      <c r="BI915" t="s">
        <v>2087</v>
      </c>
    </row>
    <row r="916" spans="1:61" customFormat="1" x14ac:dyDescent="0.25">
      <c r="A916" s="1">
        <v>981</v>
      </c>
      <c r="B916" s="7" t="s">
        <v>4757</v>
      </c>
      <c r="C916" s="7" t="str">
        <f t="shared" si="53"/>
        <v xml:space="preserve"> 65116
</v>
      </c>
      <c r="D916" s="7">
        <f>LOOKUP(99^99,--LEFT(MID(AD916,MIN(FIND({0,1,2,3,4,5,6,7,8,9},AD916&amp;"0123456789")),15),{1,2,3,4,5,6,7,8,9,10,11,12,13,14,15}))</f>
        <v>2018</v>
      </c>
      <c r="E916" s="7">
        <f t="shared" si="52"/>
        <v>5</v>
      </c>
      <c r="F916" s="7">
        <f>LOOKUP(99^99,--LEFT(MID(BG916,MIN(FIND({0,1,2,3,4,5,6,7,8,9},BG916&amp;"0123456789")),15),{1,2,3,4,5,6,7,8,9,10,11,12,13,14,15}))</f>
        <v>2999999</v>
      </c>
      <c r="G916" s="7">
        <f>LOOKUP(99^99,--LEFT(MID(Y916,MIN(FIND({0,1,2,3,4,5,6,7,8,9},Y916&amp;"0123456789")),15),{1,2,3,4,5,6,7,8,9,10,11,12,13,14,15}))</f>
        <v>12</v>
      </c>
      <c r="H916" s="7">
        <f>LOOKUP(99^99,--LEFT(MID(Z916,MIN(FIND({0,1,2,3,4,5,6,7,8,9},Z916&amp;"0123456789")),15),{1,2,3,4,5,6,7,8,9,10,11,12,13,14,15}))</f>
        <v>401</v>
      </c>
      <c r="I916" s="9" t="s">
        <v>2543</v>
      </c>
      <c r="J916" s="9" t="s">
        <v>2527</v>
      </c>
      <c r="K916" s="9" t="s">
        <v>2561</v>
      </c>
      <c r="L916" s="9">
        <v>41000</v>
      </c>
      <c r="M916" s="11"/>
      <c r="N916" s="11"/>
      <c r="O916" s="11"/>
      <c r="P916" s="11"/>
      <c r="Q916" s="11"/>
      <c r="R916" s="11"/>
      <c r="S916" s="11"/>
      <c r="T916" s="11"/>
      <c r="U916" s="11"/>
      <c r="V916" s="11"/>
      <c r="W916" s="11">
        <f>IF(LOOKUP(99^99,--LEFT(MID(AT916,MIN(FIND({0,1,2,3,4,5,6,7,8,9},AT916&amp;"0123456789")),15),{1,2,3,4,5,6,7,8,9,10,11,12,13,14,15}))&gt;2000,LOOKUP(99^99,--LEFT(MID(AT916,MIN(FIND({0,1,2,3,4,5,6,7,8,9},AT916&amp;"0123456789")),15),{1,2,3,4,5,6,7,8,9,10,11,12,13,14,15})),0)</f>
        <v>41000</v>
      </c>
      <c r="X916" t="s">
        <v>24</v>
      </c>
      <c r="Y916" t="s">
        <v>4794</v>
      </c>
      <c r="Z916" t="s">
        <v>2529</v>
      </c>
      <c r="AA916" t="s">
        <v>2543</v>
      </c>
      <c r="AB916" t="s">
        <v>2527</v>
      </c>
      <c r="AC916" t="s">
        <v>2561</v>
      </c>
      <c r="AD916" t="s">
        <v>341</v>
      </c>
      <c r="AE916" t="s">
        <v>3626</v>
      </c>
      <c r="AF916" t="s">
        <v>3828</v>
      </c>
      <c r="AG916" t="s">
        <v>3829</v>
      </c>
      <c r="AH916" t="s">
        <v>3629</v>
      </c>
      <c r="AI916" t="s">
        <v>3658</v>
      </c>
      <c r="AJ916" t="s">
        <v>3704</v>
      </c>
      <c r="AK916" t="s">
        <v>3986</v>
      </c>
      <c r="AL916" t="s">
        <v>3633</v>
      </c>
      <c r="AM916" t="s">
        <v>3653</v>
      </c>
      <c r="AN916" t="s">
        <v>3635</v>
      </c>
      <c r="AO916" t="s">
        <v>3858</v>
      </c>
      <c r="AP916" t="s">
        <v>3692</v>
      </c>
      <c r="AQ916" t="s">
        <v>3662</v>
      </c>
      <c r="AR916" t="s">
        <v>3639</v>
      </c>
      <c r="AS916" t="s">
        <v>3649</v>
      </c>
      <c r="AT916" t="s">
        <v>3747</v>
      </c>
      <c r="AU916" t="s">
        <v>3641</v>
      </c>
      <c r="AV916" t="s">
        <v>3710</v>
      </c>
      <c r="AW916" t="s">
        <v>3643</v>
      </c>
      <c r="BE916" t="s">
        <v>3402</v>
      </c>
      <c r="BG916" t="s">
        <v>766</v>
      </c>
      <c r="BH916" s="2" t="s">
        <v>1606</v>
      </c>
      <c r="BI916" t="s">
        <v>2348</v>
      </c>
    </row>
    <row r="917" spans="1:61" customFormat="1" x14ac:dyDescent="0.25">
      <c r="A917" s="1">
        <v>982</v>
      </c>
      <c r="B917" s="7" t="s">
        <v>4757</v>
      </c>
      <c r="C917" s="7" t="str">
        <f t="shared" si="53"/>
        <v xml:space="preserve"> 5490 NEO
</v>
      </c>
      <c r="D917" s="7">
        <f>LOOKUP(99^99,--LEFT(MID(AD917,MIN(FIND({0,1,2,3,4,5,6,7,8,9},AD917&amp;"0123456789")),15),{1,2,3,4,5,6,7,8,9,10,11,12,13,14,15}))</f>
        <v>2022</v>
      </c>
      <c r="E917" s="7">
        <f t="shared" si="52"/>
        <v>1</v>
      </c>
      <c r="F917" s="7">
        <f>LOOKUP(99^99,--LEFT(MID(BG917,MIN(FIND({0,1,2,3,4,5,6,7,8,9},BG917&amp;"0123456789")),15),{1,2,3,4,5,6,7,8,9,10,11,12,13,14,15}))</f>
        <v>9100000</v>
      </c>
      <c r="G917" s="7">
        <f>LOOKUP(99^99,--LEFT(MID(Y917,MIN(FIND({0,1,2,3,4,5,6,7,8,9},Y917&amp;"0123456789")),15),{1,2,3,4,5,6,7,8,9,10,11,12,13,14,15}))</f>
        <v>12</v>
      </c>
      <c r="H917" s="7">
        <f>LOOKUP(99^99,--LEFT(MID(Z917,MIN(FIND({0,1,2,3,4,5,6,7,8,9},Z917&amp;"0123456789")),15),{1,2,3,4,5,6,7,8,9,10,11,12,13,14,15}))</f>
        <v>450</v>
      </c>
      <c r="I917" s="9" t="s">
        <v>2526</v>
      </c>
      <c r="J917" s="9" t="s">
        <v>2527</v>
      </c>
      <c r="K917" s="9" t="s">
        <v>2528</v>
      </c>
      <c r="L917" s="9"/>
      <c r="M917" s="11"/>
      <c r="N917" s="11"/>
      <c r="O917" s="11"/>
      <c r="P917" s="11"/>
      <c r="Q917" s="11"/>
      <c r="R917" s="11"/>
      <c r="S917" s="11"/>
      <c r="T917" s="11"/>
      <c r="U917" s="11"/>
      <c r="V917" s="11"/>
      <c r="W917" s="11"/>
      <c r="X917" t="s">
        <v>6</v>
      </c>
      <c r="Y917" t="s">
        <v>4794</v>
      </c>
      <c r="Z917" t="s">
        <v>2525</v>
      </c>
      <c r="AA917" t="s">
        <v>2526</v>
      </c>
      <c r="AB917" t="s">
        <v>2527</v>
      </c>
      <c r="AC917" t="s">
        <v>2528</v>
      </c>
      <c r="AD917" t="s">
        <v>111</v>
      </c>
      <c r="AE917" t="s">
        <v>3626</v>
      </c>
      <c r="AF917" t="s">
        <v>3627</v>
      </c>
      <c r="AG917" t="s">
        <v>3671</v>
      </c>
      <c r="AH917" t="s">
        <v>3629</v>
      </c>
      <c r="AI917" t="s">
        <v>3630</v>
      </c>
      <c r="AJ917" t="s">
        <v>3873</v>
      </c>
      <c r="AK917" t="s">
        <v>3640</v>
      </c>
      <c r="AL917" t="s">
        <v>3641</v>
      </c>
      <c r="AM917" t="s">
        <v>4469</v>
      </c>
      <c r="AN917" t="s">
        <v>3808</v>
      </c>
      <c r="BE917" t="s">
        <v>2944</v>
      </c>
      <c r="BG917" t="s">
        <v>651</v>
      </c>
      <c r="BH917" s="2" t="s">
        <v>1607</v>
      </c>
      <c r="BI917" t="s">
        <v>2163</v>
      </c>
    </row>
    <row r="918" spans="1:61" x14ac:dyDescent="0.25">
      <c r="A918" s="4">
        <v>983</v>
      </c>
      <c r="B918" s="13" t="s">
        <v>4757</v>
      </c>
      <c r="C918" s="13" t="str">
        <f t="shared" si="53"/>
        <v xml:space="preserve"> 5490-037-87
</v>
      </c>
      <c r="D918" s="13">
        <f>LOOKUP(99^99,--LEFT(MID(AD918,MIN(FIND({0,1,2,3,4,5,6,7,8,9},AD918&amp;"0123456789")),15),{1,2,3,4,5,6,7,8,9,10,11,12,13,14,15}))</f>
        <v>2022</v>
      </c>
      <c r="E918" s="13">
        <f t="shared" si="52"/>
        <v>1</v>
      </c>
      <c r="F918" s="13">
        <f>LOOKUP(99^99,--LEFT(MID(BG918,MIN(FIND({0,1,2,3,4,5,6,7,8,9},BG918&amp;"0123456789")),15),{1,2,3,4,5,6,7,8,9,10,11,12,13,14,15}))</f>
        <v>9300000</v>
      </c>
      <c r="G918" s="13">
        <f>LOOKUP(99^99,--LEFT(MID(Y918,MIN(FIND({0,1,2,3,4,5,6,7,8,9},Y918&amp;"0123456789")),15),{1,2,3,4,5,6,7,8,9,10,11,12,13,14,15}))</f>
        <v>12</v>
      </c>
      <c r="H918" s="13">
        <f>LOOKUP(99^99,--LEFT(MID(Z918,MIN(FIND({0,1,2,3,4,5,6,7,8,9},Z918&amp;"0123456789")),15),{1,2,3,4,5,6,7,8,9,10,11,12,13,14,15}))</f>
        <v>401</v>
      </c>
      <c r="I918" s="10" t="s">
        <v>2526</v>
      </c>
      <c r="J918" s="10" t="s">
        <v>2527</v>
      </c>
      <c r="K918" s="10" t="s">
        <v>2528</v>
      </c>
      <c r="L918" s="9"/>
      <c r="M918" s="11"/>
      <c r="N918" s="12"/>
      <c r="O918" s="12"/>
      <c r="P918" s="12"/>
      <c r="Q918" s="12"/>
      <c r="R918" s="12"/>
      <c r="S918" s="12"/>
      <c r="T918" s="12"/>
      <c r="U918" s="12"/>
      <c r="V918" s="12"/>
      <c r="W918" s="12"/>
      <c r="X918" s="5" t="s">
        <v>36</v>
      </c>
      <c r="Y918" s="5" t="s">
        <v>4794</v>
      </c>
      <c r="Z918" s="5" t="s">
        <v>2529</v>
      </c>
      <c r="AA918" s="5" t="s">
        <v>2526</v>
      </c>
      <c r="AB918" s="5" t="s">
        <v>2527</v>
      </c>
      <c r="AC918" s="5" t="s">
        <v>2528</v>
      </c>
      <c r="AD918" s="5" t="s">
        <v>149</v>
      </c>
      <c r="AE918" s="5" t="s">
        <v>3626</v>
      </c>
      <c r="AF918" s="5" t="s">
        <v>3627</v>
      </c>
      <c r="AG918" s="5" t="s">
        <v>4025</v>
      </c>
      <c r="AH918" s="5" t="s">
        <v>3629</v>
      </c>
      <c r="AI918" s="5" t="s">
        <v>3630</v>
      </c>
      <c r="AJ918" s="5" t="s">
        <v>3631</v>
      </c>
      <c r="AK918" s="5" t="s">
        <v>3652</v>
      </c>
      <c r="AL918" s="5" t="s">
        <v>3633</v>
      </c>
      <c r="AM918" s="5" t="s">
        <v>3634</v>
      </c>
      <c r="AN918" s="5" t="s">
        <v>3635</v>
      </c>
      <c r="AO918" s="5" t="s">
        <v>3636</v>
      </c>
      <c r="AP918" s="5" t="s">
        <v>3654</v>
      </c>
      <c r="AQ918" s="5" t="s">
        <v>3640</v>
      </c>
      <c r="AR918" s="5" t="s">
        <v>3641</v>
      </c>
      <c r="AS918" s="5" t="s">
        <v>4470</v>
      </c>
      <c r="AT918" s="5" t="s">
        <v>3643</v>
      </c>
      <c r="BE918" s="5" t="s">
        <v>3403</v>
      </c>
      <c r="BG918" s="5" t="s">
        <v>595</v>
      </c>
      <c r="BH918" s="6" t="s">
        <v>1608</v>
      </c>
      <c r="BI918" s="5" t="s">
        <v>2349</v>
      </c>
    </row>
    <row r="919" spans="1:61" customFormat="1" x14ac:dyDescent="0.25">
      <c r="A919" s="1">
        <v>984</v>
      </c>
      <c r="B919" s="7" t="s">
        <v>4757</v>
      </c>
      <c r="C919" s="7" t="str">
        <f t="shared" si="53"/>
        <v xml:space="preserve"> 5490 NEO
</v>
      </c>
      <c r="D919" s="7">
        <f>LOOKUP(99^99,--LEFT(MID(AD919,MIN(FIND({0,1,2,3,4,5,6,7,8,9},AD919&amp;"0123456789")),15),{1,2,3,4,5,6,7,8,9,10,11,12,13,14,15}))</f>
        <v>2020</v>
      </c>
      <c r="E919" s="7">
        <f t="shared" si="52"/>
        <v>3</v>
      </c>
      <c r="F919" s="7">
        <f>LOOKUP(99^99,--LEFT(MID(BG919,MIN(FIND({0,1,2,3,4,5,6,7,8,9},BG919&amp;"0123456789")),15),{1,2,3,4,5,6,7,8,9,10,11,12,13,14,15}))</f>
        <v>4950000</v>
      </c>
      <c r="G919" s="7">
        <f>LOOKUP(99^99,--LEFT(MID(Y919,MIN(FIND({0,1,2,3,4,5,6,7,8,9},Y919&amp;"0123456789")),15),{1,2,3,4,5,6,7,8,9,10,11,12,13,14,15}))</f>
        <v>6.7</v>
      </c>
      <c r="H919" s="7">
        <f>LOOKUP(99^99,--LEFT(MID(Z919,MIN(FIND({0,1,2,3,4,5,6,7,8,9},Z919&amp;"0123456789")),15),{1,2,3,4,5,6,7,8,9,10,11,12,13,14,15}))</f>
        <v>300</v>
      </c>
      <c r="I919" s="9" t="s">
        <v>2536</v>
      </c>
      <c r="J919" s="9" t="s">
        <v>2544</v>
      </c>
      <c r="K919" s="9" t="s">
        <v>2528</v>
      </c>
      <c r="L919" s="9">
        <v>224747</v>
      </c>
      <c r="M919" s="11"/>
      <c r="N919" s="11"/>
      <c r="O919" s="11"/>
      <c r="P919" s="11"/>
      <c r="Q919" s="11">
        <f>IF(LOOKUP(99^99,--LEFT(MID(AN919,MIN(FIND({0,1,2,3,4,5,6,7,8,9},AN919&amp;"0123456789")),15),{1,2,3,4,5,6,7,8,9,10,11,12,13,14,15}))&gt;2000,LOOKUP(99^99,--LEFT(MID(AN919,MIN(FIND({0,1,2,3,4,5,6,7,8,9},AN919&amp;"0123456789")),15),{1,2,3,4,5,6,7,8,9,10,11,12,13,14,15})),0)</f>
        <v>224747</v>
      </c>
      <c r="R919" s="11"/>
      <c r="S919" s="11"/>
      <c r="T919" s="11"/>
      <c r="U919" s="11"/>
      <c r="V919" s="11"/>
      <c r="W919" s="11"/>
      <c r="X919" t="s">
        <v>6</v>
      </c>
      <c r="Y919" t="s">
        <v>4800</v>
      </c>
      <c r="Z919" t="s">
        <v>2530</v>
      </c>
      <c r="AA919" t="s">
        <v>2536</v>
      </c>
      <c r="AB919" t="s">
        <v>2544</v>
      </c>
      <c r="AD919" t="s">
        <v>143</v>
      </c>
      <c r="AE919" t="s">
        <v>3626</v>
      </c>
      <c r="AF919" t="s">
        <v>3627</v>
      </c>
      <c r="AG919" t="s">
        <v>3671</v>
      </c>
      <c r="AH919" t="s">
        <v>3629</v>
      </c>
      <c r="AI919" t="s">
        <v>3645</v>
      </c>
      <c r="AJ919" t="s">
        <v>3631</v>
      </c>
      <c r="AK919" t="s">
        <v>4471</v>
      </c>
      <c r="AL919" t="s">
        <v>3687</v>
      </c>
      <c r="AM919" t="s">
        <v>3649</v>
      </c>
      <c r="AN919" t="s">
        <v>4472</v>
      </c>
      <c r="AO919" t="s">
        <v>3641</v>
      </c>
      <c r="AP919" t="s">
        <v>3642</v>
      </c>
      <c r="AQ919" t="s">
        <v>3643</v>
      </c>
      <c r="BE919" t="s">
        <v>3404</v>
      </c>
      <c r="BG919" t="s">
        <v>767</v>
      </c>
      <c r="BH919" s="2" t="s">
        <v>1609</v>
      </c>
      <c r="BI919" t="s">
        <v>2051</v>
      </c>
    </row>
    <row r="920" spans="1:61" customFormat="1" x14ac:dyDescent="0.25">
      <c r="A920" s="1">
        <v>985</v>
      </c>
      <c r="B920" s="7" t="s">
        <v>4757</v>
      </c>
      <c r="C920" s="7" t="str">
        <f t="shared" si="53"/>
        <v xml:space="preserve"> 53504
</v>
      </c>
      <c r="D920" s="7">
        <f>LOOKUP(99^99,--LEFT(MID(AD920,MIN(FIND({0,1,2,3,4,5,6,7,8,9},AD920&amp;"0123456789")),15),{1,2,3,4,5,6,7,8,9,10,11,12,13,14,15}))</f>
        <v>2022</v>
      </c>
      <c r="E920" s="7">
        <f t="shared" si="52"/>
        <v>1</v>
      </c>
      <c r="F920" s="7">
        <f>LOOKUP(99^99,--LEFT(MID(BG920,MIN(FIND({0,1,2,3,4,5,6,7,8,9},BG920&amp;"0123456789")),15),{1,2,3,4,5,6,7,8,9,10,11,12,13,14,15}))</f>
        <v>5300000</v>
      </c>
      <c r="G920" s="7">
        <f>LOOKUP(99^99,--LEFT(MID(Y920,MIN(FIND({0,1,2,3,4,5,6,7,8,9},Y920&amp;"0123456789")),15),{1,2,3,4,5,6,7,8,9,10,11,12,13,14,15}))</f>
        <v>12</v>
      </c>
      <c r="H920" s="7">
        <f>LOOKUP(99^99,--LEFT(MID(Z920,MIN(FIND({0,1,2,3,4,5,6,7,8,9},Z920&amp;"0123456789")),15),{1,2,3,4,5,6,7,8,9,10,11,12,13,14,15}))</f>
        <v>428</v>
      </c>
      <c r="I920" s="9" t="s">
        <v>2536</v>
      </c>
      <c r="J920" s="9" t="s">
        <v>2527</v>
      </c>
      <c r="K920" s="9" t="s">
        <v>2528</v>
      </c>
      <c r="L920" s="9"/>
      <c r="M920" s="11"/>
      <c r="N920" s="11"/>
      <c r="O920" s="11"/>
      <c r="P920" s="11"/>
      <c r="Q920" s="11"/>
      <c r="R920" s="11"/>
      <c r="S920" s="11"/>
      <c r="T920" s="11"/>
      <c r="U920" s="11"/>
      <c r="V920" s="11"/>
      <c r="W920" s="11"/>
      <c r="X920" t="s">
        <v>5</v>
      </c>
      <c r="Y920" t="s">
        <v>4794</v>
      </c>
      <c r="Z920" t="s">
        <v>2535</v>
      </c>
      <c r="AA920" t="s">
        <v>2536</v>
      </c>
      <c r="AB920" t="s">
        <v>2527</v>
      </c>
      <c r="AC920" t="s">
        <v>2528</v>
      </c>
      <c r="AD920" t="s">
        <v>111</v>
      </c>
      <c r="AE920" t="s">
        <v>3626</v>
      </c>
      <c r="AF920" t="s">
        <v>3656</v>
      </c>
      <c r="AG920" t="s">
        <v>3657</v>
      </c>
      <c r="AH920" t="s">
        <v>3629</v>
      </c>
      <c r="AI920" t="s">
        <v>3630</v>
      </c>
      <c r="AJ920" t="s">
        <v>3659</v>
      </c>
      <c r="AK920" t="s">
        <v>3660</v>
      </c>
      <c r="AL920" t="s">
        <v>3633</v>
      </c>
      <c r="AM920" t="s">
        <v>3653</v>
      </c>
      <c r="AN920" t="s">
        <v>3635</v>
      </c>
      <c r="AO920" t="s">
        <v>3669</v>
      </c>
      <c r="AP920" t="s">
        <v>3637</v>
      </c>
      <c r="AQ920" t="s">
        <v>3662</v>
      </c>
      <c r="AR920" t="s">
        <v>4395</v>
      </c>
      <c r="AS920" t="s">
        <v>3640</v>
      </c>
      <c r="AT920" t="s">
        <v>3815</v>
      </c>
      <c r="AU920" t="s">
        <v>3808</v>
      </c>
      <c r="BE920" t="s">
        <v>3405</v>
      </c>
      <c r="BG920" t="s">
        <v>556</v>
      </c>
      <c r="BH920" s="2" t="s">
        <v>1610</v>
      </c>
      <c r="BI920" t="s">
        <v>2350</v>
      </c>
    </row>
    <row r="921" spans="1:61" customFormat="1" x14ac:dyDescent="0.25">
      <c r="A921" s="1">
        <v>986</v>
      </c>
      <c r="B921" s="7" t="s">
        <v>4757</v>
      </c>
      <c r="C921" s="7" t="str">
        <f t="shared" si="53"/>
        <v xml:space="preserve"> 65206
</v>
      </c>
      <c r="D921" s="7">
        <f>LOOKUP(99^99,--LEFT(MID(AD921,MIN(FIND({0,1,2,3,4,5,6,7,8,9},AD921&amp;"0123456789")),15),{1,2,3,4,5,6,7,8,9,10,11,12,13,14,15}))</f>
        <v>2022</v>
      </c>
      <c r="E921" s="7">
        <f t="shared" si="52"/>
        <v>1</v>
      </c>
      <c r="F921" s="7">
        <f>LOOKUP(99^99,--LEFT(MID(BG921,MIN(FIND({0,1,2,3,4,5,6,7,8,9},BG921&amp;"0123456789")),15),{1,2,3,4,5,6,7,8,9,10,11,12,13,14,15}))</f>
        <v>7600000</v>
      </c>
      <c r="G921" s="7">
        <f>LOOKUP(99^99,--LEFT(MID(Y921,MIN(FIND({0,1,2,3,4,5,6,7,8,9},Y921&amp;"0123456789")),15),{1,2,3,4,5,6,7,8,9,10,11,12,13,14,15}))</f>
        <v>12</v>
      </c>
      <c r="H921" s="7">
        <f>LOOKUP(99^99,--LEFT(MID(Z921,MIN(FIND({0,1,2,3,4,5,6,7,8,9},Z921&amp;"0123456789")),15),{1,2,3,4,5,6,7,8,9,10,11,12,13,14,15}))</f>
        <v>401</v>
      </c>
      <c r="I921" s="9" t="s">
        <v>2526</v>
      </c>
      <c r="J921" s="9" t="s">
        <v>2527</v>
      </c>
      <c r="K921" s="9" t="s">
        <v>2528</v>
      </c>
      <c r="L921" s="9"/>
      <c r="M921" s="11"/>
      <c r="N921" s="11"/>
      <c r="O921" s="11"/>
      <c r="P921" s="11"/>
      <c r="Q921" s="11"/>
      <c r="R921" s="11"/>
      <c r="S921" s="11"/>
      <c r="T921" s="11"/>
      <c r="U921" s="11"/>
      <c r="V921" s="11"/>
      <c r="W921" s="11"/>
      <c r="X921" t="s">
        <v>19</v>
      </c>
      <c r="Y921" t="s">
        <v>4794</v>
      </c>
      <c r="Z921" t="s">
        <v>2529</v>
      </c>
      <c r="AA921" t="s">
        <v>2526</v>
      </c>
      <c r="AB921" t="s">
        <v>2527</v>
      </c>
      <c r="AC921" t="s">
        <v>2528</v>
      </c>
      <c r="AD921" t="s">
        <v>149</v>
      </c>
      <c r="AE921" t="s">
        <v>3626</v>
      </c>
      <c r="AF921" t="s">
        <v>3720</v>
      </c>
      <c r="AG921" t="s">
        <v>3763</v>
      </c>
      <c r="AH921" t="s">
        <v>3629</v>
      </c>
      <c r="AI921" t="s">
        <v>3630</v>
      </c>
      <c r="AJ921" t="s">
        <v>3704</v>
      </c>
      <c r="AK921" t="s">
        <v>3705</v>
      </c>
      <c r="AL921" t="s">
        <v>3633</v>
      </c>
      <c r="AM921" t="s">
        <v>3653</v>
      </c>
      <c r="AN921" t="s">
        <v>3635</v>
      </c>
      <c r="AO921" t="s">
        <v>3636</v>
      </c>
      <c r="AP921" t="s">
        <v>3637</v>
      </c>
      <c r="AQ921" t="s">
        <v>3714</v>
      </c>
      <c r="AR921" t="s">
        <v>3640</v>
      </c>
      <c r="AS921" t="s">
        <v>3641</v>
      </c>
      <c r="AT921" t="s">
        <v>3710</v>
      </c>
      <c r="AU921" t="s">
        <v>3643</v>
      </c>
      <c r="BE921" t="s">
        <v>3406</v>
      </c>
      <c r="BG921" t="s">
        <v>487</v>
      </c>
      <c r="BH921" s="2" t="s">
        <v>1611</v>
      </c>
      <c r="BI921" t="s">
        <v>2185</v>
      </c>
    </row>
    <row r="922" spans="1:61" x14ac:dyDescent="0.25">
      <c r="A922" s="4">
        <v>987</v>
      </c>
      <c r="B922" s="13" t="s">
        <v>4757</v>
      </c>
      <c r="C922" s="13" t="str">
        <f t="shared" si="53"/>
        <v xml:space="preserve"> 54901
</v>
      </c>
      <c r="D922" s="13">
        <f>LOOKUP(99^99,--LEFT(MID(AD922,MIN(FIND({0,1,2,3,4,5,6,7,8,9},AD922&amp;"0123456789")),15),{1,2,3,4,5,6,7,8,9,10,11,12,13,14,15}))</f>
        <v>2022</v>
      </c>
      <c r="E922" s="13">
        <f t="shared" si="52"/>
        <v>1</v>
      </c>
      <c r="F922" s="13">
        <f>LOOKUP(99^99,--LEFT(MID(BG922,MIN(FIND({0,1,2,3,4,5,6,7,8,9},BG922&amp;"0123456789")),15),{1,2,3,4,5,6,7,8,9,10,11,12,13,14,15}))</f>
        <v>10990000</v>
      </c>
      <c r="G922" s="13">
        <f>LOOKUP(99^99,--LEFT(MID(Y922,MIN(FIND({0,1,2,3,4,5,6,7,8,9},Y922&amp;"0123456789")),15),{1,2,3,4,5,6,7,8,9,10,11,12,13,14,15}))</f>
        <v>12</v>
      </c>
      <c r="H922" s="13">
        <f>LOOKUP(99^99,--LEFT(MID(Z922,MIN(FIND({0,1,2,3,4,5,6,7,8,9},Z922&amp;"0123456789")),15),{1,2,3,4,5,6,7,8,9,10,11,12,13,14,15}))</f>
        <v>450</v>
      </c>
      <c r="I922" s="10" t="s">
        <v>2526</v>
      </c>
      <c r="J922" s="10" t="s">
        <v>2527</v>
      </c>
      <c r="K922" s="10" t="s">
        <v>2528</v>
      </c>
      <c r="L922" s="9"/>
      <c r="M922" s="11"/>
      <c r="N922" s="12"/>
      <c r="O922" s="12"/>
      <c r="P922" s="12"/>
      <c r="Q922" s="12"/>
      <c r="R922" s="12"/>
      <c r="S922" s="12"/>
      <c r="T922" s="12"/>
      <c r="U922" s="12"/>
      <c r="V922" s="12"/>
      <c r="W922" s="12"/>
      <c r="X922" s="5" t="s">
        <v>8</v>
      </c>
      <c r="Y922" s="5" t="s">
        <v>4794</v>
      </c>
      <c r="Z922" s="5" t="s">
        <v>2525</v>
      </c>
      <c r="AA922" s="5" t="s">
        <v>2526</v>
      </c>
      <c r="AB922" s="5" t="s">
        <v>2527</v>
      </c>
      <c r="AC922" s="5" t="s">
        <v>2528</v>
      </c>
      <c r="AD922" s="5" t="s">
        <v>149</v>
      </c>
      <c r="AE922" s="5" t="s">
        <v>3626</v>
      </c>
      <c r="AF922" s="5" t="s">
        <v>3689</v>
      </c>
      <c r="AG922" s="5" t="s">
        <v>3690</v>
      </c>
      <c r="AH922" s="5" t="s">
        <v>3629</v>
      </c>
      <c r="AI922" s="5" t="s">
        <v>3630</v>
      </c>
      <c r="AJ922" s="5" t="s">
        <v>3631</v>
      </c>
      <c r="AK922" s="5" t="s">
        <v>3632</v>
      </c>
      <c r="AL922" s="5" t="s">
        <v>3633</v>
      </c>
      <c r="AM922" s="5" t="s">
        <v>3653</v>
      </c>
      <c r="AN922" s="5" t="s">
        <v>3635</v>
      </c>
      <c r="AO922" s="5" t="s">
        <v>3691</v>
      </c>
      <c r="AP922" s="5" t="s">
        <v>3880</v>
      </c>
      <c r="AQ922" s="5" t="s">
        <v>3640</v>
      </c>
      <c r="AR922" s="5" t="s">
        <v>3641</v>
      </c>
      <c r="AS922" s="5" t="s">
        <v>4473</v>
      </c>
      <c r="AT922" s="5" t="s">
        <v>3643</v>
      </c>
      <c r="BE922" s="5" t="s">
        <v>3407</v>
      </c>
      <c r="BG922" s="5" t="s">
        <v>478</v>
      </c>
      <c r="BH922" s="6" t="s">
        <v>1612</v>
      </c>
      <c r="BI922" s="5" t="s">
        <v>2351</v>
      </c>
    </row>
    <row r="923" spans="1:61" customFormat="1" x14ac:dyDescent="0.25">
      <c r="A923" s="1">
        <v>988</v>
      </c>
      <c r="B923" s="7" t="s">
        <v>4757</v>
      </c>
      <c r="C923" s="7" t="str">
        <f t="shared" si="53"/>
        <v xml:space="preserve"> 65206-Т5
</v>
      </c>
      <c r="D923" s="7">
        <f>LOOKUP(99^99,--LEFT(MID(AD923,MIN(FIND({0,1,2,3,4,5,6,7,8,9},AD923&amp;"0123456789")),15),{1,2,3,4,5,6,7,8,9,10,11,12,13,14,15}))</f>
        <v>2016</v>
      </c>
      <c r="E923" s="7">
        <f t="shared" si="52"/>
        <v>7</v>
      </c>
      <c r="F923" s="7">
        <f>LOOKUP(99^99,--LEFT(MID(BG923,MIN(FIND({0,1,2,3,4,5,6,7,8,9},BG923&amp;"0123456789")),15),{1,2,3,4,5,6,7,8,9,10,11,12,13,14,15}))</f>
        <v>2650000</v>
      </c>
      <c r="G923" s="7">
        <f>LOOKUP(99^99,--LEFT(MID(Y923,MIN(FIND({0,1,2,3,4,5,6,7,8,9},Y923&amp;"0123456789")),15),{1,2,3,4,5,6,7,8,9,10,11,12,13,14,15}))</f>
        <v>12</v>
      </c>
      <c r="H923" s="7">
        <f>LOOKUP(99^99,--LEFT(MID(Z923,MIN(FIND({0,1,2,3,4,5,6,7,8,9},Z923&amp;"0123456789")),15),{1,2,3,4,5,6,7,8,9,10,11,12,13,14,15}))</f>
        <v>401</v>
      </c>
      <c r="I923" s="9" t="s">
        <v>2526</v>
      </c>
      <c r="J923" s="9" t="s">
        <v>2527</v>
      </c>
      <c r="K923" s="9" t="s">
        <v>2528</v>
      </c>
      <c r="L923" s="9"/>
      <c r="M923" s="11"/>
      <c r="N923" s="11"/>
      <c r="O923" s="11"/>
      <c r="P923" s="11"/>
      <c r="Q923" s="11"/>
      <c r="R923" s="11"/>
      <c r="S923" s="11"/>
      <c r="T923" s="11"/>
      <c r="U923" s="11"/>
      <c r="V923" s="11"/>
      <c r="W923" s="11"/>
      <c r="X923" t="s">
        <v>23</v>
      </c>
      <c r="Y923" t="s">
        <v>4794</v>
      </c>
      <c r="Z923" t="s">
        <v>2529</v>
      </c>
      <c r="AA923" t="s">
        <v>2526</v>
      </c>
      <c r="AB923" t="s">
        <v>2527</v>
      </c>
      <c r="AC923" t="s">
        <v>2528</v>
      </c>
      <c r="AD923" t="s">
        <v>342</v>
      </c>
      <c r="AE923" t="s">
        <v>3626</v>
      </c>
      <c r="AF923" t="s">
        <v>3720</v>
      </c>
      <c r="AG923" t="s">
        <v>3816</v>
      </c>
      <c r="AH923" t="s">
        <v>3629</v>
      </c>
      <c r="AI923" t="s">
        <v>3717</v>
      </c>
      <c r="AJ923" t="s">
        <v>3704</v>
      </c>
      <c r="AK923" t="s">
        <v>3917</v>
      </c>
      <c r="AL923" t="s">
        <v>3653</v>
      </c>
      <c r="AM923" t="s">
        <v>4144</v>
      </c>
      <c r="AN923" t="s">
        <v>3649</v>
      </c>
      <c r="AO923" t="s">
        <v>4474</v>
      </c>
      <c r="AP923" t="s">
        <v>3641</v>
      </c>
      <c r="AQ923" t="s">
        <v>3710</v>
      </c>
      <c r="AR923" t="s">
        <v>3643</v>
      </c>
      <c r="BE923" t="s">
        <v>3408</v>
      </c>
      <c r="BG923" t="s">
        <v>730</v>
      </c>
      <c r="BH923" s="2" t="s">
        <v>1613</v>
      </c>
      <c r="BI923" t="s">
        <v>2352</v>
      </c>
    </row>
    <row r="924" spans="1:61" x14ac:dyDescent="0.25">
      <c r="A924" s="4">
        <v>989</v>
      </c>
      <c r="B924" s="13" t="s">
        <v>4757</v>
      </c>
      <c r="C924" s="13" t="str">
        <f t="shared" si="53"/>
        <v xml:space="preserve"> 5490 NEO
</v>
      </c>
      <c r="D924" s="13">
        <f>LOOKUP(99^99,--LEFT(MID(AD924,MIN(FIND({0,1,2,3,4,5,6,7,8,9},AD924&amp;"0123456789")),15),{1,2,3,4,5,6,7,8,9,10,11,12,13,14,15}))</f>
        <v>2018</v>
      </c>
      <c r="E924" s="13">
        <f t="shared" si="52"/>
        <v>5</v>
      </c>
      <c r="F924" s="13">
        <f>LOOKUP(99^99,--LEFT(MID(BG924,MIN(FIND({0,1,2,3,4,5,6,7,8,9},BG924&amp;"0123456789")),15),{1,2,3,4,5,6,7,8,9,10,11,12,13,14,15}))</f>
        <v>3150000</v>
      </c>
      <c r="G924" s="13">
        <f>LOOKUP(99^99,--LEFT(MID(Y924,MIN(FIND({0,1,2,3,4,5,6,7,8,9},Y924&amp;"0123456789")),15),{1,2,3,4,5,6,7,8,9,10,11,12,13,14,15}))</f>
        <v>12</v>
      </c>
      <c r="H924" s="13">
        <f>LOOKUP(99^99,--LEFT(MID(Z924,MIN(FIND({0,1,2,3,4,5,6,7,8,9},Z924&amp;"0123456789")),15),{1,2,3,4,5,6,7,8,9,10,11,12,13,14,15}))</f>
        <v>401</v>
      </c>
      <c r="I924" s="10" t="s">
        <v>2526</v>
      </c>
      <c r="J924" s="10" t="s">
        <v>4771</v>
      </c>
      <c r="K924" s="10" t="s">
        <v>2528</v>
      </c>
      <c r="L924" s="9">
        <v>570000</v>
      </c>
      <c r="M924" s="11"/>
      <c r="N924" s="12"/>
      <c r="O924" s="12"/>
      <c r="P924" s="12"/>
      <c r="Q924" s="12"/>
      <c r="R924" s="12"/>
      <c r="S924" s="12">
        <f>IF(LOOKUP(99^99,--LEFT(MID(AP924,MIN(FIND({0,1,2,3,4,5,6,7,8,9},AP924&amp;"0123456789")),15),{1,2,3,4,5,6,7,8,9,10,11,12,13,14,15}))&gt;2000,LOOKUP(99^99,--LEFT(MID(AP924,MIN(FIND({0,1,2,3,4,5,6,7,8,9},AP924&amp;"0123456789")),15),{1,2,3,4,5,6,7,8,9,10,11,12,13,14,15})),0)</f>
        <v>570000</v>
      </c>
      <c r="T924" s="12"/>
      <c r="U924" s="12"/>
      <c r="V924" s="12"/>
      <c r="W924" s="12"/>
      <c r="X924" s="5" t="s">
        <v>6</v>
      </c>
      <c r="Y924" s="5" t="s">
        <v>4794</v>
      </c>
      <c r="Z924" s="5" t="s">
        <v>2529</v>
      </c>
      <c r="AA924" s="5" t="s">
        <v>2526</v>
      </c>
      <c r="AB924" s="5" t="s">
        <v>4771</v>
      </c>
      <c r="AC924" s="5" t="s">
        <v>2528</v>
      </c>
      <c r="AD924" s="5" t="s">
        <v>114</v>
      </c>
      <c r="AE924" s="5" t="s">
        <v>3626</v>
      </c>
      <c r="AF924" s="5" t="s">
        <v>3627</v>
      </c>
      <c r="AG924" s="5" t="s">
        <v>3671</v>
      </c>
      <c r="AH924" s="5" t="s">
        <v>3629</v>
      </c>
      <c r="AI924" s="5" t="s">
        <v>3658</v>
      </c>
      <c r="AJ924" s="5" t="s">
        <v>3631</v>
      </c>
      <c r="AK924" s="5" t="s">
        <v>3713</v>
      </c>
      <c r="AL924" s="5" t="s">
        <v>3633</v>
      </c>
      <c r="AM924" s="5" t="s">
        <v>3653</v>
      </c>
      <c r="AN924" s="5" t="s">
        <v>4144</v>
      </c>
      <c r="AO924" s="5" t="s">
        <v>3649</v>
      </c>
      <c r="AP924" s="5" t="s">
        <v>4443</v>
      </c>
      <c r="AQ924" s="5" t="s">
        <v>3641</v>
      </c>
      <c r="AR924" s="5" t="s">
        <v>3642</v>
      </c>
      <c r="AS924" s="5" t="s">
        <v>3643</v>
      </c>
      <c r="BE924" s="5" t="s">
        <v>3409</v>
      </c>
      <c r="BG924" s="5" t="s">
        <v>466</v>
      </c>
      <c r="BH924" s="6" t="s">
        <v>1614</v>
      </c>
      <c r="BI924" s="5" t="s">
        <v>2353</v>
      </c>
    </row>
    <row r="925" spans="1:61" customFormat="1" x14ac:dyDescent="0.25">
      <c r="A925" s="1">
        <v>990</v>
      </c>
      <c r="B925" s="7" t="s">
        <v>4757</v>
      </c>
      <c r="C925" s="7" t="str">
        <f t="shared" si="53"/>
        <v xml:space="preserve"> 5490 NEO
</v>
      </c>
      <c r="D925" s="7">
        <f>LOOKUP(99^99,--LEFT(MID(AD925,MIN(FIND({0,1,2,3,4,5,6,7,8,9},AD925&amp;"0123456789")),15),{1,2,3,4,5,6,7,8,9,10,11,12,13,14,15}))</f>
        <v>2019</v>
      </c>
      <c r="E925" s="7">
        <f t="shared" si="52"/>
        <v>4</v>
      </c>
      <c r="F925" s="7">
        <f>LOOKUP(99^99,--LEFT(MID(BG925,MIN(FIND({0,1,2,3,4,5,6,7,8,9},BG925&amp;"0123456789")),15),{1,2,3,4,5,6,7,8,9,10,11,12,13,14,15}))</f>
        <v>5310000</v>
      </c>
      <c r="G925" s="7">
        <f>LOOKUP(99^99,--LEFT(MID(Y925,MIN(FIND({0,1,2,3,4,5,6,7,8,9},Y925&amp;"0123456789")),15),{1,2,3,4,5,6,7,8,9,10,11,12,13,14,15}))</f>
        <v>12</v>
      </c>
      <c r="H925" s="7">
        <f>LOOKUP(99^99,--LEFT(MID(Z925,MIN(FIND({0,1,2,3,4,5,6,7,8,9},Z925&amp;"0123456789")),15),{1,2,3,4,5,6,7,8,9,10,11,12,13,14,15}))</f>
        <v>450</v>
      </c>
      <c r="I925" s="9" t="s">
        <v>2526</v>
      </c>
      <c r="J925" s="9" t="s">
        <v>2527</v>
      </c>
      <c r="K925" s="9" t="s">
        <v>2528</v>
      </c>
      <c r="L925" s="9">
        <v>413816</v>
      </c>
      <c r="M925" s="11"/>
      <c r="N925" s="11"/>
      <c r="O925" s="11"/>
      <c r="P925" s="11"/>
      <c r="Q925" s="11"/>
      <c r="R925" s="11"/>
      <c r="S925" s="11"/>
      <c r="T925" s="11"/>
      <c r="U925" s="11">
        <f>IF(LOOKUP(99^99,--LEFT(MID(AR925,MIN(FIND({0,1,2,3,4,5,6,7,8,9},AR925&amp;"0123456789")),15),{1,2,3,4,5,6,7,8,9,10,11,12,13,14,15}))&gt;2000,LOOKUP(99^99,--LEFT(MID(AR925,MIN(FIND({0,1,2,3,4,5,6,7,8,9},AR925&amp;"0123456789")),15),{1,2,3,4,5,6,7,8,9,10,11,12,13,14,15})),0)</f>
        <v>413816</v>
      </c>
      <c r="V925" s="11"/>
      <c r="W925" s="11"/>
      <c r="X925" t="s">
        <v>6</v>
      </c>
      <c r="Y925" t="s">
        <v>4794</v>
      </c>
      <c r="Z925" t="s">
        <v>2525</v>
      </c>
      <c r="AA925" t="s">
        <v>2526</v>
      </c>
      <c r="AB925" t="s">
        <v>2527</v>
      </c>
      <c r="AC925" t="s">
        <v>2528</v>
      </c>
      <c r="AD925" t="s">
        <v>343</v>
      </c>
      <c r="AE925" t="s">
        <v>3626</v>
      </c>
      <c r="AF925" t="s">
        <v>3627</v>
      </c>
      <c r="AG925" t="s">
        <v>3671</v>
      </c>
      <c r="AH925" t="s">
        <v>3629</v>
      </c>
      <c r="AI925" t="s">
        <v>3694</v>
      </c>
      <c r="AJ925" t="s">
        <v>3631</v>
      </c>
      <c r="AK925" t="s">
        <v>3652</v>
      </c>
      <c r="AL925" t="s">
        <v>3633</v>
      </c>
      <c r="AM925" t="s">
        <v>3653</v>
      </c>
      <c r="AN925" t="s">
        <v>3635</v>
      </c>
      <c r="AO925" t="s">
        <v>3636</v>
      </c>
      <c r="AP925" t="s">
        <v>3654</v>
      </c>
      <c r="AQ925" t="s">
        <v>3649</v>
      </c>
      <c r="AR925" t="s">
        <v>4475</v>
      </c>
      <c r="AS925" t="s">
        <v>3641</v>
      </c>
      <c r="AT925" t="s">
        <v>3642</v>
      </c>
      <c r="AU925" t="s">
        <v>3643</v>
      </c>
      <c r="BE925" t="s">
        <v>3410</v>
      </c>
      <c r="BG925" t="s">
        <v>768</v>
      </c>
      <c r="BH925" s="2" t="s">
        <v>1615</v>
      </c>
      <c r="BI925" t="s">
        <v>2354</v>
      </c>
    </row>
    <row r="926" spans="1:61" customFormat="1" x14ac:dyDescent="0.25">
      <c r="A926" s="1">
        <v>991</v>
      </c>
      <c r="B926" s="7" t="s">
        <v>4757</v>
      </c>
      <c r="C926" s="7" t="str">
        <f t="shared" si="53"/>
        <v xml:space="preserve"> 5490 NEO
</v>
      </c>
      <c r="D926" s="7">
        <f>LOOKUP(99^99,--LEFT(MID(AD926,MIN(FIND({0,1,2,3,4,5,6,7,8,9},AD926&amp;"0123456789")),15),{1,2,3,4,5,6,7,8,9,10,11,12,13,14,15}))</f>
        <v>2019</v>
      </c>
      <c r="E926" s="7">
        <f t="shared" si="52"/>
        <v>4</v>
      </c>
      <c r="F926" s="7">
        <f>LOOKUP(99^99,--LEFT(MID(BG926,MIN(FIND({0,1,2,3,4,5,6,7,8,9},BG926&amp;"0123456789")),15),{1,2,3,4,5,6,7,8,9,10,11,12,13,14,15}))</f>
        <v>1750000</v>
      </c>
      <c r="G926" s="7">
        <f>LOOKUP(99^99,--LEFT(MID(Y926,MIN(FIND({0,1,2,3,4,5,6,7,8,9},Y926&amp;"0123456789")),15),{1,2,3,4,5,6,7,8,9,10,11,12,13,14,15}))</f>
        <v>12</v>
      </c>
      <c r="H926" s="7">
        <f>LOOKUP(99^99,--LEFT(MID(Z926,MIN(FIND({0,1,2,3,4,5,6,7,8,9},Z926&amp;"0123456789")),15),{1,2,3,4,5,6,7,8,9,10,11,12,13,14,15}))</f>
        <v>450</v>
      </c>
      <c r="I926" s="9" t="s">
        <v>2526</v>
      </c>
      <c r="J926" s="9" t="s">
        <v>2527</v>
      </c>
      <c r="K926" s="9" t="s">
        <v>2561</v>
      </c>
      <c r="L926" s="9">
        <v>280000</v>
      </c>
      <c r="M926" s="11"/>
      <c r="N926" s="11"/>
      <c r="O926" s="11"/>
      <c r="P926" s="11"/>
      <c r="Q926" s="11"/>
      <c r="R926" s="11"/>
      <c r="S926" s="11"/>
      <c r="T926" s="11"/>
      <c r="U926" s="11"/>
      <c r="V926" s="11"/>
      <c r="W926" s="11">
        <f>IF(LOOKUP(99^99,--LEFT(MID(AT926,MIN(FIND({0,1,2,3,4,5,6,7,8,9},AT926&amp;"0123456789")),15),{1,2,3,4,5,6,7,8,9,10,11,12,13,14,15}))&gt;2000,LOOKUP(99^99,--LEFT(MID(AT926,MIN(FIND({0,1,2,3,4,5,6,7,8,9},AT926&amp;"0123456789")),15),{1,2,3,4,5,6,7,8,9,10,11,12,13,14,15})),0)</f>
        <v>280000</v>
      </c>
      <c r="X926" t="s">
        <v>6</v>
      </c>
      <c r="Y926" t="s">
        <v>4794</v>
      </c>
      <c r="Z926" t="s">
        <v>2525</v>
      </c>
      <c r="AA926" t="s">
        <v>2526</v>
      </c>
      <c r="AB926" t="s">
        <v>2527</v>
      </c>
      <c r="AC926" t="s">
        <v>2561</v>
      </c>
      <c r="AD926" t="s">
        <v>123</v>
      </c>
      <c r="AE926" t="s">
        <v>3626</v>
      </c>
      <c r="AF926" t="s">
        <v>3627</v>
      </c>
      <c r="AG926" t="s">
        <v>3671</v>
      </c>
      <c r="AH926" t="s">
        <v>3629</v>
      </c>
      <c r="AI926" t="s">
        <v>3694</v>
      </c>
      <c r="AJ926" t="s">
        <v>3631</v>
      </c>
      <c r="AK926" t="s">
        <v>3652</v>
      </c>
      <c r="AL926" t="s">
        <v>3633</v>
      </c>
      <c r="AM926" t="s">
        <v>3653</v>
      </c>
      <c r="AN926" t="s">
        <v>3635</v>
      </c>
      <c r="AO926" t="s">
        <v>3636</v>
      </c>
      <c r="AP926" t="s">
        <v>3637</v>
      </c>
      <c r="AQ926" t="s">
        <v>3662</v>
      </c>
      <c r="AR926" t="s">
        <v>3699</v>
      </c>
      <c r="AS926" t="s">
        <v>3649</v>
      </c>
      <c r="AT926" t="s">
        <v>4476</v>
      </c>
      <c r="AU926" t="s">
        <v>3641</v>
      </c>
      <c r="AV926" t="s">
        <v>3642</v>
      </c>
      <c r="AW926" t="s">
        <v>3643</v>
      </c>
      <c r="BE926" t="s">
        <v>2985</v>
      </c>
      <c r="BG926" t="s">
        <v>769</v>
      </c>
      <c r="BH926" s="2" t="s">
        <v>1616</v>
      </c>
      <c r="BI926" t="s">
        <v>2332</v>
      </c>
    </row>
    <row r="927" spans="1:61" customFormat="1" x14ac:dyDescent="0.25">
      <c r="A927" s="1">
        <v>993</v>
      </c>
      <c r="B927" s="7" t="s">
        <v>4757</v>
      </c>
      <c r="C927" s="7" t="str">
        <f t="shared" si="53"/>
        <v xml:space="preserve"> 5490
</v>
      </c>
      <c r="D927" s="7">
        <f>LOOKUP(99^99,--LEFT(MID(AD927,MIN(FIND({0,1,2,3,4,5,6,7,8,9},AD927&amp;"0123456789")),15),{1,2,3,4,5,6,7,8,9,10,11,12,13,14,15}))</f>
        <v>2019</v>
      </c>
      <c r="E927" s="7">
        <f t="shared" si="52"/>
        <v>4</v>
      </c>
      <c r="F927" s="7">
        <f>LOOKUP(99^99,--LEFT(MID(BG927,MIN(FIND({0,1,2,3,4,5,6,7,8,9},BG927&amp;"0123456789")),15),{1,2,3,4,5,6,7,8,9,10,11,12,13,14,15}))</f>
        <v>6000000</v>
      </c>
      <c r="G927" s="7">
        <f>LOOKUP(99^99,--LEFT(MID(Y927,MIN(FIND({0,1,2,3,4,5,6,7,8,9},Y927&amp;"0123456789")),15),{1,2,3,4,5,6,7,8,9,10,11,12,13,14,15}))</f>
        <v>12</v>
      </c>
      <c r="H927" s="7">
        <f>LOOKUP(99^99,--LEFT(MID(Z927,MIN(FIND({0,1,2,3,4,5,6,7,8,9},Z927&amp;"0123456789")),15),{1,2,3,4,5,6,7,8,9,10,11,12,13,14,15}))</f>
        <v>401</v>
      </c>
      <c r="I927" s="9" t="s">
        <v>2546</v>
      </c>
      <c r="J927" s="9" t="s">
        <v>2545</v>
      </c>
      <c r="K927" s="9" t="s">
        <v>2561</v>
      </c>
      <c r="L927" s="9">
        <v>94469</v>
      </c>
      <c r="M927" s="11"/>
      <c r="N927" s="11"/>
      <c r="O927" s="11"/>
      <c r="P927" s="11"/>
      <c r="Q927" s="11"/>
      <c r="R927" s="11"/>
      <c r="S927" s="11"/>
      <c r="T927" s="11"/>
      <c r="U927" s="11"/>
      <c r="V927" s="11"/>
      <c r="W927" s="11">
        <f>IF(LOOKUP(99^99,--LEFT(MID(AT927,MIN(FIND({0,1,2,3,4,5,6,7,8,9},AT927&amp;"0123456789")),15),{1,2,3,4,5,6,7,8,9,10,11,12,13,14,15}))&gt;2000,LOOKUP(99^99,--LEFT(MID(AT927,MIN(FIND({0,1,2,3,4,5,6,7,8,9},AT927&amp;"0123456789")),15),{1,2,3,4,5,6,7,8,9,10,11,12,13,14,15})),0)</f>
        <v>94469</v>
      </c>
      <c r="X927" t="s">
        <v>2</v>
      </c>
      <c r="Y927">
        <v>12</v>
      </c>
      <c r="Z927" t="s">
        <v>4765</v>
      </c>
      <c r="AA927" t="s">
        <v>2546</v>
      </c>
      <c r="AB927" t="s">
        <v>4772</v>
      </c>
      <c r="AC927" t="s">
        <v>2561</v>
      </c>
      <c r="AD927" t="s">
        <v>344</v>
      </c>
      <c r="AE927" t="s">
        <v>3626</v>
      </c>
      <c r="AF927" t="s">
        <v>3627</v>
      </c>
      <c r="AG927" t="s">
        <v>3628</v>
      </c>
      <c r="AH927" t="s">
        <v>3629</v>
      </c>
      <c r="AI927" t="s">
        <v>3694</v>
      </c>
      <c r="AJ927" t="s">
        <v>3631</v>
      </c>
      <c r="AK927" t="s">
        <v>3652</v>
      </c>
      <c r="AL927" t="s">
        <v>3633</v>
      </c>
      <c r="AM927" t="s">
        <v>3634</v>
      </c>
      <c r="AN927" t="s">
        <v>3838</v>
      </c>
      <c r="AO927" t="s">
        <v>3636</v>
      </c>
      <c r="AP927" t="s">
        <v>3637</v>
      </c>
      <c r="AQ927" t="s">
        <v>3662</v>
      </c>
      <c r="AR927" t="s">
        <v>3868</v>
      </c>
      <c r="AS927" t="s">
        <v>3649</v>
      </c>
      <c r="AT927" t="s">
        <v>4477</v>
      </c>
      <c r="AU927" t="s">
        <v>3641</v>
      </c>
      <c r="AV927" t="s">
        <v>3642</v>
      </c>
      <c r="AW927" t="s">
        <v>3643</v>
      </c>
      <c r="BE927" t="s">
        <v>3411</v>
      </c>
      <c r="BG927" t="s">
        <v>484</v>
      </c>
      <c r="BH927" s="2" t="s">
        <v>1617</v>
      </c>
      <c r="BI927" t="s">
        <v>2355</v>
      </c>
    </row>
    <row r="928" spans="1:61" customFormat="1" x14ac:dyDescent="0.25">
      <c r="A928" s="1">
        <v>994</v>
      </c>
      <c r="B928" s="7" t="s">
        <v>4757</v>
      </c>
      <c r="C928" s="7" t="str">
        <f t="shared" si="53"/>
        <v xml:space="preserve"> 5490
</v>
      </c>
      <c r="D928" s="7">
        <f>LOOKUP(99^99,--LEFT(MID(AD928,MIN(FIND({0,1,2,3,4,5,6,7,8,9},AD928&amp;"0123456789")),15),{1,2,3,4,5,6,7,8,9,10,11,12,13,14,15}))</f>
        <v>2018</v>
      </c>
      <c r="E928" s="7">
        <f t="shared" si="52"/>
        <v>5</v>
      </c>
      <c r="F928" s="7">
        <f>LOOKUP(99^99,--LEFT(MID(BG928,MIN(FIND({0,1,2,3,4,5,6,7,8,9},BG928&amp;"0123456789")),15),{1,2,3,4,5,6,7,8,9,10,11,12,13,14,15}))</f>
        <v>4800000</v>
      </c>
      <c r="G928" s="7">
        <f>LOOKUP(99^99,--LEFT(MID(Y928,MIN(FIND({0,1,2,3,4,5,6,7,8,9},Y928&amp;"0123456789")),15),{1,2,3,4,5,6,7,8,9,10,11,12,13,14,15}))</f>
        <v>6.7</v>
      </c>
      <c r="H928" s="7">
        <f>LOOKUP(99^99,--LEFT(MID(Z928,MIN(FIND({0,1,2,3,4,5,6,7,8,9},Z928&amp;"0123456789")),15),{1,2,3,4,5,6,7,8,9,10,11,12,13,14,15}))</f>
        <v>300</v>
      </c>
      <c r="I928" s="9" t="s">
        <v>2536</v>
      </c>
      <c r="J928" s="9" t="s">
        <v>2527</v>
      </c>
      <c r="K928" s="9" t="s">
        <v>2528</v>
      </c>
      <c r="L928" s="9"/>
      <c r="M928" s="11"/>
      <c r="N928" s="11"/>
      <c r="O928" s="11"/>
      <c r="P928" s="11"/>
      <c r="Q928" s="11"/>
      <c r="R928" s="11"/>
      <c r="S928" s="11"/>
      <c r="T928" s="11"/>
      <c r="U928" s="11"/>
      <c r="V928" s="11"/>
      <c r="W928" s="11"/>
      <c r="X928" t="s">
        <v>2</v>
      </c>
      <c r="Y928" t="s">
        <v>4800</v>
      </c>
      <c r="Z928" t="s">
        <v>2530</v>
      </c>
      <c r="AA928" t="s">
        <v>2536</v>
      </c>
      <c r="AB928" t="s">
        <v>2527</v>
      </c>
      <c r="AD928" t="s">
        <v>77</v>
      </c>
      <c r="AE928" t="s">
        <v>3626</v>
      </c>
      <c r="AF928" t="s">
        <v>3627</v>
      </c>
      <c r="AG928" t="s">
        <v>3628</v>
      </c>
      <c r="AH928" t="s">
        <v>3629</v>
      </c>
      <c r="AI928" t="s">
        <v>3658</v>
      </c>
      <c r="AJ928" t="s">
        <v>3631</v>
      </c>
      <c r="AK928" t="s">
        <v>3718</v>
      </c>
      <c r="AL928" t="s">
        <v>3635</v>
      </c>
      <c r="AM928" t="s">
        <v>3636</v>
      </c>
      <c r="AN928" t="s">
        <v>3654</v>
      </c>
      <c r="AO928" t="s">
        <v>3640</v>
      </c>
      <c r="AP928" t="s">
        <v>3641</v>
      </c>
      <c r="AQ928" t="s">
        <v>3642</v>
      </c>
      <c r="AR928" t="s">
        <v>3643</v>
      </c>
      <c r="BE928" t="s">
        <v>3412</v>
      </c>
      <c r="BG928" t="s">
        <v>393</v>
      </c>
      <c r="BH928" s="2" t="s">
        <v>1618</v>
      </c>
      <c r="BI928" t="s">
        <v>2163</v>
      </c>
    </row>
    <row r="929" spans="1:61" customFormat="1" x14ac:dyDescent="0.25">
      <c r="A929" s="1">
        <v>995</v>
      </c>
      <c r="B929" s="7" t="s">
        <v>4757</v>
      </c>
      <c r="C929" s="7" t="str">
        <f t="shared" si="53"/>
        <v xml:space="preserve"> 53504
</v>
      </c>
      <c r="D929" s="7">
        <f>LOOKUP(99^99,--LEFT(MID(AD929,MIN(FIND({0,1,2,3,4,5,6,7,8,9},AD929&amp;"0123456789")),15),{1,2,3,4,5,6,7,8,9,10,11,12,13,14,15}))</f>
        <v>2018</v>
      </c>
      <c r="E929" s="7">
        <f t="shared" si="52"/>
        <v>5</v>
      </c>
      <c r="F929" s="7">
        <f>LOOKUP(99^99,--LEFT(MID(BG929,MIN(FIND({0,1,2,3,4,5,6,7,8,9},BG929&amp;"0123456789")),15),{1,2,3,4,5,6,7,8,9,10,11,12,13,14,15}))</f>
        <v>5000000</v>
      </c>
      <c r="G929" s="7">
        <f>LOOKUP(99^99,--LEFT(MID(Y929,MIN(FIND({0,1,2,3,4,5,6,7,8,9},Y929&amp;"0123456789")),15),{1,2,3,4,5,6,7,8,9,10,11,12,13,14,15}))</f>
        <v>12</v>
      </c>
      <c r="H929" s="7">
        <f>LOOKUP(99^99,--LEFT(MID(Z929,MIN(FIND({0,1,2,3,4,5,6,7,8,9},Z929&amp;"0123456789")),15),{1,2,3,4,5,6,7,8,9,10,11,12,13,14,15}))</f>
        <v>428</v>
      </c>
      <c r="I929" s="9" t="s">
        <v>2536</v>
      </c>
      <c r="J929" s="9" t="s">
        <v>2527</v>
      </c>
      <c r="K929" s="9" t="s">
        <v>2528</v>
      </c>
      <c r="L929" s="9">
        <v>166000</v>
      </c>
      <c r="M929" s="11"/>
      <c r="N929" s="11"/>
      <c r="O929" s="11"/>
      <c r="P929" s="11"/>
      <c r="Q929" s="11"/>
      <c r="R929" s="11"/>
      <c r="S929" s="11"/>
      <c r="T929" s="11"/>
      <c r="U929" s="11"/>
      <c r="V929" s="11">
        <f>IF(LOOKUP(99^99,--LEFT(MID(AS929,MIN(FIND({0,1,2,3,4,5,6,7,8,9},AS929&amp;"0123456789")),15),{1,2,3,4,5,6,7,8,9,10,11,12,13,14,15}))&gt;2000,LOOKUP(99^99,--LEFT(MID(AS929,MIN(FIND({0,1,2,3,4,5,6,7,8,9},AS929&amp;"0123456789")),15),{1,2,3,4,5,6,7,8,9,10,11,12,13,14,15})),0)</f>
        <v>166000</v>
      </c>
      <c r="W929" s="11"/>
      <c r="X929" t="s">
        <v>5</v>
      </c>
      <c r="Y929" t="s">
        <v>4794</v>
      </c>
      <c r="Z929" t="s">
        <v>2535</v>
      </c>
      <c r="AA929" t="s">
        <v>2536</v>
      </c>
      <c r="AB929" t="s">
        <v>2527</v>
      </c>
      <c r="AC929" t="s">
        <v>2528</v>
      </c>
      <c r="AD929" t="s">
        <v>77</v>
      </c>
      <c r="AE929" t="s">
        <v>3626</v>
      </c>
      <c r="AF929" t="s">
        <v>3656</v>
      </c>
      <c r="AG929" t="s">
        <v>3657</v>
      </c>
      <c r="AH929" t="s">
        <v>3629</v>
      </c>
      <c r="AI929" t="s">
        <v>3658</v>
      </c>
      <c r="AJ929" t="s">
        <v>3659</v>
      </c>
      <c r="AK929" t="s">
        <v>3677</v>
      </c>
      <c r="AL929" t="s">
        <v>3653</v>
      </c>
      <c r="AM929" t="s">
        <v>3635</v>
      </c>
      <c r="AN929" t="s">
        <v>3669</v>
      </c>
      <c r="AO929" t="s">
        <v>3637</v>
      </c>
      <c r="AP929" t="s">
        <v>3662</v>
      </c>
      <c r="AQ929" t="s">
        <v>4092</v>
      </c>
      <c r="AR929" t="s">
        <v>3649</v>
      </c>
      <c r="AS929" t="s">
        <v>4478</v>
      </c>
      <c r="AT929" t="s">
        <v>3926</v>
      </c>
      <c r="AU929" t="s">
        <v>3642</v>
      </c>
      <c r="AV929" t="s">
        <v>3643</v>
      </c>
      <c r="BE929" t="s">
        <v>3413</v>
      </c>
      <c r="BG929" t="s">
        <v>417</v>
      </c>
      <c r="BH929" s="2" t="s">
        <v>1619</v>
      </c>
      <c r="BI929" t="s">
        <v>2356</v>
      </c>
    </row>
    <row r="930" spans="1:61" customFormat="1" x14ac:dyDescent="0.25">
      <c r="A930" s="1">
        <v>996</v>
      </c>
      <c r="B930" s="7" t="s">
        <v>4757</v>
      </c>
      <c r="C930" s="7" t="str">
        <f t="shared" si="53"/>
        <v xml:space="preserve"> 5490-023-87(S5) NEO
</v>
      </c>
      <c r="D930" s="7">
        <f>LOOKUP(99^99,--LEFT(MID(AD930,MIN(FIND({0,1,2,3,4,5,6,7,8,9},AD930&amp;"0123456789")),15),{1,2,3,4,5,6,7,8,9,10,11,12,13,14,15}))</f>
        <v>2019</v>
      </c>
      <c r="E930" s="7">
        <f t="shared" si="52"/>
        <v>4</v>
      </c>
      <c r="F930" s="7">
        <f>LOOKUP(99^99,--LEFT(MID(BG930,MIN(FIND({0,1,2,3,4,5,6,7,8,9},BG930&amp;"0123456789")),15),{1,2,3,4,5,6,7,8,9,10,11,12,13,14,15}))</f>
        <v>7640000</v>
      </c>
      <c r="G930" s="7">
        <f>LOOKUP(99^99,--LEFT(MID(Y930,MIN(FIND({0,1,2,3,4,5,6,7,8,9},Y930&amp;"0123456789")),15),{1,2,3,4,5,6,7,8,9,10,11,12,13,14,15}))</f>
        <v>12</v>
      </c>
      <c r="H930" s="7">
        <f>LOOKUP(99^99,--LEFT(MID(Z930,MIN(FIND({0,1,2,3,4,5,6,7,8,9},Z930&amp;"0123456789")),15),{1,2,3,4,5,6,7,8,9,10,11,12,13,14,15}))</f>
        <v>401</v>
      </c>
      <c r="I930" s="9" t="s">
        <v>2526</v>
      </c>
      <c r="J930" s="9" t="s">
        <v>2527</v>
      </c>
      <c r="K930" s="9" t="s">
        <v>2528</v>
      </c>
      <c r="L930" s="9">
        <v>289000</v>
      </c>
      <c r="M930" s="11"/>
      <c r="N930" s="11"/>
      <c r="O930" s="11"/>
      <c r="P930" s="11"/>
      <c r="Q930" s="11"/>
      <c r="R930" s="11"/>
      <c r="S930" s="11"/>
      <c r="T930" s="11"/>
      <c r="U930" s="11"/>
      <c r="V930" s="11"/>
      <c r="W930" s="11">
        <f>IF(LOOKUP(99^99,--LEFT(MID(AT930,MIN(FIND({0,1,2,3,4,5,6,7,8,9},AT930&amp;"0123456789")),15),{1,2,3,4,5,6,7,8,9,10,11,12,13,14,15}))&gt;2000,LOOKUP(99^99,--LEFT(MID(AT930,MIN(FIND({0,1,2,3,4,5,6,7,8,9},AT930&amp;"0123456789")),15),{1,2,3,4,5,6,7,8,9,10,11,12,13,14,15})),0)</f>
        <v>289000</v>
      </c>
      <c r="X930" t="s">
        <v>4</v>
      </c>
      <c r="Y930" t="s">
        <v>4794</v>
      </c>
      <c r="Z930" t="s">
        <v>2529</v>
      </c>
      <c r="AA930" t="s">
        <v>2526</v>
      </c>
      <c r="AB930" t="s">
        <v>2527</v>
      </c>
      <c r="AC930" t="s">
        <v>2528</v>
      </c>
      <c r="AD930" t="s">
        <v>345</v>
      </c>
      <c r="AE930" t="s">
        <v>3626</v>
      </c>
      <c r="AF930" t="s">
        <v>3627</v>
      </c>
      <c r="AG930" t="s">
        <v>3651</v>
      </c>
      <c r="AH930" t="s">
        <v>3629</v>
      </c>
      <c r="AI930" t="s">
        <v>3694</v>
      </c>
      <c r="AJ930" t="s">
        <v>3631</v>
      </c>
      <c r="AK930" t="s">
        <v>4479</v>
      </c>
      <c r="AL930" t="s">
        <v>3633</v>
      </c>
      <c r="AM930" t="s">
        <v>3653</v>
      </c>
      <c r="AN930" t="s">
        <v>3635</v>
      </c>
      <c r="AO930" t="s">
        <v>3706</v>
      </c>
      <c r="AP930" t="s">
        <v>3637</v>
      </c>
      <c r="AQ930" t="s">
        <v>3638</v>
      </c>
      <c r="AR930" t="s">
        <v>4480</v>
      </c>
      <c r="AS930" t="s">
        <v>3649</v>
      </c>
      <c r="AT930" t="s">
        <v>4481</v>
      </c>
      <c r="AU930" t="s">
        <v>3641</v>
      </c>
      <c r="AV930" t="s">
        <v>3642</v>
      </c>
      <c r="AW930" t="s">
        <v>3643</v>
      </c>
      <c r="BE930" t="s">
        <v>3066</v>
      </c>
      <c r="BG930" t="s">
        <v>770</v>
      </c>
      <c r="BH930" s="2" t="s">
        <v>1620</v>
      </c>
      <c r="BI930" t="s">
        <v>2357</v>
      </c>
    </row>
    <row r="931" spans="1:61" customFormat="1" x14ac:dyDescent="0.25">
      <c r="A931" s="1">
        <v>997</v>
      </c>
      <c r="B931" s="7" t="s">
        <v>4757</v>
      </c>
      <c r="C931" s="7" t="str">
        <f t="shared" si="53"/>
        <v xml:space="preserve"> 5490-023-87(S5) NEO
</v>
      </c>
      <c r="D931" s="7">
        <f>LOOKUP(99^99,--LEFT(MID(AD931,MIN(FIND({0,1,2,3,4,5,6,7,8,9},AD931&amp;"0123456789")),15),{1,2,3,4,5,6,7,8,9,10,11,12,13,14,15}))</f>
        <v>2016</v>
      </c>
      <c r="E931" s="7">
        <f t="shared" si="52"/>
        <v>7</v>
      </c>
      <c r="F931" s="7">
        <f>LOOKUP(99^99,--LEFT(MID(BG931,MIN(FIND({0,1,2,3,4,5,6,7,8,9},BG931&amp;"0123456789")),15),{1,2,3,4,5,6,7,8,9,10,11,12,13,14,15}))</f>
        <v>2400000</v>
      </c>
      <c r="G931" s="7">
        <f>LOOKUP(99^99,--LEFT(MID(Y931,MIN(FIND({0,1,2,3,4,5,6,7,8,9},Y931&amp;"0123456789")),15),{1,2,3,4,5,6,7,8,9,10,11,12,13,14,15}))</f>
        <v>12</v>
      </c>
      <c r="H931" s="7">
        <f>LOOKUP(99^99,--LEFT(MID(Z931,MIN(FIND({0,1,2,3,4,5,6,7,8,9},Z931&amp;"0123456789")),15),{1,2,3,4,5,6,7,8,9,10,11,12,13,14,15}))</f>
        <v>401</v>
      </c>
      <c r="I931" s="9" t="s">
        <v>2526</v>
      </c>
      <c r="J931" s="9" t="s">
        <v>2527</v>
      </c>
      <c r="K931" s="9" t="s">
        <v>2528</v>
      </c>
      <c r="L931" s="9">
        <v>696279</v>
      </c>
      <c r="M931" s="11"/>
      <c r="N931" s="11"/>
      <c r="O931" s="11"/>
      <c r="P931" s="11"/>
      <c r="Q931" s="11"/>
      <c r="R931" s="11"/>
      <c r="S931" s="11"/>
      <c r="T931" s="11"/>
      <c r="U931" s="11"/>
      <c r="V931" s="11">
        <f>IF(LOOKUP(99^99,--LEFT(MID(AS931,MIN(FIND({0,1,2,3,4,5,6,7,8,9},AS931&amp;"0123456789")),15),{1,2,3,4,5,6,7,8,9,10,11,12,13,14,15}))&gt;2000,LOOKUP(99^99,--LEFT(MID(AS931,MIN(FIND({0,1,2,3,4,5,6,7,8,9},AS931&amp;"0123456789")),15),{1,2,3,4,5,6,7,8,9,10,11,12,13,14,15})),0)</f>
        <v>696279</v>
      </c>
      <c r="W931" s="11"/>
      <c r="X931" t="s">
        <v>4</v>
      </c>
      <c r="Y931" t="s">
        <v>4794</v>
      </c>
      <c r="Z931" t="s">
        <v>2529</v>
      </c>
      <c r="AA931" t="s">
        <v>2526</v>
      </c>
      <c r="AB931" t="s">
        <v>2527</v>
      </c>
      <c r="AC931" t="s">
        <v>2528</v>
      </c>
      <c r="AD931" t="s">
        <v>115</v>
      </c>
      <c r="AE931" t="s">
        <v>3626</v>
      </c>
      <c r="AF931" t="s">
        <v>3627</v>
      </c>
      <c r="AG931" t="s">
        <v>3651</v>
      </c>
      <c r="AH931" t="s">
        <v>3629</v>
      </c>
      <c r="AI931" t="s">
        <v>3717</v>
      </c>
      <c r="AJ931" t="s">
        <v>3631</v>
      </c>
      <c r="AK931" t="s">
        <v>3652</v>
      </c>
      <c r="AL931" t="s">
        <v>3633</v>
      </c>
      <c r="AM931" t="s">
        <v>3653</v>
      </c>
      <c r="AN931" t="s">
        <v>3635</v>
      </c>
      <c r="AO931" t="s">
        <v>3636</v>
      </c>
      <c r="AP931" t="s">
        <v>3637</v>
      </c>
      <c r="AQ931" t="s">
        <v>3714</v>
      </c>
      <c r="AR931" t="s">
        <v>3649</v>
      </c>
      <c r="AS931" t="s">
        <v>4482</v>
      </c>
      <c r="AT931" t="s">
        <v>3641</v>
      </c>
      <c r="AU931" t="s">
        <v>3642</v>
      </c>
      <c r="AV931" t="s">
        <v>3643</v>
      </c>
      <c r="BE931" t="s">
        <v>3414</v>
      </c>
      <c r="BG931" t="s">
        <v>771</v>
      </c>
      <c r="BH931" s="2" t="s">
        <v>1621</v>
      </c>
      <c r="BI931" t="s">
        <v>2283</v>
      </c>
    </row>
    <row r="932" spans="1:61" customFormat="1" x14ac:dyDescent="0.25">
      <c r="A932" s="1">
        <v>998</v>
      </c>
      <c r="B932" s="7" t="s">
        <v>4757</v>
      </c>
      <c r="C932" s="7" t="str">
        <f t="shared" si="53"/>
        <v xml:space="preserve"> 53504
</v>
      </c>
      <c r="D932" s="7">
        <f>LOOKUP(99^99,--LEFT(MID(AD932,MIN(FIND({0,1,2,3,4,5,6,7,8,9},AD932&amp;"0123456789")),15),{1,2,3,4,5,6,7,8,9,10,11,12,13,14,15}))</f>
        <v>2022</v>
      </c>
      <c r="E932" s="7">
        <f t="shared" si="52"/>
        <v>1</v>
      </c>
      <c r="F932" s="7">
        <f>LOOKUP(99^99,--LEFT(MID(BG932,MIN(FIND({0,1,2,3,4,5,6,7,8,9},BG932&amp;"0123456789")),15),{1,2,3,4,5,6,7,8,9,10,11,12,13,14,15}))</f>
        <v>5490000</v>
      </c>
      <c r="G932" s="7">
        <f>LOOKUP(99^99,--LEFT(MID(Y932,MIN(FIND({0,1,2,3,4,5,6,7,8,9},Y932&amp;"0123456789")),15),{1,2,3,4,5,6,7,8,9,10,11,12,13,14,15}))</f>
        <v>11.8</v>
      </c>
      <c r="H932" s="7">
        <f>LOOKUP(99^99,--LEFT(MID(Z932,MIN(FIND({0,1,2,3,4,5,6,7,8,9},Z932&amp;"0123456789")),15),{1,2,3,4,5,6,7,8,9,10,11,12,13,14,15}))</f>
        <v>300</v>
      </c>
      <c r="I932" s="9" t="s">
        <v>2531</v>
      </c>
      <c r="J932" s="9" t="s">
        <v>2527</v>
      </c>
      <c r="K932" s="9" t="s">
        <v>2561</v>
      </c>
      <c r="L932" s="9"/>
      <c r="M932" s="11"/>
      <c r="N932" s="11"/>
      <c r="O932" s="11"/>
      <c r="P932" s="11"/>
      <c r="Q932" s="11"/>
      <c r="R932" s="11"/>
      <c r="S932" s="11"/>
      <c r="T932" s="11"/>
      <c r="U932" s="11"/>
      <c r="V932" s="11"/>
      <c r="W932" s="11"/>
      <c r="X932" t="s">
        <v>5</v>
      </c>
      <c r="Y932" t="s">
        <v>4795</v>
      </c>
      <c r="Z932" t="s">
        <v>2530</v>
      </c>
      <c r="AA932" t="s">
        <v>2531</v>
      </c>
      <c r="AB932" t="s">
        <v>2527</v>
      </c>
      <c r="AC932" t="s">
        <v>2561</v>
      </c>
      <c r="AD932" t="s">
        <v>111</v>
      </c>
      <c r="AE932" t="s">
        <v>3626</v>
      </c>
      <c r="AF932" t="s">
        <v>3656</v>
      </c>
      <c r="AG932" t="s">
        <v>3657</v>
      </c>
      <c r="AH932" t="s">
        <v>3629</v>
      </c>
      <c r="AI932" t="s">
        <v>3630</v>
      </c>
      <c r="AJ932" t="s">
        <v>3659</v>
      </c>
      <c r="AK932" t="s">
        <v>3660</v>
      </c>
      <c r="AL932" t="s">
        <v>3633</v>
      </c>
      <c r="AM932" t="s">
        <v>3653</v>
      </c>
      <c r="AN932" t="s">
        <v>3635</v>
      </c>
      <c r="AO932" t="s">
        <v>3669</v>
      </c>
      <c r="AP932" t="s">
        <v>3637</v>
      </c>
      <c r="AQ932" t="s">
        <v>3662</v>
      </c>
      <c r="AR932" t="s">
        <v>4385</v>
      </c>
      <c r="AS932" t="s">
        <v>3640</v>
      </c>
      <c r="AT932" t="s">
        <v>3641</v>
      </c>
      <c r="AU932" t="s">
        <v>3642</v>
      </c>
      <c r="AV932" t="s">
        <v>3643</v>
      </c>
      <c r="BE932" t="s">
        <v>3415</v>
      </c>
      <c r="BG932" t="s">
        <v>772</v>
      </c>
      <c r="BH932" s="2" t="s">
        <v>1622</v>
      </c>
      <c r="BI932" t="s">
        <v>1995</v>
      </c>
    </row>
    <row r="933" spans="1:61" customFormat="1" x14ac:dyDescent="0.25">
      <c r="A933" s="1">
        <v>999</v>
      </c>
      <c r="B933" s="7" t="s">
        <v>4757</v>
      </c>
      <c r="C933" s="7" t="str">
        <f t="shared" si="53"/>
        <v xml:space="preserve"> 65225
</v>
      </c>
      <c r="D933" s="7">
        <f>LOOKUP(99^99,--LEFT(MID(AD933,MIN(FIND({0,1,2,3,4,5,6,7,8,9},AD933&amp;"0123456789")),15),{1,2,3,4,5,6,7,8,9,10,11,12,13,14,15}))</f>
        <v>2015</v>
      </c>
      <c r="E933" s="7">
        <f t="shared" si="52"/>
        <v>8</v>
      </c>
      <c r="F933" s="7">
        <f>LOOKUP(99^99,--LEFT(MID(BG933,MIN(FIND({0,1,2,3,4,5,6,7,8,9},BG933&amp;"0123456789")),15),{1,2,3,4,5,6,7,8,9,10,11,12,13,14,15}))</f>
        <v>5000000</v>
      </c>
      <c r="G933" s="7">
        <f>LOOKUP(99^99,--LEFT(MID(Y933,MIN(FIND({0,1,2,3,4,5,6,7,8,9},Y933&amp;"0123456789")),15),{1,2,3,4,5,6,7,8,9,10,11,12,13,14,15}))</f>
        <v>12</v>
      </c>
      <c r="H933" s="7">
        <f>LOOKUP(99^99,--LEFT(MID(Z933,MIN(FIND({0,1,2,3,4,5,6,7,8,9},Z933&amp;"0123456789")),15),{1,2,3,4,5,6,7,8,9,10,11,12,13,14,15}))</f>
        <v>401</v>
      </c>
      <c r="I933" s="9" t="s">
        <v>2526</v>
      </c>
      <c r="J933" s="9" t="s">
        <v>2527</v>
      </c>
      <c r="K933" s="9" t="s">
        <v>2528</v>
      </c>
      <c r="L933" s="9">
        <v>80000</v>
      </c>
      <c r="M933" s="11"/>
      <c r="N933" s="11"/>
      <c r="O933" s="11"/>
      <c r="P933" s="11"/>
      <c r="Q933" s="11"/>
      <c r="R933" s="11"/>
      <c r="S933" s="11"/>
      <c r="T933" s="11"/>
      <c r="U933" s="11">
        <f>IF(LOOKUP(99^99,--LEFT(MID(AR933,MIN(FIND({0,1,2,3,4,5,6,7,8,9},AR933&amp;"0123456789")),15),{1,2,3,4,5,6,7,8,9,10,11,12,13,14,15}))&gt;2000,LOOKUP(99^99,--LEFT(MID(AR933,MIN(FIND({0,1,2,3,4,5,6,7,8,9},AR933&amp;"0123456789")),15),{1,2,3,4,5,6,7,8,9,10,11,12,13,14,15})),0)</f>
        <v>80000</v>
      </c>
      <c r="V933" s="11"/>
      <c r="W933" s="11"/>
      <c r="X933" t="s">
        <v>18</v>
      </c>
      <c r="Y933" t="s">
        <v>4794</v>
      </c>
      <c r="Z933" t="s">
        <v>2529</v>
      </c>
      <c r="AA933" t="s">
        <v>2526</v>
      </c>
      <c r="AB933" t="s">
        <v>2527</v>
      </c>
      <c r="AC933" t="s">
        <v>2528</v>
      </c>
      <c r="AD933" t="s">
        <v>116</v>
      </c>
      <c r="AE933" t="s">
        <v>3626</v>
      </c>
      <c r="AF933" t="s">
        <v>3757</v>
      </c>
      <c r="AG933" t="s">
        <v>3758</v>
      </c>
      <c r="AH933" t="s">
        <v>3629</v>
      </c>
      <c r="AI933" t="s">
        <v>3667</v>
      </c>
      <c r="AJ933" t="s">
        <v>3659</v>
      </c>
      <c r="AK933" t="s">
        <v>3949</v>
      </c>
      <c r="AL933" t="s">
        <v>3947</v>
      </c>
      <c r="AM933" t="s">
        <v>3653</v>
      </c>
      <c r="AN933" t="s">
        <v>3635</v>
      </c>
      <c r="AO933" t="s">
        <v>3669</v>
      </c>
      <c r="AP933" t="s">
        <v>3654</v>
      </c>
      <c r="AQ933" t="s">
        <v>3649</v>
      </c>
      <c r="AR933" t="s">
        <v>4146</v>
      </c>
      <c r="AS933" t="s">
        <v>3815</v>
      </c>
      <c r="AT933" t="s">
        <v>3808</v>
      </c>
      <c r="BE933" t="s">
        <v>3416</v>
      </c>
      <c r="BG933" t="s">
        <v>417</v>
      </c>
      <c r="BH933" s="2" t="s">
        <v>1623</v>
      </c>
      <c r="BI933" t="s">
        <v>2088</v>
      </c>
    </row>
    <row r="934" spans="1:61" customFormat="1" x14ac:dyDescent="0.25">
      <c r="A934" s="1">
        <v>1000</v>
      </c>
      <c r="B934" s="7" t="s">
        <v>4757</v>
      </c>
      <c r="C934" s="7" t="str">
        <f t="shared" si="53"/>
        <v xml:space="preserve"> 65116
</v>
      </c>
      <c r="D934" s="7">
        <f>LOOKUP(99^99,--LEFT(MID(AD934,MIN(FIND({0,1,2,3,4,5,6,7,8,9},AD934&amp;"0123456789")),15),{1,2,3,4,5,6,7,8,9,10,11,12,13,14,15}))</f>
        <v>2022</v>
      </c>
      <c r="E934" s="7">
        <f t="shared" si="52"/>
        <v>1</v>
      </c>
      <c r="F934" s="7">
        <f>LOOKUP(99^99,--LEFT(MID(BG934,MIN(FIND({0,1,2,3,4,5,6,7,8,9},BG934&amp;"0123456789")),15),{1,2,3,4,5,6,7,8,9,10,11,12,13,14,15}))</f>
        <v>5280000</v>
      </c>
      <c r="G934" s="7">
        <f>LOOKUP(99^99,--LEFT(MID(Y934,MIN(FIND({0,1,2,3,4,5,6,7,8,9},Y934&amp;"0123456789")),15),{1,2,3,4,5,6,7,8,9,10,11,12,13,14,15}))</f>
        <v>12</v>
      </c>
      <c r="H934" s="7">
        <f>LOOKUP(99^99,--LEFT(MID(Z934,MIN(FIND({0,1,2,3,4,5,6,7,8,9},Z934&amp;"0123456789")),15),{1,2,3,4,5,6,7,8,9,10,11,12,13,14,15}))</f>
        <v>401</v>
      </c>
      <c r="I934" s="9" t="s">
        <v>2526</v>
      </c>
      <c r="J934" s="9" t="s">
        <v>2527</v>
      </c>
      <c r="K934" s="9" t="s">
        <v>2561</v>
      </c>
      <c r="L934" s="9"/>
      <c r="M934" s="11"/>
      <c r="N934" s="11"/>
      <c r="O934" s="11"/>
      <c r="P934" s="11"/>
      <c r="Q934" s="11"/>
      <c r="R934" s="11"/>
      <c r="S934" s="11"/>
      <c r="T934" s="11"/>
      <c r="U934" s="11"/>
      <c r="V934" s="11"/>
      <c r="W934" s="11"/>
      <c r="X934" t="s">
        <v>24</v>
      </c>
      <c r="Y934" t="s">
        <v>4794</v>
      </c>
      <c r="Z934" t="s">
        <v>2529</v>
      </c>
      <c r="AA934" t="s">
        <v>2526</v>
      </c>
      <c r="AB934" t="s">
        <v>2527</v>
      </c>
      <c r="AC934" t="s">
        <v>2561</v>
      </c>
      <c r="AD934" t="s">
        <v>111</v>
      </c>
      <c r="AE934" t="s">
        <v>3626</v>
      </c>
      <c r="AF934" t="s">
        <v>3828</v>
      </c>
      <c r="AG934" t="s">
        <v>3829</v>
      </c>
      <c r="AH934" t="s">
        <v>3629</v>
      </c>
      <c r="AI934" t="s">
        <v>3630</v>
      </c>
      <c r="AJ934" t="s">
        <v>3704</v>
      </c>
      <c r="AK934" t="s">
        <v>3660</v>
      </c>
      <c r="AL934" t="s">
        <v>3633</v>
      </c>
      <c r="AM934" t="s">
        <v>3653</v>
      </c>
      <c r="AN934" t="s">
        <v>3635</v>
      </c>
      <c r="AO934" t="s">
        <v>3858</v>
      </c>
      <c r="AP934" t="s">
        <v>3637</v>
      </c>
      <c r="AQ934" t="s">
        <v>3662</v>
      </c>
      <c r="AR934" t="s">
        <v>4007</v>
      </c>
      <c r="AS934" t="s">
        <v>3640</v>
      </c>
      <c r="AT934" t="s">
        <v>3641</v>
      </c>
      <c r="AU934" t="s">
        <v>3710</v>
      </c>
      <c r="AV934" t="s">
        <v>3643</v>
      </c>
      <c r="BE934" t="s">
        <v>3417</v>
      </c>
      <c r="BG934" t="s">
        <v>584</v>
      </c>
      <c r="BH934" s="2" t="s">
        <v>1624</v>
      </c>
      <c r="BI934" t="s">
        <v>2358</v>
      </c>
    </row>
    <row r="935" spans="1:61" customFormat="1" x14ac:dyDescent="0.25">
      <c r="A935" s="1">
        <v>1001</v>
      </c>
      <c r="B935" s="7" t="s">
        <v>4757</v>
      </c>
      <c r="C935" s="7" t="str">
        <f t="shared" si="53"/>
        <v xml:space="preserve"> 5490-032-87(S5) NEO 2
</v>
      </c>
      <c r="D935" s="7">
        <f>LOOKUP(99^99,--LEFT(MID(AD935,MIN(FIND({0,1,2,3,4,5,6,7,8,9},AD935&amp;"0123456789")),15),{1,2,3,4,5,6,7,8,9,10,11,12,13,14,15}))</f>
        <v>2020</v>
      </c>
      <c r="E935" s="7">
        <f t="shared" si="52"/>
        <v>3</v>
      </c>
      <c r="F935" s="7">
        <f>LOOKUP(99^99,--LEFT(MID(BG935,MIN(FIND({0,1,2,3,4,5,6,7,8,9},BG935&amp;"0123456789")),15),{1,2,3,4,5,6,7,8,9,10,11,12,13,14,15}))</f>
        <v>7880000</v>
      </c>
      <c r="G935" s="7">
        <f>LOOKUP(99^99,--LEFT(MID(Y935,MIN(FIND({0,1,2,3,4,5,6,7,8,9},Y935&amp;"0123456789")),15),{1,2,3,4,5,6,7,8,9,10,11,12,13,14,15}))</f>
        <v>12</v>
      </c>
      <c r="H935" s="7">
        <f>LOOKUP(99^99,--LEFT(MID(Z935,MIN(FIND({0,1,2,3,4,5,6,7,8,9},Z935&amp;"0123456789")),15),{1,2,3,4,5,6,7,8,9,10,11,12,13,14,15}))</f>
        <v>401</v>
      </c>
      <c r="I935" s="9" t="s">
        <v>2526</v>
      </c>
      <c r="J935" s="9" t="s">
        <v>2527</v>
      </c>
      <c r="K935" s="9" t="s">
        <v>2528</v>
      </c>
      <c r="L935" s="9">
        <v>155600</v>
      </c>
      <c r="M935" s="11"/>
      <c r="N935" s="11"/>
      <c r="O935" s="11"/>
      <c r="P935" s="11"/>
      <c r="Q935" s="11"/>
      <c r="R935" s="11"/>
      <c r="S935" s="11"/>
      <c r="T935" s="11"/>
      <c r="U935" s="11"/>
      <c r="V935" s="11"/>
      <c r="W935" s="11">
        <f>IF(LOOKUP(99^99,--LEFT(MID(AT935,MIN(FIND({0,1,2,3,4,5,6,7,8,9},AT935&amp;"0123456789")),15),{1,2,3,4,5,6,7,8,9,10,11,12,13,14,15}))&gt;2000,LOOKUP(99^99,--LEFT(MID(AT935,MIN(FIND({0,1,2,3,4,5,6,7,8,9},AT935&amp;"0123456789")),15),{1,2,3,4,5,6,7,8,9,10,11,12,13,14,15})),0)</f>
        <v>155600</v>
      </c>
      <c r="X935" t="s">
        <v>7</v>
      </c>
      <c r="Y935" t="s">
        <v>4794</v>
      </c>
      <c r="Z935" t="s">
        <v>2532</v>
      </c>
      <c r="AA935" t="s">
        <v>2526</v>
      </c>
      <c r="AB935" t="s">
        <v>2527</v>
      </c>
      <c r="AC935" t="s">
        <v>2528</v>
      </c>
      <c r="AD935" t="s">
        <v>141</v>
      </c>
      <c r="AE935" t="s">
        <v>3626</v>
      </c>
      <c r="AF935" t="s">
        <v>3627</v>
      </c>
      <c r="AG935" t="s">
        <v>3686</v>
      </c>
      <c r="AH935" t="s">
        <v>3629</v>
      </c>
      <c r="AI935" t="s">
        <v>3645</v>
      </c>
      <c r="AJ935" t="s">
        <v>3631</v>
      </c>
      <c r="AK935" t="s">
        <v>3652</v>
      </c>
      <c r="AL935" t="s">
        <v>3633</v>
      </c>
      <c r="AM935" t="s">
        <v>3653</v>
      </c>
      <c r="AN935" t="s">
        <v>3635</v>
      </c>
      <c r="AO935" t="s">
        <v>3636</v>
      </c>
      <c r="AP935" t="s">
        <v>3637</v>
      </c>
      <c r="AQ935" t="s">
        <v>3638</v>
      </c>
      <c r="AR935" t="s">
        <v>3695</v>
      </c>
      <c r="AS935" t="s">
        <v>3649</v>
      </c>
      <c r="AT935" t="s">
        <v>4483</v>
      </c>
      <c r="AU935" t="s">
        <v>3700</v>
      </c>
      <c r="AV935" t="s">
        <v>3641</v>
      </c>
      <c r="AW935" t="s">
        <v>3642</v>
      </c>
      <c r="AX935" t="s">
        <v>3643</v>
      </c>
      <c r="BE935" t="s">
        <v>3418</v>
      </c>
      <c r="BG935" t="s">
        <v>586</v>
      </c>
      <c r="BH935" s="2" t="s">
        <v>1625</v>
      </c>
      <c r="BI935" t="s">
        <v>2004</v>
      </c>
    </row>
    <row r="936" spans="1:61" x14ac:dyDescent="0.25">
      <c r="A936" s="4">
        <v>1002</v>
      </c>
      <c r="B936" s="13" t="s">
        <v>4757</v>
      </c>
      <c r="C936" s="13" t="str">
        <f t="shared" si="53"/>
        <v xml:space="preserve"> 5490
</v>
      </c>
      <c r="D936" s="13">
        <f>LOOKUP(99^99,--LEFT(MID(AD936,MIN(FIND({0,1,2,3,4,5,6,7,8,9},AD936&amp;"0123456789")),15),{1,2,3,4,5,6,7,8,9,10,11,12,13,14,15}))</f>
        <v>2017</v>
      </c>
      <c r="E936" s="13">
        <f t="shared" si="52"/>
        <v>6</v>
      </c>
      <c r="F936" s="13">
        <f>LOOKUP(99^99,--LEFT(MID(BG936,MIN(FIND({0,1,2,3,4,5,6,7,8,9},BG936&amp;"0123456789")),15),{1,2,3,4,5,6,7,8,9,10,11,12,13,14,15}))</f>
        <v>3500000</v>
      </c>
      <c r="G936" s="13">
        <f>LOOKUP(99^99,--LEFT(MID(Y936,MIN(FIND({0,1,2,3,4,5,6,7,8,9},Y936&amp;"0123456789")),15),{1,2,3,4,5,6,7,8,9,10,11,12,13,14,15}))</f>
        <v>11.8</v>
      </c>
      <c r="H936" s="13">
        <f>LOOKUP(99^99,--LEFT(MID(Z936,MIN(FIND({0,1,2,3,4,5,6,7,8,9},Z936&amp;"0123456789")),15),{1,2,3,4,5,6,7,8,9,10,11,12,13,14,15}))</f>
        <v>300</v>
      </c>
      <c r="I936" s="10" t="s">
        <v>2531</v>
      </c>
      <c r="J936" s="10" t="s">
        <v>2527</v>
      </c>
      <c r="K936" s="10" t="s">
        <v>2528</v>
      </c>
      <c r="L936" s="9">
        <v>566972</v>
      </c>
      <c r="M936" s="11"/>
      <c r="N936" s="12"/>
      <c r="O936" s="12"/>
      <c r="P936" s="12"/>
      <c r="Q936" s="12"/>
      <c r="R936" s="12"/>
      <c r="S936" s="12">
        <f>IF(LOOKUP(99^99,--LEFT(MID(AP936,MIN(FIND({0,1,2,3,4,5,6,7,8,9},AP936&amp;"0123456789")),15),{1,2,3,4,5,6,7,8,9,10,11,12,13,14,15}))&gt;2000,LOOKUP(99^99,--LEFT(MID(AP936,MIN(FIND({0,1,2,3,4,5,6,7,8,9},AP936&amp;"0123456789")),15),{1,2,3,4,5,6,7,8,9,10,11,12,13,14,15})),0)</f>
        <v>566972</v>
      </c>
      <c r="T936" s="12"/>
      <c r="U936" s="12"/>
      <c r="V936" s="12"/>
      <c r="W936" s="12"/>
      <c r="X936" s="5" t="s">
        <v>2</v>
      </c>
      <c r="Y936" s="5" t="s">
        <v>4795</v>
      </c>
      <c r="Z936" s="5" t="s">
        <v>2530</v>
      </c>
      <c r="AA936" s="5" t="s">
        <v>2531</v>
      </c>
      <c r="AB936" s="5" t="s">
        <v>2527</v>
      </c>
      <c r="AC936" s="5" t="s">
        <v>2528</v>
      </c>
      <c r="AD936" s="5" t="s">
        <v>76</v>
      </c>
      <c r="AE936" s="5" t="s">
        <v>3626</v>
      </c>
      <c r="AF936" s="5" t="s">
        <v>3627</v>
      </c>
      <c r="AG936" s="5" t="s">
        <v>3628</v>
      </c>
      <c r="AH936" s="5" t="s">
        <v>3629</v>
      </c>
      <c r="AI936" s="5" t="s">
        <v>3795</v>
      </c>
      <c r="AJ936" s="5" t="s">
        <v>3718</v>
      </c>
      <c r="AK936" s="5" t="s">
        <v>3635</v>
      </c>
      <c r="AL936" s="5" t="s">
        <v>3636</v>
      </c>
      <c r="AM936" s="5" t="s">
        <v>3738</v>
      </c>
      <c r="AN936" s="5" t="s">
        <v>3695</v>
      </c>
      <c r="AO936" s="5" t="s">
        <v>3649</v>
      </c>
      <c r="AP936" s="5" t="s">
        <v>4484</v>
      </c>
      <c r="AQ936" s="5" t="s">
        <v>4485</v>
      </c>
      <c r="AR936" s="5" t="s">
        <v>3641</v>
      </c>
      <c r="AS936" s="5" t="s">
        <v>3642</v>
      </c>
      <c r="AT936" s="5" t="s">
        <v>3643</v>
      </c>
      <c r="BE936" s="5" t="s">
        <v>3419</v>
      </c>
      <c r="BG936" s="5" t="s">
        <v>404</v>
      </c>
      <c r="BH936" s="6" t="s">
        <v>1626</v>
      </c>
      <c r="BI936" s="5" t="s">
        <v>1983</v>
      </c>
    </row>
    <row r="937" spans="1:61" customFormat="1" x14ac:dyDescent="0.25">
      <c r="A937" s="1">
        <v>1003</v>
      </c>
      <c r="B937" s="7" t="s">
        <v>4757</v>
      </c>
      <c r="C937" s="7" t="str">
        <f t="shared" si="53"/>
        <v xml:space="preserve"> 54901
</v>
      </c>
      <c r="D937" s="7">
        <f>LOOKUP(99^99,--LEFT(MID(AD937,MIN(FIND({0,1,2,3,4,5,6,7,8,9},AD937&amp;"0123456789")),15),{1,2,3,4,5,6,7,8,9,10,11,12,13,14,15}))</f>
        <v>2021</v>
      </c>
      <c r="E937" s="7">
        <f t="shared" si="52"/>
        <v>2</v>
      </c>
      <c r="F937" s="7">
        <f>LOOKUP(99^99,--LEFT(MID(BG937,MIN(FIND({0,1,2,3,4,5,6,7,8,9},BG937&amp;"0123456789")),15),{1,2,3,4,5,6,7,8,9,10,11,12,13,14,15}))</f>
        <v>10990000</v>
      </c>
      <c r="G937" s="7">
        <f>LOOKUP(99^99,--LEFT(MID(Y937,MIN(FIND({0,1,2,3,4,5,6,7,8,9},Y937&amp;"0123456789")),15),{1,2,3,4,5,6,7,8,9,10,11,12,13,14,15}))</f>
        <v>12</v>
      </c>
      <c r="H937" s="7">
        <f>LOOKUP(99^99,--LEFT(MID(Z937,MIN(FIND({0,1,2,3,4,5,6,7,8,9},Z937&amp;"0123456789")),15),{1,2,3,4,5,6,7,8,9,10,11,12,13,14,15}))</f>
        <v>428</v>
      </c>
      <c r="I937" s="9" t="s">
        <v>2536</v>
      </c>
      <c r="J937" s="9" t="s">
        <v>2527</v>
      </c>
      <c r="K937" s="9" t="s">
        <v>2528</v>
      </c>
      <c r="L937" s="9"/>
      <c r="M937" s="11"/>
      <c r="N937" s="11"/>
      <c r="O937" s="11"/>
      <c r="P937" s="11"/>
      <c r="Q937" s="11"/>
      <c r="R937" s="11"/>
      <c r="S937" s="11"/>
      <c r="T937" s="11"/>
      <c r="U937" s="11"/>
      <c r="V937" s="11"/>
      <c r="W937" s="11"/>
      <c r="X937" t="s">
        <v>8</v>
      </c>
      <c r="Y937" t="s">
        <v>4794</v>
      </c>
      <c r="Z937" t="s">
        <v>2535</v>
      </c>
      <c r="AA937" t="s">
        <v>2536</v>
      </c>
      <c r="AB937" t="s">
        <v>2527</v>
      </c>
      <c r="AC937" t="s">
        <v>2528</v>
      </c>
      <c r="AD937" t="s">
        <v>62</v>
      </c>
      <c r="AE937" t="s">
        <v>3626</v>
      </c>
      <c r="AF937" t="s">
        <v>3689</v>
      </c>
      <c r="AG937" t="s">
        <v>3690</v>
      </c>
      <c r="AH937" t="s">
        <v>3629</v>
      </c>
      <c r="AI937" t="s">
        <v>3680</v>
      </c>
      <c r="AJ937" t="s">
        <v>3631</v>
      </c>
      <c r="AK937" t="s">
        <v>3632</v>
      </c>
      <c r="AL937" t="s">
        <v>3633</v>
      </c>
      <c r="AM937" t="s">
        <v>3653</v>
      </c>
      <c r="AN937" t="s">
        <v>3635</v>
      </c>
      <c r="AO937" t="s">
        <v>3636</v>
      </c>
      <c r="AP937" t="s">
        <v>3734</v>
      </c>
      <c r="AQ937" t="s">
        <v>3695</v>
      </c>
      <c r="AR937" t="s">
        <v>3640</v>
      </c>
      <c r="AS937" t="s">
        <v>3641</v>
      </c>
      <c r="AT937" t="s">
        <v>4486</v>
      </c>
      <c r="AU937" t="s">
        <v>3808</v>
      </c>
      <c r="BE937" t="s">
        <v>3420</v>
      </c>
      <c r="BG937" t="s">
        <v>478</v>
      </c>
      <c r="BH937" s="2" t="s">
        <v>1627</v>
      </c>
      <c r="BI937" t="s">
        <v>2359</v>
      </c>
    </row>
    <row r="938" spans="1:61" customFormat="1" x14ac:dyDescent="0.25">
      <c r="A938" s="1">
        <v>1004</v>
      </c>
      <c r="B938" s="7" t="s">
        <v>4757</v>
      </c>
      <c r="C938" s="7" t="str">
        <f t="shared" si="53"/>
        <v xml:space="preserve"> 5490
</v>
      </c>
      <c r="D938" s="7">
        <f>LOOKUP(99^99,--LEFT(MID(AD938,MIN(FIND({0,1,2,3,4,5,6,7,8,9},AD938&amp;"0123456789")),15),{1,2,3,4,5,6,7,8,9,10,11,12,13,14,15}))</f>
        <v>2022</v>
      </c>
      <c r="E938" s="7">
        <f t="shared" si="52"/>
        <v>1</v>
      </c>
      <c r="F938" s="7">
        <f>LOOKUP(99^99,--LEFT(MID(BG938,MIN(FIND({0,1,2,3,4,5,6,7,8,9},BG938&amp;"0123456789")),15),{1,2,3,4,5,6,7,8,9,10,11,12,13,14,15}))</f>
        <v>9300000</v>
      </c>
      <c r="G938" s="7">
        <f>LOOKUP(99^99,--LEFT(MID(Y938,MIN(FIND({0,1,2,3,4,5,6,7,8,9},Y938&amp;"0123456789")),15),{1,2,3,4,5,6,7,8,9,10,11,12,13,14,15}))</f>
        <v>11.9</v>
      </c>
      <c r="H938" s="7">
        <f>LOOKUP(99^99,--LEFT(MID(Z938,MIN(FIND({0,1,2,3,4,5,6,7,8,9},Z938&amp;"0123456789")),15),{1,2,3,4,5,6,7,8,9,10,11,12,13,14,15}))</f>
        <v>450</v>
      </c>
      <c r="I938" s="9" t="s">
        <v>2526</v>
      </c>
      <c r="J938" s="9" t="s">
        <v>2527</v>
      </c>
      <c r="K938" s="9" t="s">
        <v>2528</v>
      </c>
      <c r="L938" s="9"/>
      <c r="M938" s="11"/>
      <c r="N938" s="11"/>
      <c r="O938" s="11"/>
      <c r="P938" s="11"/>
      <c r="Q938" s="11"/>
      <c r="R938" s="11"/>
      <c r="S938" s="11"/>
      <c r="T938" s="11"/>
      <c r="U938" s="11"/>
      <c r="V938" s="11"/>
      <c r="W938" s="11"/>
      <c r="X938" t="s">
        <v>2</v>
      </c>
      <c r="Y938" t="s">
        <v>4796</v>
      </c>
      <c r="Z938" t="s">
        <v>2525</v>
      </c>
      <c r="AA938" t="s">
        <v>2526</v>
      </c>
      <c r="AB938" t="s">
        <v>2527</v>
      </c>
      <c r="AC938" t="s">
        <v>2528</v>
      </c>
      <c r="AD938" t="s">
        <v>111</v>
      </c>
      <c r="AE938" t="s">
        <v>3626</v>
      </c>
      <c r="AF938" t="s">
        <v>3627</v>
      </c>
      <c r="AG938" t="s">
        <v>3628</v>
      </c>
      <c r="AH938" t="s">
        <v>3629</v>
      </c>
      <c r="AI938" t="s">
        <v>3630</v>
      </c>
      <c r="AJ938" t="s">
        <v>3631</v>
      </c>
      <c r="AK938" t="s">
        <v>3652</v>
      </c>
      <c r="AL938" t="s">
        <v>3633</v>
      </c>
      <c r="AM938" t="s">
        <v>3634</v>
      </c>
      <c r="AN938" t="s">
        <v>3635</v>
      </c>
      <c r="AO938" t="s">
        <v>3636</v>
      </c>
      <c r="AP938" t="s">
        <v>3637</v>
      </c>
      <c r="AQ938" t="s">
        <v>3662</v>
      </c>
      <c r="AR938" t="s">
        <v>3695</v>
      </c>
      <c r="AS938" t="s">
        <v>3640</v>
      </c>
      <c r="AT938" t="s">
        <v>3641</v>
      </c>
      <c r="AU938" t="s">
        <v>3642</v>
      </c>
      <c r="AV938" t="s">
        <v>3643</v>
      </c>
      <c r="BE938" t="s">
        <v>3421</v>
      </c>
      <c r="BG938" t="s">
        <v>444</v>
      </c>
      <c r="BH938" s="2" t="s">
        <v>1628</v>
      </c>
      <c r="BI938" t="s">
        <v>1995</v>
      </c>
    </row>
    <row r="939" spans="1:61" x14ac:dyDescent="0.25">
      <c r="A939" s="4">
        <v>1005</v>
      </c>
      <c r="B939" s="13" t="s">
        <v>4757</v>
      </c>
      <c r="C939" s="13" t="str">
        <f t="shared" si="53"/>
        <v xml:space="preserve"> 65116
</v>
      </c>
      <c r="D939" s="13">
        <f>LOOKUP(99^99,--LEFT(MID(AD939,MIN(FIND({0,1,2,3,4,5,6,7,8,9},AD939&amp;"0123456789")),15),{1,2,3,4,5,6,7,8,9,10,11,12,13,14,15}))</f>
        <v>2017</v>
      </c>
      <c r="E939" s="13">
        <f t="shared" si="52"/>
        <v>6</v>
      </c>
      <c r="F939" s="13">
        <f>LOOKUP(99^99,--LEFT(MID(BG939,MIN(FIND({0,1,2,3,4,5,6,7,8,9},BG939&amp;"0123456789")),15),{1,2,3,4,5,6,7,8,9,10,11,12,13,14,15}))</f>
        <v>2200000</v>
      </c>
      <c r="G939" s="13">
        <f>LOOKUP(99^99,--LEFT(MID(Y939,MIN(FIND({0,1,2,3,4,5,6,7,8,9},Y939&amp;"0123456789")),15),{1,2,3,4,5,6,7,8,9,10,11,12,13,14,15}))</f>
        <v>12</v>
      </c>
      <c r="H939" s="13">
        <f>LOOKUP(99^99,--LEFT(MID(Z939,MIN(FIND({0,1,2,3,4,5,6,7,8,9},Z939&amp;"0123456789")),15),{1,2,3,4,5,6,7,8,9,10,11,12,13,14,15}))</f>
        <v>401</v>
      </c>
      <c r="I939" s="10" t="s">
        <v>2526</v>
      </c>
      <c r="J939" s="10" t="s">
        <v>2527</v>
      </c>
      <c r="K939" s="9" t="s">
        <v>2528</v>
      </c>
      <c r="L939" s="9">
        <v>318426</v>
      </c>
      <c r="M939" s="11"/>
      <c r="N939" s="12"/>
      <c r="O939" s="12"/>
      <c r="P939" s="12"/>
      <c r="Q939" s="12"/>
      <c r="R939" s="12"/>
      <c r="S939" s="12">
        <f>IF(LOOKUP(99^99,--LEFT(MID(AP939,MIN(FIND({0,1,2,3,4,5,6,7,8,9},AP939&amp;"0123456789")),15),{1,2,3,4,5,6,7,8,9,10,11,12,13,14,15}))&gt;2000,LOOKUP(99^99,--LEFT(MID(AP939,MIN(FIND({0,1,2,3,4,5,6,7,8,9},AP939&amp;"0123456789")),15),{1,2,3,4,5,6,7,8,9,10,11,12,13,14,15})),0)</f>
        <v>318426</v>
      </c>
      <c r="T939" s="12"/>
      <c r="U939" s="12"/>
      <c r="V939" s="12"/>
      <c r="W939" s="12"/>
      <c r="X939" s="5" t="s">
        <v>24</v>
      </c>
      <c r="Y939" s="5" t="s">
        <v>4794</v>
      </c>
      <c r="Z939" s="5" t="s">
        <v>2529</v>
      </c>
      <c r="AA939" s="5" t="s">
        <v>2526</v>
      </c>
      <c r="AB939" s="5" t="s">
        <v>2527</v>
      </c>
      <c r="AD939" s="5" t="s">
        <v>346</v>
      </c>
      <c r="AE939" s="5" t="s">
        <v>3626</v>
      </c>
      <c r="AF939" s="5" t="s">
        <v>3828</v>
      </c>
      <c r="AG939" s="5" t="s">
        <v>3829</v>
      </c>
      <c r="AH939" s="5" t="s">
        <v>3629</v>
      </c>
      <c r="AI939" s="5" t="s">
        <v>3703</v>
      </c>
      <c r="AJ939" s="5" t="s">
        <v>3704</v>
      </c>
      <c r="AK939" s="5" t="s">
        <v>3668</v>
      </c>
      <c r="AL939" s="5" t="s">
        <v>3830</v>
      </c>
      <c r="AM939" s="5" t="s">
        <v>3858</v>
      </c>
      <c r="AN939" s="5" t="s">
        <v>3654</v>
      </c>
      <c r="AO939" s="5" t="s">
        <v>3649</v>
      </c>
      <c r="AP939" s="5" t="s">
        <v>4487</v>
      </c>
      <c r="AQ939" s="5" t="s">
        <v>3641</v>
      </c>
      <c r="AR939" s="5" t="s">
        <v>3710</v>
      </c>
      <c r="AS939" s="5" t="s">
        <v>3643</v>
      </c>
      <c r="BE939" s="5" t="s">
        <v>3422</v>
      </c>
      <c r="BG939" s="5" t="s">
        <v>450</v>
      </c>
      <c r="BH939" s="6" t="s">
        <v>1629</v>
      </c>
      <c r="BI939" s="5" t="s">
        <v>2360</v>
      </c>
    </row>
    <row r="940" spans="1:61" customFormat="1" x14ac:dyDescent="0.25">
      <c r="A940" s="1">
        <v>1006</v>
      </c>
      <c r="B940" s="7" t="s">
        <v>4757</v>
      </c>
      <c r="C940" s="7" t="str">
        <f t="shared" ref="C940:C971" si="54">LEFT(AG940,FIND("Тип",AG940,FIND("Тип",AG940)+0)-1)</f>
        <v xml:space="preserve"> 65206-032-68(Т5)
</v>
      </c>
      <c r="D940" s="7">
        <f>LOOKUP(99^99,--LEFT(MID(AD940,MIN(FIND({0,1,2,3,4,5,6,7,8,9},AD940&amp;"0123456789")),15),{1,2,3,4,5,6,7,8,9,10,11,12,13,14,15}))</f>
        <v>2022</v>
      </c>
      <c r="E940" s="7">
        <f t="shared" si="52"/>
        <v>1</v>
      </c>
      <c r="F940" s="7">
        <f>LOOKUP(99^99,--LEFT(MID(BG940,MIN(FIND({0,1,2,3,4,5,6,7,8,9},BG940&amp;"0123456789")),15),{1,2,3,4,5,6,7,8,9,10,11,12,13,14,15}))</f>
        <v>10250000</v>
      </c>
      <c r="G940" s="7">
        <f>LOOKUP(99^99,--LEFT(MID(Y940,MIN(FIND({0,1,2,3,4,5,6,7,8,9},Y940&amp;"0123456789")),15),{1,2,3,4,5,6,7,8,9,10,11,12,13,14,15}))</f>
        <v>11.9</v>
      </c>
      <c r="H940" s="7">
        <f>LOOKUP(99^99,--LEFT(MID(Z940,MIN(FIND({0,1,2,3,4,5,6,7,8,9},Z940&amp;"0123456789")),15),{1,2,3,4,5,6,7,8,9,10,11,12,13,14,15}))</f>
        <v>450</v>
      </c>
      <c r="I940" s="9" t="s">
        <v>2526</v>
      </c>
      <c r="J940" s="9" t="s">
        <v>2527</v>
      </c>
      <c r="K940" s="9" t="s">
        <v>2561</v>
      </c>
      <c r="L940" s="9"/>
      <c r="M940" s="11"/>
      <c r="N940" s="11"/>
      <c r="O940" s="11"/>
      <c r="P940" s="11"/>
      <c r="Q940" s="11"/>
      <c r="R940" s="11"/>
      <c r="S940" s="11"/>
      <c r="T940" s="11"/>
      <c r="U940" s="11"/>
      <c r="V940" s="11"/>
      <c r="W940" s="11"/>
      <c r="X940" t="s">
        <v>11</v>
      </c>
      <c r="Y940" t="s">
        <v>4796</v>
      </c>
      <c r="Z940" t="s">
        <v>2525</v>
      </c>
      <c r="AA940" t="s">
        <v>2526</v>
      </c>
      <c r="AB940" t="s">
        <v>2527</v>
      </c>
      <c r="AC940" t="s">
        <v>2561</v>
      </c>
      <c r="AD940" t="s">
        <v>111</v>
      </c>
      <c r="AE940" t="s">
        <v>3626</v>
      </c>
      <c r="AF940" t="s">
        <v>3720</v>
      </c>
      <c r="AG940" t="s">
        <v>3721</v>
      </c>
      <c r="AH940" t="s">
        <v>3629</v>
      </c>
      <c r="AI940" t="s">
        <v>3630</v>
      </c>
      <c r="AJ940" t="s">
        <v>3704</v>
      </c>
      <c r="AK940" t="s">
        <v>3705</v>
      </c>
      <c r="AL940" t="s">
        <v>3633</v>
      </c>
      <c r="AM940" t="s">
        <v>3653</v>
      </c>
      <c r="AN940" t="s">
        <v>3635</v>
      </c>
      <c r="AO940" t="s">
        <v>3636</v>
      </c>
      <c r="AP940" t="s">
        <v>3772</v>
      </c>
      <c r="AQ940" t="s">
        <v>3638</v>
      </c>
      <c r="AR940" t="s">
        <v>3707</v>
      </c>
      <c r="AS940" t="s">
        <v>3640</v>
      </c>
      <c r="AT940" t="s">
        <v>3815</v>
      </c>
      <c r="AU940" t="s">
        <v>3808</v>
      </c>
      <c r="BE940" t="s">
        <v>3423</v>
      </c>
      <c r="BG940" t="s">
        <v>773</v>
      </c>
      <c r="BH940" s="2" t="s">
        <v>1630</v>
      </c>
      <c r="BI940" t="s">
        <v>2350</v>
      </c>
    </row>
    <row r="941" spans="1:61" customFormat="1" x14ac:dyDescent="0.25">
      <c r="A941" s="1">
        <v>1007</v>
      </c>
      <c r="B941" s="7" t="s">
        <v>4757</v>
      </c>
      <c r="C941" s="7" t="str">
        <f t="shared" si="54"/>
        <v xml:space="preserve"> 5490
</v>
      </c>
      <c r="D941" s="7">
        <f>LOOKUP(99^99,--LEFT(MID(AD941,MIN(FIND({0,1,2,3,4,5,6,7,8,9},AD941&amp;"0123456789")),15),{1,2,3,4,5,6,7,8,9,10,11,12,13,14,15}))</f>
        <v>2016</v>
      </c>
      <c r="E941" s="7">
        <f t="shared" si="52"/>
        <v>7</v>
      </c>
      <c r="F941" s="7">
        <f>LOOKUP(99^99,--LEFT(MID(BG941,MIN(FIND({0,1,2,3,4,5,6,7,8,9},BG941&amp;"0123456789")),15),{1,2,3,4,5,6,7,8,9,10,11,12,13,14,15}))</f>
        <v>2600000</v>
      </c>
      <c r="G941" s="7">
        <f>LOOKUP(99^99,--LEFT(MID(Y941,MIN(FIND({0,1,2,3,4,5,6,7,8,9},Y941&amp;"0123456789")),15),{1,2,3,4,5,6,7,8,9,10,11,12,13,14,15}))</f>
        <v>12</v>
      </c>
      <c r="H941" s="7">
        <f>LOOKUP(99^99,--LEFT(MID(Z941,MIN(FIND({0,1,2,3,4,5,6,7,8,9},Z941&amp;"0123456789")),15),{1,2,3,4,5,6,7,8,9,10,11,12,13,14,15}))</f>
        <v>450</v>
      </c>
      <c r="I941" s="9" t="s">
        <v>2526</v>
      </c>
      <c r="J941" s="9" t="s">
        <v>2527</v>
      </c>
      <c r="K941" s="9" t="s">
        <v>2528</v>
      </c>
      <c r="L941" s="9">
        <v>798000</v>
      </c>
      <c r="M941" s="11"/>
      <c r="N941" s="11"/>
      <c r="O941" s="11"/>
      <c r="P941" s="11"/>
      <c r="Q941" s="11"/>
      <c r="R941" s="11"/>
      <c r="S941" s="11"/>
      <c r="T941" s="11"/>
      <c r="U941" s="11"/>
      <c r="V941" s="11"/>
      <c r="W941" s="11">
        <f>IF(LOOKUP(99^99,--LEFT(MID(AT941,MIN(FIND({0,1,2,3,4,5,6,7,8,9},AT941&amp;"0123456789")),15),{1,2,3,4,5,6,7,8,9,10,11,12,13,14,15}))&gt;2000,LOOKUP(99^99,--LEFT(MID(AT941,MIN(FIND({0,1,2,3,4,5,6,7,8,9},AT941&amp;"0123456789")),15),{1,2,3,4,5,6,7,8,9,10,11,12,13,14,15})),0)</f>
        <v>798000</v>
      </c>
      <c r="X941" t="s">
        <v>2</v>
      </c>
      <c r="Y941" t="s">
        <v>4794</v>
      </c>
      <c r="Z941" t="s">
        <v>2525</v>
      </c>
      <c r="AA941" t="s">
        <v>2526</v>
      </c>
      <c r="AB941" t="s">
        <v>2527</v>
      </c>
      <c r="AC941" t="s">
        <v>2528</v>
      </c>
      <c r="AD941" t="s">
        <v>125</v>
      </c>
      <c r="AE941" t="s">
        <v>3626</v>
      </c>
      <c r="AF941" t="s">
        <v>3627</v>
      </c>
      <c r="AG941" t="s">
        <v>3628</v>
      </c>
      <c r="AH941" t="s">
        <v>3629</v>
      </c>
      <c r="AI941" t="s">
        <v>3717</v>
      </c>
      <c r="AJ941" t="s">
        <v>3631</v>
      </c>
      <c r="AK941" t="s">
        <v>3652</v>
      </c>
      <c r="AL941" t="s">
        <v>3633</v>
      </c>
      <c r="AM941" t="s">
        <v>3653</v>
      </c>
      <c r="AN941" t="s">
        <v>3635</v>
      </c>
      <c r="AO941" t="s">
        <v>3636</v>
      </c>
      <c r="AP941" t="s">
        <v>3637</v>
      </c>
      <c r="AQ941" t="s">
        <v>3638</v>
      </c>
      <c r="AR941" t="s">
        <v>3868</v>
      </c>
      <c r="AS941" t="s">
        <v>3649</v>
      </c>
      <c r="AT941" t="s">
        <v>4488</v>
      </c>
      <c r="AU941" t="s">
        <v>3641</v>
      </c>
      <c r="AV941" t="s">
        <v>3642</v>
      </c>
      <c r="AW941" t="s">
        <v>3643</v>
      </c>
      <c r="BE941" t="s">
        <v>3424</v>
      </c>
      <c r="BG941" t="s">
        <v>430</v>
      </c>
      <c r="BH941" s="2" t="s">
        <v>1631</v>
      </c>
      <c r="BI941" t="s">
        <v>2361</v>
      </c>
    </row>
    <row r="942" spans="1:61" x14ac:dyDescent="0.25">
      <c r="A942" s="4">
        <v>1008</v>
      </c>
      <c r="B942" s="13" t="s">
        <v>4757</v>
      </c>
      <c r="C942" s="13" t="str">
        <f t="shared" si="54"/>
        <v xml:space="preserve"> 54901
</v>
      </c>
      <c r="D942" s="13">
        <f>LOOKUP(99^99,--LEFT(MID(AD942,MIN(FIND({0,1,2,3,4,5,6,7,8,9},AD942&amp;"0123456789")),15),{1,2,3,4,5,6,7,8,9,10,11,12,13,14,15}))</f>
        <v>2021</v>
      </c>
      <c r="E942" s="13">
        <f t="shared" si="52"/>
        <v>2</v>
      </c>
      <c r="F942" s="13">
        <f>LOOKUP(99^99,--LEFT(MID(BG942,MIN(FIND({0,1,2,3,4,5,6,7,8,9},BG942&amp;"0123456789")),15),{1,2,3,4,5,6,7,8,9,10,11,12,13,14,15}))</f>
        <v>10990000</v>
      </c>
      <c r="G942" s="13">
        <f>LOOKUP(99^99,--LEFT(MID(Y942,MIN(FIND({0,1,2,3,4,5,6,7,8,9},Y942&amp;"0123456789")),15),{1,2,3,4,5,6,7,8,9,10,11,12,13,14,15}))</f>
        <v>12</v>
      </c>
      <c r="H942" s="13">
        <f>LOOKUP(99^99,--LEFT(MID(Z942,MIN(FIND({0,1,2,3,4,5,6,7,8,9},Z942&amp;"0123456789")),15),{1,2,3,4,5,6,7,8,9,10,11,12,13,14,15}))</f>
        <v>401</v>
      </c>
      <c r="I942" s="10" t="s">
        <v>2526</v>
      </c>
      <c r="J942" s="10" t="s">
        <v>2527</v>
      </c>
      <c r="K942" s="10" t="s">
        <v>2528</v>
      </c>
      <c r="L942" s="9"/>
      <c r="M942" s="11"/>
      <c r="N942" s="12"/>
      <c r="O942" s="12"/>
      <c r="P942" s="12"/>
      <c r="Q942" s="12"/>
      <c r="R942" s="12"/>
      <c r="S942" s="12"/>
      <c r="T942" s="12"/>
      <c r="U942" s="12"/>
      <c r="V942" s="12"/>
      <c r="W942" s="12"/>
      <c r="X942" s="5" t="s">
        <v>8</v>
      </c>
      <c r="Y942" s="5" t="s">
        <v>4794</v>
      </c>
      <c r="Z942" s="5" t="s">
        <v>2529</v>
      </c>
      <c r="AA942" s="5" t="s">
        <v>2526</v>
      </c>
      <c r="AB942" s="5" t="s">
        <v>2527</v>
      </c>
      <c r="AC942" s="5" t="s">
        <v>2528</v>
      </c>
      <c r="AD942" s="5" t="s">
        <v>62</v>
      </c>
      <c r="AE942" s="5" t="s">
        <v>3626</v>
      </c>
      <c r="AF942" s="5" t="s">
        <v>3689</v>
      </c>
      <c r="AG942" s="5" t="s">
        <v>3690</v>
      </c>
      <c r="AH942" s="5" t="s">
        <v>3629</v>
      </c>
      <c r="AI942" s="5" t="s">
        <v>3680</v>
      </c>
      <c r="AJ942" s="5" t="s">
        <v>3631</v>
      </c>
      <c r="AK942" s="5" t="s">
        <v>3632</v>
      </c>
      <c r="AL942" s="5" t="s">
        <v>3633</v>
      </c>
      <c r="AM942" s="5" t="s">
        <v>3653</v>
      </c>
      <c r="AN942" s="5" t="s">
        <v>3635</v>
      </c>
      <c r="AO942" s="5" t="s">
        <v>3636</v>
      </c>
      <c r="AP942" s="5" t="s">
        <v>3880</v>
      </c>
      <c r="AQ942" s="5" t="s">
        <v>3640</v>
      </c>
      <c r="AR942" s="5" t="s">
        <v>3641</v>
      </c>
      <c r="AS942" s="5" t="s">
        <v>4489</v>
      </c>
      <c r="AT942" s="5" t="s">
        <v>3643</v>
      </c>
      <c r="BE942" s="5" t="s">
        <v>3425</v>
      </c>
      <c r="BG942" s="5" t="s">
        <v>478</v>
      </c>
      <c r="BH942" s="6" t="s">
        <v>1632</v>
      </c>
      <c r="BI942" s="5" t="s">
        <v>2362</v>
      </c>
    </row>
    <row r="943" spans="1:61" customFormat="1" x14ac:dyDescent="0.25">
      <c r="A943" s="1">
        <v>1009</v>
      </c>
      <c r="B943" s="7" t="s">
        <v>4757</v>
      </c>
      <c r="C943" s="7" t="str">
        <f t="shared" si="54"/>
        <v xml:space="preserve"> 5490
</v>
      </c>
      <c r="D943" s="7">
        <f>LOOKUP(99^99,--LEFT(MID(AD943,MIN(FIND({0,1,2,3,4,5,6,7,8,9},AD943&amp;"0123456789")),15),{1,2,3,4,5,6,7,8,9,10,11,12,13,14,15}))</f>
        <v>2016</v>
      </c>
      <c r="E943" s="7">
        <f t="shared" si="52"/>
        <v>7</v>
      </c>
      <c r="F943" s="7">
        <f>LOOKUP(99^99,--LEFT(MID(BG943,MIN(FIND({0,1,2,3,4,5,6,7,8,9},BG943&amp;"0123456789")),15),{1,2,3,4,5,6,7,8,9,10,11,12,13,14,15}))</f>
        <v>2260000</v>
      </c>
      <c r="G943" s="7">
        <f>LOOKUP(99^99,--LEFT(MID(Y943,MIN(FIND({0,1,2,3,4,5,6,7,8,9},Y943&amp;"0123456789")),15),{1,2,3,4,5,6,7,8,9,10,11,12,13,14,15}))</f>
        <v>11.8</v>
      </c>
      <c r="H943" s="7">
        <f>LOOKUP(99^99,--LEFT(MID(Z943,MIN(FIND({0,1,2,3,4,5,6,7,8,9},Z943&amp;"0123456789")),15),{1,2,3,4,5,6,7,8,9,10,11,12,13,14,15}))</f>
        <v>300</v>
      </c>
      <c r="I943" s="9" t="s">
        <v>2531</v>
      </c>
      <c r="J943" s="9" t="s">
        <v>2527</v>
      </c>
      <c r="K943" s="9" t="s">
        <v>2533</v>
      </c>
      <c r="L943" s="9">
        <v>728314</v>
      </c>
      <c r="M943" s="11"/>
      <c r="N943" s="11"/>
      <c r="O943" s="11"/>
      <c r="P943" s="11"/>
      <c r="Q943" s="11"/>
      <c r="R943" s="11"/>
      <c r="S943" s="11"/>
      <c r="T943" s="11"/>
      <c r="U943" s="11"/>
      <c r="V943" s="11">
        <f>IF(LOOKUP(99^99,--LEFT(MID(AS943,MIN(FIND({0,1,2,3,4,5,6,7,8,9},AS943&amp;"0123456789")),15),{1,2,3,4,5,6,7,8,9,10,11,12,13,14,15}))&gt;2000,LOOKUP(99^99,--LEFT(MID(AS943,MIN(FIND({0,1,2,3,4,5,6,7,8,9},AS943&amp;"0123456789")),15),{1,2,3,4,5,6,7,8,9,10,11,12,13,14,15})),0)</f>
        <v>728314</v>
      </c>
      <c r="W943" s="11"/>
      <c r="X943" t="s">
        <v>2</v>
      </c>
      <c r="Y943" t="s">
        <v>4795</v>
      </c>
      <c r="Z943" t="s">
        <v>2530</v>
      </c>
      <c r="AA943" t="s">
        <v>2531</v>
      </c>
      <c r="AB943" t="s">
        <v>2527</v>
      </c>
      <c r="AC943" t="s">
        <v>2533</v>
      </c>
      <c r="AD943" t="s">
        <v>329</v>
      </c>
      <c r="AE943" t="s">
        <v>3626</v>
      </c>
      <c r="AF943" t="s">
        <v>3627</v>
      </c>
      <c r="AG943" t="s">
        <v>3628</v>
      </c>
      <c r="AH943" t="s">
        <v>3629</v>
      </c>
      <c r="AI943" t="s">
        <v>3717</v>
      </c>
      <c r="AJ943" t="s">
        <v>3631</v>
      </c>
      <c r="AK943" t="s">
        <v>3652</v>
      </c>
      <c r="AL943" t="s">
        <v>3633</v>
      </c>
      <c r="AM943" t="s">
        <v>3653</v>
      </c>
      <c r="AN943" t="s">
        <v>3635</v>
      </c>
      <c r="AO943" t="s">
        <v>3636</v>
      </c>
      <c r="AP943" t="s">
        <v>3637</v>
      </c>
      <c r="AQ943" t="s">
        <v>3714</v>
      </c>
      <c r="AR943" t="s">
        <v>3649</v>
      </c>
      <c r="AS943" t="s">
        <v>4490</v>
      </c>
      <c r="AT943" t="s">
        <v>3641</v>
      </c>
      <c r="AU943" t="s">
        <v>3642</v>
      </c>
      <c r="AV943" t="s">
        <v>3643</v>
      </c>
      <c r="BE943" t="s">
        <v>3426</v>
      </c>
      <c r="BG943" t="s">
        <v>774</v>
      </c>
      <c r="BH943" s="2" t="s">
        <v>1633</v>
      </c>
      <c r="BI943" t="s">
        <v>2331</v>
      </c>
    </row>
    <row r="944" spans="1:61" x14ac:dyDescent="0.25">
      <c r="A944" s="4">
        <v>1010</v>
      </c>
      <c r="B944" s="13" t="s">
        <v>4757</v>
      </c>
      <c r="C944" s="13" t="str">
        <f t="shared" si="54"/>
        <v xml:space="preserve"> 5490-033-87 NEO 2
</v>
      </c>
      <c r="D944" s="13">
        <f>LOOKUP(99^99,--LEFT(MID(AD944,MIN(FIND({0,1,2,3,4,5,6,7,8,9},AD944&amp;"0123456789")),15),{1,2,3,4,5,6,7,8,9,10,11,12,13,14,15}))</f>
        <v>2020</v>
      </c>
      <c r="E944" s="13">
        <f t="shared" si="52"/>
        <v>3</v>
      </c>
      <c r="F944" s="13">
        <f>LOOKUP(99^99,--LEFT(MID(BG944,MIN(FIND({0,1,2,3,4,5,6,7,8,9},BG944&amp;"0123456789")),15),{1,2,3,4,5,6,7,8,9,10,11,12,13,14,15}))</f>
        <v>6890000</v>
      </c>
      <c r="G944" s="13">
        <f>LOOKUP(99^99,--LEFT(MID(Y944,MIN(FIND({0,1,2,3,4,5,6,7,8,9},Y944&amp;"0123456789")),15),{1,2,3,4,5,6,7,8,9,10,11,12,13,14,15}))</f>
        <v>12</v>
      </c>
      <c r="H944" s="13">
        <f>LOOKUP(99^99,--LEFT(MID(Z944,MIN(FIND({0,1,2,3,4,5,6,7,8,9},Z944&amp;"0123456789")),15),{1,2,3,4,5,6,7,8,9,10,11,12,13,14,15}))</f>
        <v>401</v>
      </c>
      <c r="I944" s="10" t="s">
        <v>2526</v>
      </c>
      <c r="J944" s="9" t="s">
        <v>2527</v>
      </c>
      <c r="K944" s="10" t="s">
        <v>2528</v>
      </c>
      <c r="L944" s="9">
        <v>241749</v>
      </c>
      <c r="M944" s="11"/>
      <c r="N944" s="12"/>
      <c r="O944" s="12"/>
      <c r="P944" s="12"/>
      <c r="Q944" s="12"/>
      <c r="R944" s="12">
        <f>IF(LOOKUP(99^99,--LEFT(MID(AO944,MIN(FIND({0,1,2,3,4,5,6,7,8,9},AO944&amp;"0123456789")),15),{1,2,3,4,5,6,7,8,9,10,11,12,13,14,15}))&gt;2000,LOOKUP(99^99,--LEFT(MID(AO944,MIN(FIND({0,1,2,3,4,5,6,7,8,9},AO944&amp;"0123456789")),15),{1,2,3,4,5,6,7,8,9,10,11,12,13,14,15})),0)</f>
        <v>241749</v>
      </c>
      <c r="S944" s="12"/>
      <c r="T944" s="12"/>
      <c r="U944" s="12"/>
      <c r="V944" s="12"/>
      <c r="W944" s="12"/>
      <c r="X944" s="5" t="s">
        <v>26</v>
      </c>
      <c r="Y944" s="5" t="s">
        <v>4794</v>
      </c>
      <c r="Z944" s="5" t="s">
        <v>2532</v>
      </c>
      <c r="AA944" s="5" t="s">
        <v>2526</v>
      </c>
      <c r="AC944" s="5" t="s">
        <v>2528</v>
      </c>
      <c r="AD944" s="5" t="s">
        <v>144</v>
      </c>
      <c r="AE944" s="5" t="s">
        <v>3626</v>
      </c>
      <c r="AF944" s="5" t="s">
        <v>3627</v>
      </c>
      <c r="AG944" s="5" t="s">
        <v>3871</v>
      </c>
      <c r="AH944" s="5" t="s">
        <v>3629</v>
      </c>
      <c r="AI944" s="5" t="s">
        <v>3645</v>
      </c>
      <c r="AJ944" s="5" t="s">
        <v>3631</v>
      </c>
      <c r="AK944" s="5" t="s">
        <v>3652</v>
      </c>
      <c r="AL944" s="5" t="s">
        <v>3791</v>
      </c>
      <c r="AM944" s="5" t="s">
        <v>3687</v>
      </c>
      <c r="AN944" s="5" t="s">
        <v>3649</v>
      </c>
      <c r="AO944" s="5" t="s">
        <v>4032</v>
      </c>
      <c r="AP944" s="5" t="s">
        <v>3641</v>
      </c>
      <c r="AQ944" s="5" t="s">
        <v>3642</v>
      </c>
      <c r="AR944" s="5" t="s">
        <v>3643</v>
      </c>
      <c r="BE944" s="5" t="s">
        <v>3427</v>
      </c>
      <c r="BG944" s="5" t="s">
        <v>775</v>
      </c>
      <c r="BH944" s="6" t="s">
        <v>1634</v>
      </c>
      <c r="BI944" s="5" t="s">
        <v>2032</v>
      </c>
    </row>
    <row r="945" spans="1:61" x14ac:dyDescent="0.25">
      <c r="A945" s="4">
        <v>1011</v>
      </c>
      <c r="B945" s="13" t="s">
        <v>4757</v>
      </c>
      <c r="C945" s="13" t="str">
        <f t="shared" si="54"/>
        <v xml:space="preserve"> 54901
</v>
      </c>
      <c r="D945" s="13">
        <f>LOOKUP(99^99,--LEFT(MID(AD945,MIN(FIND({0,1,2,3,4,5,6,7,8,9},AD945&amp;"0123456789")),15),{1,2,3,4,5,6,7,8,9,10,11,12,13,14,15}))</f>
        <v>2022</v>
      </c>
      <c r="E945" s="13">
        <f t="shared" si="52"/>
        <v>1</v>
      </c>
      <c r="F945" s="13">
        <f>LOOKUP(99^99,--LEFT(MID(BG945,MIN(FIND({0,1,2,3,4,5,6,7,8,9},BG945&amp;"0123456789")),15),{1,2,3,4,5,6,7,8,9,10,11,12,13,14,15}))</f>
        <v>10990000</v>
      </c>
      <c r="G945" s="13">
        <f>LOOKUP(99^99,--LEFT(MID(Y945,MIN(FIND({0,1,2,3,4,5,6,7,8,9},Y945&amp;"0123456789")),15),{1,2,3,4,5,6,7,8,9,10,11,12,13,14,15}))</f>
        <v>11.8</v>
      </c>
      <c r="H945" s="13">
        <f>LOOKUP(99^99,--LEFT(MID(Z945,MIN(FIND({0,1,2,3,4,5,6,7,8,9},Z945&amp;"0123456789")),15),{1,2,3,4,5,6,7,8,9,10,11,12,13,14,15}))</f>
        <v>300</v>
      </c>
      <c r="I945" s="10" t="s">
        <v>2531</v>
      </c>
      <c r="J945" s="10" t="s">
        <v>2527</v>
      </c>
      <c r="K945" s="10" t="s">
        <v>2528</v>
      </c>
      <c r="L945" s="9"/>
      <c r="M945" s="11"/>
      <c r="N945" s="12"/>
      <c r="O945" s="12"/>
      <c r="P945" s="12"/>
      <c r="Q945" s="12"/>
      <c r="R945" s="12"/>
      <c r="S945" s="12"/>
      <c r="T945" s="12"/>
      <c r="U945" s="12"/>
      <c r="V945" s="12"/>
      <c r="W945" s="12"/>
      <c r="X945" s="5" t="s">
        <v>8</v>
      </c>
      <c r="Y945" s="5" t="s">
        <v>4795</v>
      </c>
      <c r="Z945" s="5" t="s">
        <v>2530</v>
      </c>
      <c r="AA945" s="5" t="s">
        <v>2531</v>
      </c>
      <c r="AB945" s="5" t="s">
        <v>2527</v>
      </c>
      <c r="AC945" s="5" t="s">
        <v>2528</v>
      </c>
      <c r="AD945" s="5" t="s">
        <v>149</v>
      </c>
      <c r="AE945" s="5" t="s">
        <v>3626</v>
      </c>
      <c r="AF945" s="5" t="s">
        <v>3689</v>
      </c>
      <c r="AG945" s="5" t="s">
        <v>3690</v>
      </c>
      <c r="AH945" s="5" t="s">
        <v>3629</v>
      </c>
      <c r="AI945" s="5" t="s">
        <v>3630</v>
      </c>
      <c r="AJ945" s="5" t="s">
        <v>3631</v>
      </c>
      <c r="AK945" s="5" t="s">
        <v>3632</v>
      </c>
      <c r="AL945" s="5" t="s">
        <v>3633</v>
      </c>
      <c r="AM945" s="5" t="s">
        <v>3653</v>
      </c>
      <c r="AN945" s="5" t="s">
        <v>3635</v>
      </c>
      <c r="AO945" s="5" t="s">
        <v>3636</v>
      </c>
      <c r="AP945" s="5" t="s">
        <v>3880</v>
      </c>
      <c r="AQ945" s="5" t="s">
        <v>3640</v>
      </c>
      <c r="AR945" s="5" t="s">
        <v>3641</v>
      </c>
      <c r="AS945" s="5" t="s">
        <v>4491</v>
      </c>
      <c r="AT945" s="5" t="s">
        <v>3643</v>
      </c>
      <c r="BE945" s="5" t="s">
        <v>3428</v>
      </c>
      <c r="BG945" s="5" t="s">
        <v>478</v>
      </c>
      <c r="BH945" s="6" t="s">
        <v>1635</v>
      </c>
      <c r="BI945" s="5" t="s">
        <v>2363</v>
      </c>
    </row>
    <row r="946" spans="1:61" customFormat="1" x14ac:dyDescent="0.25">
      <c r="A946" s="1">
        <v>1012</v>
      </c>
      <c r="B946" s="7" t="s">
        <v>4757</v>
      </c>
      <c r="C946" s="7" t="str">
        <f t="shared" si="54"/>
        <v xml:space="preserve"> 54901
</v>
      </c>
      <c r="D946" s="7">
        <f>LOOKUP(99^99,--LEFT(MID(AD946,MIN(FIND({0,1,2,3,4,5,6,7,8,9},AD946&amp;"0123456789")),15),{1,2,3,4,5,6,7,8,9,10,11,12,13,14,15}))</f>
        <v>2021</v>
      </c>
      <c r="E946" s="7">
        <f t="shared" si="52"/>
        <v>2</v>
      </c>
      <c r="F946" s="7">
        <f>LOOKUP(99^99,--LEFT(MID(BG946,MIN(FIND({0,1,2,3,4,5,6,7,8,9},BG946&amp;"0123456789")),15),{1,2,3,4,5,6,7,8,9,10,11,12,13,14,15}))</f>
        <v>10990000</v>
      </c>
      <c r="G946" s="7">
        <f>LOOKUP(99^99,--LEFT(MID(Y946,MIN(FIND({0,1,2,3,4,5,6,7,8,9},Y946&amp;"0123456789")),15),{1,2,3,4,5,6,7,8,9,10,11,12,13,14,15}))</f>
        <v>8.9</v>
      </c>
      <c r="H946" s="7">
        <f>LOOKUP(99^99,--LEFT(MID(Z946,MIN(FIND({0,1,2,3,4,5,6,7,8,9},Z946&amp;"0123456789")),15),{1,2,3,4,5,6,7,8,9,10,11,12,13,14,15}))</f>
        <v>360</v>
      </c>
      <c r="I946" s="9" t="s">
        <v>2531</v>
      </c>
      <c r="J946" s="9" t="s">
        <v>2527</v>
      </c>
      <c r="K946" s="9" t="s">
        <v>2528</v>
      </c>
      <c r="L946" s="9"/>
      <c r="M946" s="11"/>
      <c r="N946" s="11"/>
      <c r="O946" s="11"/>
      <c r="P946" s="11"/>
      <c r="Q946" s="11"/>
      <c r="R946" s="11"/>
      <c r="S946" s="11"/>
      <c r="T946" s="11"/>
      <c r="U946" s="11"/>
      <c r="V946" s="11"/>
      <c r="W946" s="11"/>
      <c r="X946" t="s">
        <v>8</v>
      </c>
      <c r="Y946" t="s">
        <v>4802</v>
      </c>
      <c r="Z946" t="s">
        <v>2553</v>
      </c>
      <c r="AA946" t="s">
        <v>2531</v>
      </c>
      <c r="AB946" t="s">
        <v>2527</v>
      </c>
      <c r="AC946" t="s">
        <v>2528</v>
      </c>
      <c r="AD946" t="s">
        <v>243</v>
      </c>
      <c r="AE946" t="s">
        <v>3626</v>
      </c>
      <c r="AF946" t="s">
        <v>3689</v>
      </c>
      <c r="AG946" t="s">
        <v>3690</v>
      </c>
      <c r="AH946" t="s">
        <v>3629</v>
      </c>
      <c r="AI946" t="s">
        <v>3680</v>
      </c>
      <c r="AJ946" t="s">
        <v>3631</v>
      </c>
      <c r="AK946" t="s">
        <v>3919</v>
      </c>
      <c r="AL946" t="s">
        <v>3635</v>
      </c>
      <c r="AM946" t="s">
        <v>3636</v>
      </c>
      <c r="AN946" t="s">
        <v>3734</v>
      </c>
      <c r="AO946" t="s">
        <v>3695</v>
      </c>
      <c r="AP946" t="s">
        <v>3640</v>
      </c>
      <c r="AQ946" t="s">
        <v>3641</v>
      </c>
      <c r="AR946" t="s">
        <v>4492</v>
      </c>
      <c r="AS946" t="s">
        <v>3643</v>
      </c>
      <c r="BE946" t="s">
        <v>3429</v>
      </c>
      <c r="BG946" t="s">
        <v>478</v>
      </c>
      <c r="BH946" s="2" t="s">
        <v>1636</v>
      </c>
      <c r="BI946" t="s">
        <v>2364</v>
      </c>
    </row>
    <row r="947" spans="1:61" customFormat="1" x14ac:dyDescent="0.25">
      <c r="A947" s="1">
        <v>1013</v>
      </c>
      <c r="B947" s="7" t="s">
        <v>4757</v>
      </c>
      <c r="C947" s="7" t="str">
        <f t="shared" si="54"/>
        <v xml:space="preserve"> 5490 NEO
</v>
      </c>
      <c r="D947" s="7">
        <f>LOOKUP(99^99,--LEFT(MID(AD947,MIN(FIND({0,1,2,3,4,5,6,7,8,9},AD947&amp;"0123456789")),15),{1,2,3,4,5,6,7,8,9,10,11,12,13,14,15}))</f>
        <v>2020</v>
      </c>
      <c r="E947" s="7">
        <f t="shared" si="52"/>
        <v>3</v>
      </c>
      <c r="F947" s="7">
        <f>LOOKUP(99^99,--LEFT(MID(BG947,MIN(FIND({0,1,2,3,4,5,6,7,8,9},BG947&amp;"0123456789")),15),{1,2,3,4,5,6,7,8,9,10,11,12,13,14,15}))</f>
        <v>6300000</v>
      </c>
      <c r="G947" s="7">
        <f>LOOKUP(99^99,--LEFT(MID(Y947,MIN(FIND({0,1,2,3,4,5,6,7,8,9},Y947&amp;"0123456789")),15),{1,2,3,4,5,6,7,8,9,10,11,12,13,14,15}))</f>
        <v>12</v>
      </c>
      <c r="H947" s="7">
        <f>LOOKUP(99^99,--LEFT(MID(Z947,MIN(FIND({0,1,2,3,4,5,6,7,8,9},Z947&amp;"0123456789")),15),{1,2,3,4,5,6,7,8,9,10,11,12,13,14,15}))</f>
        <v>401</v>
      </c>
      <c r="I947" s="9" t="s">
        <v>2526</v>
      </c>
      <c r="J947" s="9" t="s">
        <v>2527</v>
      </c>
      <c r="K947" s="9" t="s">
        <v>2561</v>
      </c>
      <c r="L947" s="9">
        <v>385727</v>
      </c>
      <c r="M947" s="11"/>
      <c r="N947" s="11"/>
      <c r="O947" s="11"/>
      <c r="P947" s="11"/>
      <c r="Q947" s="11"/>
      <c r="R947" s="11"/>
      <c r="S947" s="11"/>
      <c r="T947" s="11"/>
      <c r="U947" s="11">
        <f>IF(LOOKUP(99^99,--LEFT(MID(AR947,MIN(FIND({0,1,2,3,4,5,6,7,8,9},AR947&amp;"0123456789")),15),{1,2,3,4,5,6,7,8,9,10,11,12,13,14,15}))&gt;2000,LOOKUP(99^99,--LEFT(MID(AR947,MIN(FIND({0,1,2,3,4,5,6,7,8,9},AR947&amp;"0123456789")),15),{1,2,3,4,5,6,7,8,9,10,11,12,13,14,15})),0)</f>
        <v>385727</v>
      </c>
      <c r="V947" s="11"/>
      <c r="W947" s="11"/>
      <c r="X947" t="s">
        <v>6</v>
      </c>
      <c r="Y947" t="s">
        <v>4794</v>
      </c>
      <c r="Z947" t="s">
        <v>2529</v>
      </c>
      <c r="AA947" t="s">
        <v>2526</v>
      </c>
      <c r="AB947" t="s">
        <v>2527</v>
      </c>
      <c r="AC947" t="s">
        <v>2561</v>
      </c>
      <c r="AD947" t="s">
        <v>347</v>
      </c>
      <c r="AE947" t="s">
        <v>3626</v>
      </c>
      <c r="AF947" t="s">
        <v>3627</v>
      </c>
      <c r="AG947" t="s">
        <v>3671</v>
      </c>
      <c r="AH947" t="s">
        <v>3629</v>
      </c>
      <c r="AI947" t="s">
        <v>3645</v>
      </c>
      <c r="AJ947" t="s">
        <v>3631</v>
      </c>
      <c r="AK947" t="s">
        <v>3652</v>
      </c>
      <c r="AL947" t="s">
        <v>3633</v>
      </c>
      <c r="AM947" t="s">
        <v>3634</v>
      </c>
      <c r="AN947" t="s">
        <v>3635</v>
      </c>
      <c r="AO947" t="s">
        <v>3636</v>
      </c>
      <c r="AP947" t="s">
        <v>3654</v>
      </c>
      <c r="AQ947" t="s">
        <v>3649</v>
      </c>
      <c r="AR947" t="s">
        <v>4493</v>
      </c>
      <c r="AS947" t="s">
        <v>3641</v>
      </c>
      <c r="AT947" t="s">
        <v>3642</v>
      </c>
      <c r="AU947" t="s">
        <v>3643</v>
      </c>
      <c r="BE947" t="s">
        <v>3430</v>
      </c>
      <c r="BG947" t="s">
        <v>605</v>
      </c>
      <c r="BH947" s="2" t="s">
        <v>1637</v>
      </c>
      <c r="BI947" t="s">
        <v>2089</v>
      </c>
    </row>
    <row r="948" spans="1:61" customFormat="1" x14ac:dyDescent="0.25">
      <c r="A948" s="1">
        <v>1014</v>
      </c>
      <c r="B948" s="7" t="s">
        <v>4757</v>
      </c>
      <c r="C948" s="7" t="str">
        <f t="shared" si="54"/>
        <v xml:space="preserve"> 5490 NEO
</v>
      </c>
      <c r="D948" s="7">
        <f>LOOKUP(99^99,--LEFT(MID(AD948,MIN(FIND({0,1,2,3,4,5,6,7,8,9},AD948&amp;"0123456789")),15),{1,2,3,4,5,6,7,8,9,10,11,12,13,14,15}))</f>
        <v>2017</v>
      </c>
      <c r="E948" s="7">
        <f t="shared" si="52"/>
        <v>6</v>
      </c>
      <c r="F948" s="7">
        <f>LOOKUP(99^99,--LEFT(MID(BG948,MIN(FIND({0,1,2,3,4,5,6,7,8,9},BG948&amp;"0123456789")),15),{1,2,3,4,5,6,7,8,9,10,11,12,13,14,15}))</f>
        <v>4500000</v>
      </c>
      <c r="G948" s="7">
        <f>LOOKUP(99^99,--LEFT(MID(Y948,MIN(FIND({0,1,2,3,4,5,6,7,8,9},Y948&amp;"0123456789")),15),{1,2,3,4,5,6,7,8,9,10,11,12,13,14,15}))</f>
        <v>11.8</v>
      </c>
      <c r="H948" s="7">
        <f>LOOKUP(99^99,--LEFT(MID(Z948,MIN(FIND({0,1,2,3,4,5,6,7,8,9},Z948&amp;"0123456789")),15),{1,2,3,4,5,6,7,8,9,10,11,12,13,14,15}))</f>
        <v>300</v>
      </c>
      <c r="I948" s="9" t="s">
        <v>2531</v>
      </c>
      <c r="J948" s="9" t="s">
        <v>2527</v>
      </c>
      <c r="K948" s="9" t="s">
        <v>2528</v>
      </c>
      <c r="L948" s="9">
        <v>650000</v>
      </c>
      <c r="M948" s="11"/>
      <c r="N948" s="11"/>
      <c r="O948" s="11">
        <f>IF(LOOKUP(99^99,--LEFT(MID(AL948,MIN(FIND({0,1,2,3,4,5,6,7,8,9},AL948&amp;"0123456789")),15),{1,2,3,4,5,6,7,8,9,10,11,12,13,14,15}))&gt;2000,LOOKUP(99^99,--LEFT(MID(AL948,MIN(FIND({0,1,2,3,4,5,6,7,8,9},AL948&amp;"0123456789")),15),{1,2,3,4,5,6,7,8,9,10,11,12,13,14,15})),0)</f>
        <v>650000</v>
      </c>
      <c r="P948" s="11"/>
      <c r="Q948" s="11"/>
      <c r="R948" s="11"/>
      <c r="S948" s="11"/>
      <c r="T948" s="11"/>
      <c r="U948" s="11"/>
      <c r="V948" s="11"/>
      <c r="W948" s="11"/>
      <c r="X948" t="s">
        <v>6</v>
      </c>
      <c r="Y948" t="s">
        <v>4795</v>
      </c>
      <c r="Z948" t="s">
        <v>2530</v>
      </c>
      <c r="AA948" t="s">
        <v>2531</v>
      </c>
      <c r="AB948" t="s">
        <v>2527</v>
      </c>
      <c r="AC948" t="s">
        <v>2528</v>
      </c>
      <c r="AD948" t="s">
        <v>122</v>
      </c>
      <c r="AE948" t="s">
        <v>3626</v>
      </c>
      <c r="AF948" t="s">
        <v>3627</v>
      </c>
      <c r="AG948" t="s">
        <v>3671</v>
      </c>
      <c r="AH948" t="s">
        <v>3629</v>
      </c>
      <c r="AI948" t="s">
        <v>3703</v>
      </c>
      <c r="AJ948" t="s">
        <v>3873</v>
      </c>
      <c r="AK948" t="s">
        <v>3649</v>
      </c>
      <c r="AL948" t="s">
        <v>4494</v>
      </c>
      <c r="AM948" t="s">
        <v>3641</v>
      </c>
      <c r="AN948" t="s">
        <v>3642</v>
      </c>
      <c r="AO948" t="s">
        <v>3643</v>
      </c>
      <c r="BE948" t="s">
        <v>3431</v>
      </c>
      <c r="BG948" t="s">
        <v>494</v>
      </c>
      <c r="BH948" s="2" t="s">
        <v>1638</v>
      </c>
      <c r="BI948" t="s">
        <v>2365</v>
      </c>
    </row>
    <row r="949" spans="1:61" customFormat="1" x14ac:dyDescent="0.25">
      <c r="A949" s="1">
        <v>1015</v>
      </c>
      <c r="B949" s="7" t="s">
        <v>4757</v>
      </c>
      <c r="C949" s="7" t="str">
        <f t="shared" si="54"/>
        <v xml:space="preserve"> 65116
</v>
      </c>
      <c r="D949" s="7">
        <f>LOOKUP(99^99,--LEFT(MID(AD949,MIN(FIND({0,1,2,3,4,5,6,7,8,9},AD949&amp;"0123456789")),15),{1,2,3,4,5,6,7,8,9,10,11,12,13,14,15}))</f>
        <v>2022</v>
      </c>
      <c r="E949" s="7">
        <f t="shared" si="52"/>
        <v>1</v>
      </c>
      <c r="F949" s="7">
        <f>LOOKUP(99^99,--LEFT(MID(BG949,MIN(FIND({0,1,2,3,4,5,6,7,8,9},BG949&amp;"0123456789")),15),{1,2,3,4,5,6,7,8,9,10,11,12,13,14,15}))</f>
        <v>5380000</v>
      </c>
      <c r="G949" s="7">
        <f>LOOKUP(99^99,--LEFT(MID(Y949,MIN(FIND({0,1,2,3,4,5,6,7,8,9},Y949&amp;"0123456789")),15),{1,2,3,4,5,6,7,8,9,10,11,12,13,14,15}))</f>
        <v>11.9</v>
      </c>
      <c r="H949" s="7">
        <f>LOOKUP(99^99,--LEFT(MID(Z949,MIN(FIND({0,1,2,3,4,5,6,7,8,9},Z949&amp;"0123456789")),15),{1,2,3,4,5,6,7,8,9,10,11,12,13,14,15}))</f>
        <v>450</v>
      </c>
      <c r="I949" s="9" t="s">
        <v>2526</v>
      </c>
      <c r="J949" s="9" t="s">
        <v>2527</v>
      </c>
      <c r="K949" s="9" t="s">
        <v>2528</v>
      </c>
      <c r="L949" s="9"/>
      <c r="M949" s="11"/>
      <c r="N949" s="11"/>
      <c r="O949" s="11"/>
      <c r="P949" s="11"/>
      <c r="Q949" s="11"/>
      <c r="R949" s="11"/>
      <c r="S949" s="11"/>
      <c r="T949" s="11"/>
      <c r="U949" s="11"/>
      <c r="V949" s="11"/>
      <c r="W949" s="11"/>
      <c r="X949" t="s">
        <v>24</v>
      </c>
      <c r="Y949" t="s">
        <v>4796</v>
      </c>
      <c r="Z949" t="s">
        <v>2525</v>
      </c>
      <c r="AA949" t="s">
        <v>2526</v>
      </c>
      <c r="AB949" t="s">
        <v>2527</v>
      </c>
      <c r="AD949" t="s">
        <v>102</v>
      </c>
      <c r="AE949" t="s">
        <v>3626</v>
      </c>
      <c r="AF949" t="s">
        <v>3828</v>
      </c>
      <c r="AG949" t="s">
        <v>3829</v>
      </c>
      <c r="AH949" t="s">
        <v>3629</v>
      </c>
      <c r="AI949" t="s">
        <v>3630</v>
      </c>
      <c r="AJ949" t="s">
        <v>3704</v>
      </c>
      <c r="AK949" t="s">
        <v>3677</v>
      </c>
      <c r="AL949" t="s">
        <v>3653</v>
      </c>
      <c r="AM949" t="s">
        <v>3635</v>
      </c>
      <c r="AN949" t="s">
        <v>3858</v>
      </c>
      <c r="AO949" t="s">
        <v>3637</v>
      </c>
      <c r="AP949" t="s">
        <v>3662</v>
      </c>
      <c r="AQ949" t="s">
        <v>4047</v>
      </c>
      <c r="AR949" t="s">
        <v>3640</v>
      </c>
      <c r="AS949" t="s">
        <v>3815</v>
      </c>
      <c r="AT949" t="s">
        <v>3808</v>
      </c>
      <c r="BE949" t="s">
        <v>3432</v>
      </c>
      <c r="BG949" t="s">
        <v>594</v>
      </c>
      <c r="BH949" s="2" t="s">
        <v>1169</v>
      </c>
      <c r="BI949" t="s">
        <v>2014</v>
      </c>
    </row>
    <row r="950" spans="1:61" customFormat="1" x14ac:dyDescent="0.25">
      <c r="A950" s="1">
        <v>1016</v>
      </c>
      <c r="B950" s="7" t="s">
        <v>4757</v>
      </c>
      <c r="C950" s="7" t="str">
        <f t="shared" si="54"/>
        <v xml:space="preserve"> 65206-Т5
</v>
      </c>
      <c r="D950" s="7">
        <f>LOOKUP(99^99,--LEFT(MID(AD950,MIN(FIND({0,1,2,3,4,5,6,7,8,9},AD950&amp;"0123456789")),15),{1,2,3,4,5,6,7,8,9,10,11,12,13,14,15}))</f>
        <v>2020</v>
      </c>
      <c r="E950" s="7">
        <f t="shared" si="52"/>
        <v>3</v>
      </c>
      <c r="F950" s="7">
        <f>LOOKUP(99^99,--LEFT(MID(BG950,MIN(FIND({0,1,2,3,4,5,6,7,8,9},BG950&amp;"0123456789")),15),{1,2,3,4,5,6,7,8,9,10,11,12,13,14,15}))</f>
        <v>8815000</v>
      </c>
      <c r="G950" s="7">
        <f>LOOKUP(99^99,--LEFT(MID(Y950,MIN(FIND({0,1,2,3,4,5,6,7,8,9},Y950&amp;"0123456789")),15),{1,2,3,4,5,6,7,8,9,10,11,12,13,14,15}))</f>
        <v>12</v>
      </c>
      <c r="H950" s="7">
        <f>LOOKUP(99^99,--LEFT(MID(Z950,MIN(FIND({0,1,2,3,4,5,6,7,8,9},Z950&amp;"0123456789")),15),{1,2,3,4,5,6,7,8,9,10,11,12,13,14,15}))</f>
        <v>441</v>
      </c>
      <c r="I950" s="9" t="s">
        <v>2536</v>
      </c>
      <c r="J950" s="9" t="s">
        <v>2527</v>
      </c>
      <c r="K950" s="9" t="s">
        <v>2528</v>
      </c>
      <c r="L950" s="9">
        <v>114924</v>
      </c>
      <c r="M950" s="11"/>
      <c r="N950" s="11"/>
      <c r="O950" s="11"/>
      <c r="P950" s="11"/>
      <c r="Q950" s="11"/>
      <c r="R950" s="11"/>
      <c r="S950" s="11"/>
      <c r="T950" s="11"/>
      <c r="U950" s="11"/>
      <c r="V950" s="11"/>
      <c r="W950" s="11">
        <f>IF(LOOKUP(99^99,--LEFT(MID(AT950,MIN(FIND({0,1,2,3,4,5,6,7,8,9},AT950&amp;"0123456789")),15),{1,2,3,4,5,6,7,8,9,10,11,12,13,14,15}))&gt;2000,LOOKUP(99^99,--LEFT(MID(AT950,MIN(FIND({0,1,2,3,4,5,6,7,8,9},AT950&amp;"0123456789")),15),{1,2,3,4,5,6,7,8,9,10,11,12,13,14,15})),0)</f>
        <v>114924</v>
      </c>
      <c r="X950" t="s">
        <v>23</v>
      </c>
      <c r="Y950" t="s">
        <v>4794</v>
      </c>
      <c r="Z950" t="s">
        <v>2577</v>
      </c>
      <c r="AA950" t="s">
        <v>2536</v>
      </c>
      <c r="AB950" t="s">
        <v>2527</v>
      </c>
      <c r="AC950" t="s">
        <v>2528</v>
      </c>
      <c r="AD950" t="s">
        <v>222</v>
      </c>
      <c r="AE950" t="s">
        <v>3626</v>
      </c>
      <c r="AF950" t="s">
        <v>3720</v>
      </c>
      <c r="AG950" t="s">
        <v>3816</v>
      </c>
      <c r="AH950" t="s">
        <v>3629</v>
      </c>
      <c r="AI950" t="s">
        <v>3645</v>
      </c>
      <c r="AJ950" t="s">
        <v>3704</v>
      </c>
      <c r="AK950" t="s">
        <v>3705</v>
      </c>
      <c r="AL950" t="s">
        <v>3633</v>
      </c>
      <c r="AM950" t="s">
        <v>3653</v>
      </c>
      <c r="AN950" t="s">
        <v>3635</v>
      </c>
      <c r="AO950" t="s">
        <v>3636</v>
      </c>
      <c r="AP950" t="s">
        <v>3637</v>
      </c>
      <c r="AQ950" t="s">
        <v>3638</v>
      </c>
      <c r="AR950" t="s">
        <v>3707</v>
      </c>
      <c r="AS950" t="s">
        <v>3649</v>
      </c>
      <c r="AT950" t="s">
        <v>4061</v>
      </c>
      <c r="AU950" t="s">
        <v>3641</v>
      </c>
      <c r="AV950" t="s">
        <v>3710</v>
      </c>
      <c r="AW950" t="s">
        <v>3643</v>
      </c>
      <c r="BE950" t="s">
        <v>3433</v>
      </c>
      <c r="BG950" t="s">
        <v>608</v>
      </c>
      <c r="BH950" s="2" t="s">
        <v>1172</v>
      </c>
      <c r="BI950" t="s">
        <v>1974</v>
      </c>
    </row>
    <row r="951" spans="1:61" customFormat="1" x14ac:dyDescent="0.25">
      <c r="A951" s="1">
        <v>1017</v>
      </c>
      <c r="B951" s="7" t="s">
        <v>4757</v>
      </c>
      <c r="C951" s="7" t="str">
        <f t="shared" si="54"/>
        <v xml:space="preserve"> 5490-033-87 NEO 2
</v>
      </c>
      <c r="D951" s="7">
        <f>LOOKUP(99^99,--LEFT(MID(AD951,MIN(FIND({0,1,2,3,4,5,6,7,8,9},AD951&amp;"0123456789")),15),{1,2,3,4,5,6,7,8,9,10,11,12,13,14,15}))</f>
        <v>2020</v>
      </c>
      <c r="E951" s="7">
        <f t="shared" si="52"/>
        <v>3</v>
      </c>
      <c r="F951" s="7">
        <f>LOOKUP(99^99,--LEFT(MID(BG951,MIN(FIND({0,1,2,3,4,5,6,7,8,9},BG951&amp;"0123456789")),15),{1,2,3,4,5,6,7,8,9,10,11,12,13,14,15}))</f>
        <v>7450000</v>
      </c>
      <c r="G951" s="7">
        <f>LOOKUP(99^99,--LEFT(MID(Y951,MIN(FIND({0,1,2,3,4,5,6,7,8,9},Y951&amp;"0123456789")),15),{1,2,3,4,5,6,7,8,9,10,11,12,13,14,15}))</f>
        <v>11.9</v>
      </c>
      <c r="H951" s="7">
        <f>LOOKUP(99^99,--LEFT(MID(Z951,MIN(FIND({0,1,2,3,4,5,6,7,8,9},Z951&amp;"0123456789")),15),{1,2,3,4,5,6,7,8,9,10,11,12,13,14,15}))</f>
        <v>450</v>
      </c>
      <c r="I951" s="9" t="s">
        <v>2526</v>
      </c>
      <c r="J951" s="9" t="s">
        <v>2527</v>
      </c>
      <c r="K951" s="9" t="s">
        <v>2528</v>
      </c>
      <c r="L951" s="9">
        <v>121831</v>
      </c>
      <c r="M951" s="11"/>
      <c r="N951" s="11"/>
      <c r="O951" s="11"/>
      <c r="P951" s="11"/>
      <c r="Q951" s="11"/>
      <c r="R951" s="11"/>
      <c r="S951" s="11"/>
      <c r="T951" s="11"/>
      <c r="U951" s="11"/>
      <c r="V951" s="11"/>
      <c r="W951" s="11">
        <f>IF(LOOKUP(99^99,--LEFT(MID(AT951,MIN(FIND({0,1,2,3,4,5,6,7,8,9},AT951&amp;"0123456789")),15),{1,2,3,4,5,6,7,8,9,10,11,12,13,14,15}))&gt;2000,LOOKUP(99^99,--LEFT(MID(AT951,MIN(FIND({0,1,2,3,4,5,6,7,8,9},AT951&amp;"0123456789")),15),{1,2,3,4,5,6,7,8,9,10,11,12,13,14,15})),0)</f>
        <v>121831</v>
      </c>
      <c r="X951" t="s">
        <v>26</v>
      </c>
      <c r="Y951" t="s">
        <v>4796</v>
      </c>
      <c r="Z951" t="s">
        <v>2525</v>
      </c>
      <c r="AA951" t="s">
        <v>2526</v>
      </c>
      <c r="AB951" t="s">
        <v>2527</v>
      </c>
      <c r="AC951" t="s">
        <v>2528</v>
      </c>
      <c r="AD951" t="s">
        <v>222</v>
      </c>
      <c r="AE951" t="s">
        <v>3626</v>
      </c>
      <c r="AF951" t="s">
        <v>3627</v>
      </c>
      <c r="AG951" t="s">
        <v>3871</v>
      </c>
      <c r="AH951" t="s">
        <v>3629</v>
      </c>
      <c r="AI951" t="s">
        <v>3645</v>
      </c>
      <c r="AJ951" t="s">
        <v>3631</v>
      </c>
      <c r="AK951" t="s">
        <v>3652</v>
      </c>
      <c r="AL951" t="s">
        <v>3633</v>
      </c>
      <c r="AM951" t="s">
        <v>3634</v>
      </c>
      <c r="AN951" t="s">
        <v>3635</v>
      </c>
      <c r="AO951" t="s">
        <v>3636</v>
      </c>
      <c r="AP951" t="s">
        <v>3692</v>
      </c>
      <c r="AQ951" t="s">
        <v>3638</v>
      </c>
      <c r="AR951" t="s">
        <v>3695</v>
      </c>
      <c r="AS951" t="s">
        <v>3649</v>
      </c>
      <c r="AT951" t="s">
        <v>4085</v>
      </c>
      <c r="AU951" t="s">
        <v>3641</v>
      </c>
      <c r="AV951" t="s">
        <v>3642</v>
      </c>
      <c r="AW951" t="s">
        <v>3643</v>
      </c>
      <c r="BE951" t="s">
        <v>3434</v>
      </c>
      <c r="BG951" t="s">
        <v>516</v>
      </c>
      <c r="BH951" s="2" t="s">
        <v>1174</v>
      </c>
      <c r="BI951" t="s">
        <v>1974</v>
      </c>
    </row>
    <row r="952" spans="1:61" x14ac:dyDescent="0.25">
      <c r="A952" s="4">
        <v>1018</v>
      </c>
      <c r="B952" s="13" t="s">
        <v>4757</v>
      </c>
      <c r="C952" s="13" t="str">
        <f t="shared" si="54"/>
        <v xml:space="preserve"> 5490-036-87
</v>
      </c>
      <c r="D952" s="13">
        <f>LOOKUP(99^99,--LEFT(MID(AD952,MIN(FIND({0,1,2,3,4,5,6,7,8,9},AD952&amp;"0123456789")),15),{1,2,3,4,5,6,7,8,9,10,11,12,13,14,15}))</f>
        <v>2022</v>
      </c>
      <c r="E952" s="13">
        <f t="shared" si="52"/>
        <v>1</v>
      </c>
      <c r="F952" s="13">
        <f>LOOKUP(99^99,--LEFT(MID(BG952,MIN(FIND({0,1,2,3,4,5,6,7,8,9},BG952&amp;"0123456789")),15),{1,2,3,4,5,6,7,8,9,10,11,12,13,14,15}))</f>
        <v>9300000</v>
      </c>
      <c r="G952" s="13">
        <f>LOOKUP(99^99,--LEFT(MID(Y952,MIN(FIND({0,1,2,3,4,5,6,7,8,9},Y952&amp;"0123456789")),15),{1,2,3,4,5,6,7,8,9,10,11,12,13,14,15}))</f>
        <v>12</v>
      </c>
      <c r="H952" s="13">
        <f>LOOKUP(99^99,--LEFT(MID(Z952,MIN(FIND({0,1,2,3,4,5,6,7,8,9},Z952&amp;"0123456789")),15),{1,2,3,4,5,6,7,8,9,10,11,12,13,14,15}))</f>
        <v>401</v>
      </c>
      <c r="I952" s="10" t="s">
        <v>2531</v>
      </c>
      <c r="J952" s="10" t="s">
        <v>2527</v>
      </c>
      <c r="K952" s="10" t="s">
        <v>2528</v>
      </c>
      <c r="L952" s="9"/>
      <c r="M952" s="11"/>
      <c r="N952" s="12"/>
      <c r="O952" s="12"/>
      <c r="P952" s="12"/>
      <c r="Q952" s="12"/>
      <c r="R952" s="12"/>
      <c r="S952" s="12"/>
      <c r="T952" s="12"/>
      <c r="U952" s="12"/>
      <c r="V952" s="12"/>
      <c r="W952" s="12"/>
      <c r="X952" s="5" t="s">
        <v>22</v>
      </c>
      <c r="Y952" s="5" t="s">
        <v>4794</v>
      </c>
      <c r="Z952" s="5" t="s">
        <v>2529</v>
      </c>
      <c r="AA952" s="5" t="s">
        <v>2531</v>
      </c>
      <c r="AB952" s="5" t="s">
        <v>2527</v>
      </c>
      <c r="AC952" s="5" t="s">
        <v>2528</v>
      </c>
      <c r="AD952" s="5" t="s">
        <v>140</v>
      </c>
      <c r="AE952" s="5" t="s">
        <v>3626</v>
      </c>
      <c r="AF952" s="5" t="s">
        <v>3627</v>
      </c>
      <c r="AG952" s="5" t="s">
        <v>3814</v>
      </c>
      <c r="AH952" s="5" t="s">
        <v>3629</v>
      </c>
      <c r="AI952" s="5" t="s">
        <v>3630</v>
      </c>
      <c r="AJ952" s="5" t="s">
        <v>3631</v>
      </c>
      <c r="AK952" s="5" t="s">
        <v>3652</v>
      </c>
      <c r="AL952" s="5" t="s">
        <v>3633</v>
      </c>
      <c r="AM952" s="5" t="s">
        <v>3653</v>
      </c>
      <c r="AN952" s="5" t="s">
        <v>3635</v>
      </c>
      <c r="AO952" s="5" t="s">
        <v>3636</v>
      </c>
      <c r="AP952" s="5" t="s">
        <v>3654</v>
      </c>
      <c r="AQ952" s="5" t="s">
        <v>3640</v>
      </c>
      <c r="AR952" s="5" t="s">
        <v>3641</v>
      </c>
      <c r="AS952" s="5" t="s">
        <v>4495</v>
      </c>
      <c r="AT952" s="5" t="s">
        <v>3643</v>
      </c>
      <c r="BE952" s="5" t="s">
        <v>3435</v>
      </c>
      <c r="BG952" s="5" t="s">
        <v>595</v>
      </c>
      <c r="BH952" s="6" t="s">
        <v>1639</v>
      </c>
      <c r="BI952" s="5" t="s">
        <v>2366</v>
      </c>
    </row>
    <row r="953" spans="1:61" x14ac:dyDescent="0.25">
      <c r="A953" s="4">
        <v>1019</v>
      </c>
      <c r="B953" s="13" t="s">
        <v>4757</v>
      </c>
      <c r="C953" s="13" t="str">
        <f t="shared" si="54"/>
        <v xml:space="preserve"> 43118
</v>
      </c>
      <c r="D953" s="13">
        <f>LOOKUP(99^99,--LEFT(MID(AD953,MIN(FIND({0,1,2,3,4,5,6,7,8,9},AD953&amp;"0123456789")),15),{1,2,3,4,5,6,7,8,9,10,11,12,13,14,15}))</f>
        <v>2020</v>
      </c>
      <c r="E953" s="13">
        <f t="shared" si="52"/>
        <v>3</v>
      </c>
      <c r="F953" s="13">
        <f>LOOKUP(99^99,--LEFT(MID(BG953,MIN(FIND({0,1,2,3,4,5,6,7,8,9},BG953&amp;"0123456789")),15),{1,2,3,4,5,6,7,8,9,10,11,12,13,14,15}))</f>
        <v>8440000</v>
      </c>
      <c r="G953" s="13">
        <f>LOOKUP(99^99,--LEFT(MID(Y953,MIN(FIND({0,1,2,3,4,5,6,7,8,9},Y953&amp;"0123456789")),15),{1,2,3,4,5,6,7,8,9,10,11,12,13,14,15}))</f>
        <v>12</v>
      </c>
      <c r="H953" s="13">
        <f>LOOKUP(99^99,--LEFT(MID(Z953,MIN(FIND({0,1,2,3,4,5,6,7,8,9},Z953&amp;"0123456789")),15),{1,2,3,4,5,6,7,8,9,10,11,12,13,14,15}))</f>
        <v>401</v>
      </c>
      <c r="I953" s="10" t="s">
        <v>2526</v>
      </c>
      <c r="J953" s="10" t="s">
        <v>2527</v>
      </c>
      <c r="K953" s="10" t="s">
        <v>2528</v>
      </c>
      <c r="L953" s="9">
        <v>35423</v>
      </c>
      <c r="M953" s="11"/>
      <c r="N953" s="12"/>
      <c r="O953" s="12"/>
      <c r="P953" s="12"/>
      <c r="Q953" s="12"/>
      <c r="R953" s="12"/>
      <c r="S953" s="12">
        <f>IF(LOOKUP(99^99,--LEFT(MID(AP953,MIN(FIND({0,1,2,3,4,5,6,7,8,9},AP953&amp;"0123456789")),15),{1,2,3,4,5,6,7,8,9,10,11,12,13,14,15}))&gt;2000,LOOKUP(99^99,--LEFT(MID(AP953,MIN(FIND({0,1,2,3,4,5,6,7,8,9},AP953&amp;"0123456789")),15),{1,2,3,4,5,6,7,8,9,10,11,12,13,14,15})),0)</f>
        <v>35423</v>
      </c>
      <c r="T953" s="12"/>
      <c r="U953" s="12"/>
      <c r="V953" s="12"/>
      <c r="W953" s="12"/>
      <c r="X953" s="5" t="s">
        <v>15</v>
      </c>
      <c r="Y953" s="5" t="s">
        <v>4794</v>
      </c>
      <c r="Z953" s="5" t="s">
        <v>2529</v>
      </c>
      <c r="AA953" s="5" t="s">
        <v>2526</v>
      </c>
      <c r="AB953" s="5" t="s">
        <v>2527</v>
      </c>
      <c r="AC953" s="5" t="s">
        <v>2528</v>
      </c>
      <c r="AD953" s="5" t="s">
        <v>144</v>
      </c>
      <c r="AE953" s="5" t="s">
        <v>3626</v>
      </c>
      <c r="AF953" s="5" t="s">
        <v>3745</v>
      </c>
      <c r="AG953" s="5" t="s">
        <v>3746</v>
      </c>
      <c r="AH953" s="5" t="s">
        <v>3629</v>
      </c>
      <c r="AI953" s="5" t="s">
        <v>3645</v>
      </c>
      <c r="AJ953" s="5" t="s">
        <v>3659</v>
      </c>
      <c r="AK953" s="5" t="s">
        <v>3668</v>
      </c>
      <c r="AL953" s="5" t="s">
        <v>3635</v>
      </c>
      <c r="AM953" s="5" t="s">
        <v>3669</v>
      </c>
      <c r="AN953" s="5" t="s">
        <v>3654</v>
      </c>
      <c r="AO953" s="5" t="s">
        <v>3649</v>
      </c>
      <c r="AP953" s="5" t="s">
        <v>4070</v>
      </c>
      <c r="AQ953" s="5" t="s">
        <v>3641</v>
      </c>
      <c r="AR953" s="5" t="s">
        <v>4071</v>
      </c>
      <c r="AS953" s="5" t="s">
        <v>3883</v>
      </c>
      <c r="AT953" s="5" t="s">
        <v>3884</v>
      </c>
      <c r="AU953" s="5" t="s">
        <v>3643</v>
      </c>
      <c r="BE953" s="5" t="s">
        <v>2944</v>
      </c>
      <c r="BG953" s="5" t="s">
        <v>599</v>
      </c>
      <c r="BH953" s="6" t="s">
        <v>1640</v>
      </c>
      <c r="BI953" s="5" t="s">
        <v>2032</v>
      </c>
    </row>
    <row r="954" spans="1:61" customFormat="1" x14ac:dyDescent="0.25">
      <c r="A954" s="1">
        <v>1020</v>
      </c>
      <c r="B954" s="7" t="s">
        <v>4757</v>
      </c>
      <c r="C954" s="7" t="str">
        <f t="shared" si="54"/>
        <v xml:space="preserve"> 5490
</v>
      </c>
      <c r="D954" s="7">
        <f>LOOKUP(99^99,--LEFT(MID(AD954,MIN(FIND({0,1,2,3,4,5,6,7,8,9},AD954&amp;"0123456789")),15),{1,2,3,4,5,6,7,8,9,10,11,12,13,14,15}))</f>
        <v>2017</v>
      </c>
      <c r="E954" s="7">
        <f t="shared" si="52"/>
        <v>6</v>
      </c>
      <c r="F954" s="7">
        <f>LOOKUP(99^99,--LEFT(MID(BG954,MIN(FIND({0,1,2,3,4,5,6,7,8,9},BG954&amp;"0123456789")),15),{1,2,3,4,5,6,7,8,9,10,11,12,13,14,15}))</f>
        <v>3000000</v>
      </c>
      <c r="G954" s="7">
        <f>LOOKUP(99^99,--LEFT(MID(Y954,MIN(FIND({0,1,2,3,4,5,6,7,8,9},Y954&amp;"0123456789")),15),{1,2,3,4,5,6,7,8,9,10,11,12,13,14,15}))</f>
        <v>12</v>
      </c>
      <c r="H954" s="7">
        <f>LOOKUP(99^99,--LEFT(MID(Z954,MIN(FIND({0,1,2,3,4,5,6,7,8,9},Z954&amp;"0123456789")),15),{1,2,3,4,5,6,7,8,9,10,11,12,13,14,15}))</f>
        <v>401</v>
      </c>
      <c r="I954" s="9" t="s">
        <v>2546</v>
      </c>
      <c r="J954" s="9" t="s">
        <v>4771</v>
      </c>
      <c r="K954" s="9" t="s">
        <v>2561</v>
      </c>
      <c r="L954" s="9">
        <v>500000</v>
      </c>
      <c r="M954" s="11"/>
      <c r="N954" s="11"/>
      <c r="O954" s="11"/>
      <c r="P954" s="11"/>
      <c r="Q954" s="11"/>
      <c r="R954" s="11"/>
      <c r="S954" s="11"/>
      <c r="T954" s="11"/>
      <c r="U954" s="11"/>
      <c r="V954" s="11"/>
      <c r="W954" s="11">
        <f>IF(LOOKUP(99^99,--LEFT(MID(AT954,MIN(FIND({0,1,2,3,4,5,6,7,8,9},AT954&amp;"0123456789")),15),{1,2,3,4,5,6,7,8,9,10,11,12,13,14,15}))&gt;2000,LOOKUP(99^99,--LEFT(MID(AT954,MIN(FIND({0,1,2,3,4,5,6,7,8,9},AT954&amp;"0123456789")),15),{1,2,3,4,5,6,7,8,9,10,11,12,13,14,15})),0)</f>
        <v>500000</v>
      </c>
      <c r="X954" t="s">
        <v>2</v>
      </c>
      <c r="Y954">
        <v>12</v>
      </c>
      <c r="Z954" t="s">
        <v>4765</v>
      </c>
      <c r="AA954" t="s">
        <v>2546</v>
      </c>
      <c r="AB954" t="s">
        <v>4771</v>
      </c>
      <c r="AC954" t="s">
        <v>2561</v>
      </c>
      <c r="AD954" t="s">
        <v>348</v>
      </c>
      <c r="AE954" t="s">
        <v>3626</v>
      </c>
      <c r="AF954" t="s">
        <v>3627</v>
      </c>
      <c r="AG954" t="s">
        <v>3628</v>
      </c>
      <c r="AH954" t="s">
        <v>3629</v>
      </c>
      <c r="AI954" t="s">
        <v>3703</v>
      </c>
      <c r="AJ954" t="s">
        <v>3631</v>
      </c>
      <c r="AK954" t="s">
        <v>3652</v>
      </c>
      <c r="AL954" t="s">
        <v>3633</v>
      </c>
      <c r="AM954" t="s">
        <v>3653</v>
      </c>
      <c r="AN954" t="s">
        <v>3635</v>
      </c>
      <c r="AO954" t="s">
        <v>3636</v>
      </c>
      <c r="AP954" t="s">
        <v>3637</v>
      </c>
      <c r="AQ954" t="s">
        <v>3662</v>
      </c>
      <c r="AR954" t="s">
        <v>3639</v>
      </c>
      <c r="AS954" t="s">
        <v>3649</v>
      </c>
      <c r="AT954" t="s">
        <v>3932</v>
      </c>
      <c r="AU954" t="s">
        <v>3641</v>
      </c>
      <c r="AV954" t="s">
        <v>3642</v>
      </c>
      <c r="AW954" t="s">
        <v>3643</v>
      </c>
      <c r="BE954" t="s">
        <v>2944</v>
      </c>
      <c r="BG954" t="s">
        <v>422</v>
      </c>
      <c r="BH954" s="2" t="s">
        <v>1641</v>
      </c>
      <c r="BI954" t="s">
        <v>2367</v>
      </c>
    </row>
    <row r="955" spans="1:61" x14ac:dyDescent="0.25">
      <c r="A955" s="4">
        <v>1021</v>
      </c>
      <c r="B955" s="13" t="s">
        <v>4757</v>
      </c>
      <c r="C955" s="13" t="str">
        <f t="shared" si="54"/>
        <v xml:space="preserve"> 5490
</v>
      </c>
      <c r="D955" s="13">
        <f>LOOKUP(99^99,--LEFT(MID(AD955,MIN(FIND({0,1,2,3,4,5,6,7,8,9},AD955&amp;"0123456789")),15),{1,2,3,4,5,6,7,8,9,10,11,12,13,14,15}))</f>
        <v>2020</v>
      </c>
      <c r="E955" s="13">
        <f t="shared" si="52"/>
        <v>3</v>
      </c>
      <c r="F955" s="13">
        <f>LOOKUP(99^99,--LEFT(MID(BG955,MIN(FIND({0,1,2,3,4,5,6,7,8,9},BG955&amp;"0123456789")),15),{1,2,3,4,5,6,7,8,9,10,11,12,13,14,15}))</f>
        <v>7390000</v>
      </c>
      <c r="G955" s="13">
        <f>LOOKUP(99^99,--LEFT(MID(Y955,MIN(FIND({0,1,2,3,4,5,6,7,8,9},Y955&amp;"0123456789")),15),{1,2,3,4,5,6,7,8,9,10,11,12,13,14,15}))</f>
        <v>12</v>
      </c>
      <c r="H955" s="13">
        <f>LOOKUP(99^99,--LEFT(MID(Z955,MIN(FIND({0,1,2,3,4,5,6,7,8,9},Z955&amp;"0123456789")),15),{1,2,3,4,5,6,7,8,9,10,11,12,13,14,15}))</f>
        <v>401</v>
      </c>
      <c r="I955" s="10" t="s">
        <v>2526</v>
      </c>
      <c r="J955" s="10" t="s">
        <v>4771</v>
      </c>
      <c r="K955" s="10" t="s">
        <v>2528</v>
      </c>
      <c r="L955" s="9">
        <v>196894</v>
      </c>
      <c r="M955" s="11"/>
      <c r="N955" s="12"/>
      <c r="O955" s="12"/>
      <c r="P955" s="12"/>
      <c r="Q955" s="12"/>
      <c r="R955" s="12"/>
      <c r="S955" s="12">
        <f>IF(LOOKUP(99^99,--LEFT(MID(AP955,MIN(FIND({0,1,2,3,4,5,6,7,8,9},AP955&amp;"0123456789")),15),{1,2,3,4,5,6,7,8,9,10,11,12,13,14,15}))&gt;2000,LOOKUP(99^99,--LEFT(MID(AP955,MIN(FIND({0,1,2,3,4,5,6,7,8,9},AP955&amp;"0123456789")),15),{1,2,3,4,5,6,7,8,9,10,11,12,13,14,15})),0)</f>
        <v>196894</v>
      </c>
      <c r="T955" s="12"/>
      <c r="U955" s="12"/>
      <c r="V955" s="12"/>
      <c r="W955" s="12"/>
      <c r="X955" s="5" t="s">
        <v>2</v>
      </c>
      <c r="Y955" s="5" t="s">
        <v>4794</v>
      </c>
      <c r="Z955" s="5" t="s">
        <v>2529</v>
      </c>
      <c r="AA955" s="5" t="s">
        <v>2526</v>
      </c>
      <c r="AB955" s="5" t="s">
        <v>4771</v>
      </c>
      <c r="AC955" s="5" t="s">
        <v>2528</v>
      </c>
      <c r="AD955" s="5" t="s">
        <v>237</v>
      </c>
      <c r="AE955" s="5" t="s">
        <v>3626</v>
      </c>
      <c r="AF955" s="5" t="s">
        <v>3627</v>
      </c>
      <c r="AG955" s="5" t="s">
        <v>3628</v>
      </c>
      <c r="AH955" s="5" t="s">
        <v>3629</v>
      </c>
      <c r="AI955" s="5" t="s">
        <v>3645</v>
      </c>
      <c r="AJ955" s="5" t="s">
        <v>3631</v>
      </c>
      <c r="AK955" s="5" t="s">
        <v>3718</v>
      </c>
      <c r="AL955" s="5" t="s">
        <v>3635</v>
      </c>
      <c r="AM955" s="5" t="s">
        <v>3636</v>
      </c>
      <c r="AN955" s="5" t="s">
        <v>3654</v>
      </c>
      <c r="AO955" s="5" t="s">
        <v>3649</v>
      </c>
      <c r="AP955" s="5" t="s">
        <v>4086</v>
      </c>
      <c r="AQ955" s="5" t="s">
        <v>3641</v>
      </c>
      <c r="AR955" s="5" t="s">
        <v>3642</v>
      </c>
      <c r="AS955" s="5" t="s">
        <v>3643</v>
      </c>
      <c r="BE955" s="5" t="s">
        <v>3436</v>
      </c>
      <c r="BG955" s="5" t="s">
        <v>548</v>
      </c>
      <c r="BH955" s="6" t="s">
        <v>1175</v>
      </c>
      <c r="BI955" s="5" t="s">
        <v>2119</v>
      </c>
    </row>
    <row r="956" spans="1:61" customFormat="1" x14ac:dyDescent="0.25">
      <c r="A956" s="1">
        <v>1022</v>
      </c>
      <c r="B956" s="7" t="s">
        <v>4757</v>
      </c>
      <c r="C956" s="7" t="str">
        <f t="shared" si="54"/>
        <v xml:space="preserve"> 5490-036-87
</v>
      </c>
      <c r="D956" s="7">
        <f>LOOKUP(99^99,--LEFT(MID(AD956,MIN(FIND({0,1,2,3,4,5,6,7,8,9},AD956&amp;"0123456789")),15),{1,2,3,4,5,6,7,8,9,10,11,12,13,14,15}))</f>
        <v>2022</v>
      </c>
      <c r="E956" s="7">
        <f t="shared" si="52"/>
        <v>1</v>
      </c>
      <c r="F956" s="7">
        <f>LOOKUP(99^99,--LEFT(MID(BG956,MIN(FIND({0,1,2,3,4,5,6,7,8,9},BG956&amp;"0123456789")),15),{1,2,3,4,5,6,7,8,9,10,11,12,13,14,15}))</f>
        <v>9400000</v>
      </c>
      <c r="G956" s="7">
        <f>LOOKUP(99^99,--LEFT(MID(Y956,MIN(FIND({0,1,2,3,4,5,6,7,8,9},Y956&amp;"0123456789")),15),{1,2,3,4,5,6,7,8,9,10,11,12,13,14,15}))</f>
        <v>12</v>
      </c>
      <c r="H956" s="7">
        <f>LOOKUP(99^99,--LEFT(MID(Z956,MIN(FIND({0,1,2,3,4,5,6,7,8,9},Z956&amp;"0123456789")),15),{1,2,3,4,5,6,7,8,9,10,11,12,13,14,15}))</f>
        <v>401</v>
      </c>
      <c r="I956" s="9" t="s">
        <v>2526</v>
      </c>
      <c r="J956" s="9" t="s">
        <v>2527</v>
      </c>
      <c r="K956" s="9" t="s">
        <v>2561</v>
      </c>
      <c r="L956" s="9"/>
      <c r="M956" s="11"/>
      <c r="N956" s="11"/>
      <c r="O956" s="11"/>
      <c r="P956" s="11"/>
      <c r="Q956" s="11"/>
      <c r="R956" s="11"/>
      <c r="S956" s="11"/>
      <c r="T956" s="11"/>
      <c r="U956" s="11"/>
      <c r="V956" s="11"/>
      <c r="W956" s="11"/>
      <c r="X956" t="s">
        <v>22</v>
      </c>
      <c r="Y956" t="s">
        <v>4794</v>
      </c>
      <c r="Z956" t="s">
        <v>2529</v>
      </c>
      <c r="AA956" t="s">
        <v>2526</v>
      </c>
      <c r="AB956" t="s">
        <v>2527</v>
      </c>
      <c r="AC956" t="s">
        <v>2561</v>
      </c>
      <c r="AD956" t="s">
        <v>172</v>
      </c>
      <c r="AE956" t="s">
        <v>3626</v>
      </c>
      <c r="AF956" t="s">
        <v>3627</v>
      </c>
      <c r="AG956" t="s">
        <v>3814</v>
      </c>
      <c r="AH956" t="s">
        <v>3629</v>
      </c>
      <c r="AI956" t="s">
        <v>3630</v>
      </c>
      <c r="AJ956" t="s">
        <v>3631</v>
      </c>
      <c r="AK956" t="s">
        <v>3652</v>
      </c>
      <c r="AL956" t="s">
        <v>3633</v>
      </c>
      <c r="AM956" t="s">
        <v>3653</v>
      </c>
      <c r="AN956" t="s">
        <v>3674</v>
      </c>
      <c r="AO956" t="s">
        <v>3654</v>
      </c>
      <c r="AP956" t="s">
        <v>3640</v>
      </c>
      <c r="AQ956" t="s">
        <v>3641</v>
      </c>
      <c r="AR956" t="s">
        <v>4087</v>
      </c>
      <c r="AS956" t="s">
        <v>3643</v>
      </c>
      <c r="BE956" t="s">
        <v>3437</v>
      </c>
      <c r="BG956" t="s">
        <v>610</v>
      </c>
      <c r="BH956" s="2" t="s">
        <v>1176</v>
      </c>
      <c r="BI956" t="s">
        <v>2080</v>
      </c>
    </row>
    <row r="957" spans="1:61" customFormat="1" x14ac:dyDescent="0.25">
      <c r="A957" s="1">
        <v>1023</v>
      </c>
      <c r="B957" s="7" t="s">
        <v>4757</v>
      </c>
      <c r="C957" s="7" t="str">
        <f t="shared" si="54"/>
        <v xml:space="preserve"> 43118
</v>
      </c>
      <c r="D957" s="7">
        <f>LOOKUP(99^99,--LEFT(MID(AD957,MIN(FIND({0,1,2,3,4,5,6,7,8,9},AD957&amp;"0123456789")),15),{1,2,3,4,5,6,7,8,9,10,11,12,13,14,15}))</f>
        <v>2022</v>
      </c>
      <c r="E957" s="7">
        <f t="shared" si="52"/>
        <v>1</v>
      </c>
      <c r="F957" s="7">
        <f>LOOKUP(99^99,--LEFT(MID(BG957,MIN(FIND({0,1,2,3,4,5,6,7,8,9},BG957&amp;"0123456789")),15),{1,2,3,4,5,6,7,8,9,10,11,12,13,14,15}))</f>
        <v>9400000</v>
      </c>
      <c r="G957" s="7">
        <f>LOOKUP(99^99,--LEFT(MID(Y957,MIN(FIND({0,1,2,3,4,5,6,7,8,9},Y957&amp;"0123456789")),15),{1,2,3,4,5,6,7,8,9,10,11,12,13,14,15}))</f>
        <v>6.7</v>
      </c>
      <c r="H957" s="7">
        <f>LOOKUP(99^99,--LEFT(MID(Z957,MIN(FIND({0,1,2,3,4,5,6,7,8,9},Z957&amp;"0123456789")),15),{1,2,3,4,5,6,7,8,9,10,11,12,13,14,15}))</f>
        <v>280</v>
      </c>
      <c r="I957" s="9" t="s">
        <v>2536</v>
      </c>
      <c r="J957" s="9" t="s">
        <v>2527</v>
      </c>
      <c r="K957" s="9" t="s">
        <v>2561</v>
      </c>
      <c r="L957" s="9"/>
      <c r="M957" s="11"/>
      <c r="N957" s="11"/>
      <c r="O957" s="11"/>
      <c r="P957" s="11"/>
      <c r="Q957" s="11"/>
      <c r="R957" s="11"/>
      <c r="S957" s="11"/>
      <c r="T957" s="11"/>
      <c r="U957" s="11"/>
      <c r="V957" s="11"/>
      <c r="W957" s="11"/>
      <c r="X957" t="s">
        <v>15</v>
      </c>
      <c r="Y957" t="s">
        <v>4800</v>
      </c>
      <c r="Z957" t="s">
        <v>2548</v>
      </c>
      <c r="AA957" t="s">
        <v>2536</v>
      </c>
      <c r="AB957" t="s">
        <v>2527</v>
      </c>
      <c r="AC957" t="s">
        <v>2561</v>
      </c>
      <c r="AD957" t="s">
        <v>241</v>
      </c>
      <c r="AE957" t="s">
        <v>3626</v>
      </c>
      <c r="AF957" t="s">
        <v>3745</v>
      </c>
      <c r="AG957" t="s">
        <v>3746</v>
      </c>
      <c r="AH957" t="s">
        <v>3629</v>
      </c>
      <c r="AI957" t="s">
        <v>3630</v>
      </c>
      <c r="AJ957" t="s">
        <v>3659</v>
      </c>
      <c r="AK957" t="s">
        <v>3660</v>
      </c>
      <c r="AL957" t="s">
        <v>3633</v>
      </c>
      <c r="AM957" t="s">
        <v>3653</v>
      </c>
      <c r="AN957" t="s">
        <v>3635</v>
      </c>
      <c r="AO957" t="s">
        <v>3669</v>
      </c>
      <c r="AP957" t="s">
        <v>4088</v>
      </c>
      <c r="AQ957" t="s">
        <v>3997</v>
      </c>
      <c r="AR957" t="s">
        <v>3640</v>
      </c>
      <c r="AS957" t="s">
        <v>3641</v>
      </c>
      <c r="AT957" t="s">
        <v>4017</v>
      </c>
      <c r="AU957" t="s">
        <v>4089</v>
      </c>
      <c r="AV957" t="s">
        <v>4090</v>
      </c>
      <c r="AW957" t="s">
        <v>3643</v>
      </c>
      <c r="BE957" t="s">
        <v>2944</v>
      </c>
      <c r="BG957" t="s">
        <v>611</v>
      </c>
      <c r="BH957" s="2" t="s">
        <v>1177</v>
      </c>
      <c r="BI957" t="s">
        <v>2015</v>
      </c>
    </row>
    <row r="958" spans="1:61" customFormat="1" x14ac:dyDescent="0.25">
      <c r="A958" s="1">
        <v>1025</v>
      </c>
      <c r="B958" s="7" t="s">
        <v>4757</v>
      </c>
      <c r="C958" s="7" t="str">
        <f t="shared" si="54"/>
        <v xml:space="preserve"> 54901
</v>
      </c>
      <c r="D958" s="7">
        <f>LOOKUP(99^99,--LEFT(MID(AD958,MIN(FIND({0,1,2,3,4,5,6,7,8,9},AD958&amp;"0123456789")),15),{1,2,3,4,5,6,7,8,9,10,11,12,13,14,15}))</f>
        <v>2022</v>
      </c>
      <c r="E958" s="7">
        <f t="shared" ref="E958:E1015" si="55">2022-D958+1</f>
        <v>1</v>
      </c>
      <c r="F958" s="7">
        <f>LOOKUP(99^99,--LEFT(MID(BG958,MIN(FIND({0,1,2,3,4,5,6,7,8,9},BG958&amp;"0123456789")),15),{1,2,3,4,5,6,7,8,9,10,11,12,13,14,15}))</f>
        <v>11000000</v>
      </c>
      <c r="G958" s="7">
        <f>LOOKUP(99^99,--LEFT(MID(Y958,MIN(FIND({0,1,2,3,4,5,6,7,8,9},Y958&amp;"0123456789")),15),{1,2,3,4,5,6,7,8,9,10,11,12,13,14,15}))</f>
        <v>12</v>
      </c>
      <c r="H958" s="7">
        <f>LOOKUP(99^99,--LEFT(MID(Z958,MIN(FIND({0,1,2,3,4,5,6,7,8,9},Z958&amp;"0123456789")),15),{1,2,3,4,5,6,7,8,9,10,11,12,13,14,15}))</f>
        <v>401</v>
      </c>
      <c r="I958" s="9" t="s">
        <v>2526</v>
      </c>
      <c r="J958" s="9" t="s">
        <v>2527</v>
      </c>
      <c r="K958" s="9" t="s">
        <v>2528</v>
      </c>
      <c r="L958" s="9"/>
      <c r="M958" s="11"/>
      <c r="N958" s="11"/>
      <c r="O958" s="11"/>
      <c r="P958" s="11"/>
      <c r="Q958" s="11"/>
      <c r="R958" s="11"/>
      <c r="S958" s="11"/>
      <c r="T958" s="11"/>
      <c r="U958" s="11"/>
      <c r="V958" s="11"/>
      <c r="W958" s="11"/>
      <c r="X958" t="s">
        <v>8</v>
      </c>
      <c r="Y958" t="s">
        <v>4794</v>
      </c>
      <c r="Z958" t="s">
        <v>2529</v>
      </c>
      <c r="AA958" t="s">
        <v>2526</v>
      </c>
      <c r="AB958" t="s">
        <v>2527</v>
      </c>
      <c r="AC958" t="s">
        <v>2528</v>
      </c>
      <c r="AD958" t="s">
        <v>140</v>
      </c>
      <c r="AE958" t="s">
        <v>3626</v>
      </c>
      <c r="AF958" t="s">
        <v>3689</v>
      </c>
      <c r="AG958" t="s">
        <v>3690</v>
      </c>
      <c r="AH958" t="s">
        <v>3629</v>
      </c>
      <c r="AI958" t="s">
        <v>3630</v>
      </c>
      <c r="AJ958" t="s">
        <v>3631</v>
      </c>
      <c r="AK958" t="s">
        <v>3632</v>
      </c>
      <c r="AL958" t="s">
        <v>3633</v>
      </c>
      <c r="AM958" t="s">
        <v>3634</v>
      </c>
      <c r="AN958" t="s">
        <v>3635</v>
      </c>
      <c r="AO958" t="s">
        <v>3691</v>
      </c>
      <c r="AP958" t="s">
        <v>3734</v>
      </c>
      <c r="AQ958" t="s">
        <v>3695</v>
      </c>
      <c r="AR958" t="s">
        <v>3640</v>
      </c>
      <c r="AS958" t="s">
        <v>3641</v>
      </c>
      <c r="AT958" t="s">
        <v>3642</v>
      </c>
      <c r="AU958" t="s">
        <v>3643</v>
      </c>
      <c r="BE958" t="s">
        <v>3438</v>
      </c>
      <c r="BG958" t="s">
        <v>580</v>
      </c>
      <c r="BH958" s="2" t="s">
        <v>1642</v>
      </c>
      <c r="BI958" t="s">
        <v>1977</v>
      </c>
    </row>
    <row r="959" spans="1:61" customFormat="1" x14ac:dyDescent="0.25">
      <c r="A959" s="1">
        <v>1026</v>
      </c>
      <c r="B959" s="7" t="s">
        <v>4757</v>
      </c>
      <c r="C959" s="7" t="str">
        <f t="shared" si="54"/>
        <v xml:space="preserve"> 5490
</v>
      </c>
      <c r="D959" s="7">
        <f>LOOKUP(99^99,--LEFT(MID(AD959,MIN(FIND({0,1,2,3,4,5,6,7,8,9},AD959&amp;"0123456789")),15),{1,2,3,4,5,6,7,8,9,10,11,12,13,14,15}))</f>
        <v>2017</v>
      </c>
      <c r="E959" s="7">
        <f t="shared" si="55"/>
        <v>6</v>
      </c>
      <c r="F959" s="7">
        <f>LOOKUP(99^99,--LEFT(MID(BG959,MIN(FIND({0,1,2,3,4,5,6,7,8,9},BG959&amp;"0123456789")),15),{1,2,3,4,5,6,7,8,9,10,11,12,13,14,15}))</f>
        <v>2800000</v>
      </c>
      <c r="G959" s="7">
        <f>LOOKUP(99^99,--LEFT(MID(Y959,MIN(FIND({0,1,2,3,4,5,6,7,8,9},Y959&amp;"0123456789")),15),{1,2,3,4,5,6,7,8,9,10,11,12,13,14,15}))</f>
        <v>12</v>
      </c>
      <c r="H959" s="7">
        <f>LOOKUP(99^99,--LEFT(MID(Z959,MIN(FIND({0,1,2,3,4,5,6,7,8,9},Z959&amp;"0123456789")),15),{1,2,3,4,5,6,7,8,9,10,11,12,13,14,15}))</f>
        <v>401</v>
      </c>
      <c r="I959" s="9" t="s">
        <v>2526</v>
      </c>
      <c r="J959" s="9" t="s">
        <v>2527</v>
      </c>
      <c r="K959" s="9" t="s">
        <v>2528</v>
      </c>
      <c r="L959" s="9">
        <v>510000</v>
      </c>
      <c r="M959" s="11"/>
      <c r="N959" s="11"/>
      <c r="O959" s="11"/>
      <c r="P959" s="11"/>
      <c r="Q959" s="11"/>
      <c r="R959" s="11"/>
      <c r="S959" s="11"/>
      <c r="T959" s="11"/>
      <c r="U959" s="11"/>
      <c r="V959" s="11">
        <f>IF(LOOKUP(99^99,--LEFT(MID(AS959,MIN(FIND({0,1,2,3,4,5,6,7,8,9},AS959&amp;"0123456789")),15),{1,2,3,4,5,6,7,8,9,10,11,12,13,14,15}))&gt;2000,LOOKUP(99^99,--LEFT(MID(AS959,MIN(FIND({0,1,2,3,4,5,6,7,8,9},AS959&amp;"0123456789")),15),{1,2,3,4,5,6,7,8,9,10,11,12,13,14,15})),0)</f>
        <v>510000</v>
      </c>
      <c r="W959" s="11"/>
      <c r="X959" t="s">
        <v>2</v>
      </c>
      <c r="Y959" t="s">
        <v>4794</v>
      </c>
      <c r="Z959" t="s">
        <v>2529</v>
      </c>
      <c r="AA959" t="s">
        <v>2526</v>
      </c>
      <c r="AB959" t="s">
        <v>2527</v>
      </c>
      <c r="AC959" t="s">
        <v>2528</v>
      </c>
      <c r="AD959" t="s">
        <v>101</v>
      </c>
      <c r="AE959" t="s">
        <v>3626</v>
      </c>
      <c r="AF959" t="s">
        <v>3627</v>
      </c>
      <c r="AG959" t="s">
        <v>3628</v>
      </c>
      <c r="AH959" t="s">
        <v>3629</v>
      </c>
      <c r="AI959" t="s">
        <v>3703</v>
      </c>
      <c r="AJ959" t="s">
        <v>3631</v>
      </c>
      <c r="AK959" t="s">
        <v>3646</v>
      </c>
      <c r="AL959" t="s">
        <v>3653</v>
      </c>
      <c r="AM959" t="s">
        <v>3635</v>
      </c>
      <c r="AN959" t="s">
        <v>3636</v>
      </c>
      <c r="AO959" t="s">
        <v>3637</v>
      </c>
      <c r="AP959" t="s">
        <v>3662</v>
      </c>
      <c r="AQ959" t="s">
        <v>3868</v>
      </c>
      <c r="AR959" t="s">
        <v>3649</v>
      </c>
      <c r="AS959" t="s">
        <v>3993</v>
      </c>
      <c r="AT959" t="s">
        <v>3641</v>
      </c>
      <c r="AU959" t="s">
        <v>3642</v>
      </c>
      <c r="AV959" t="s">
        <v>3643</v>
      </c>
      <c r="BE959" t="s">
        <v>3439</v>
      </c>
      <c r="BG959" t="s">
        <v>416</v>
      </c>
      <c r="BH959" s="2" t="s">
        <v>1643</v>
      </c>
      <c r="BI959" t="s">
        <v>2169</v>
      </c>
    </row>
    <row r="960" spans="1:61" x14ac:dyDescent="0.25">
      <c r="A960" s="4">
        <v>1027</v>
      </c>
      <c r="B960" s="13" t="s">
        <v>4757</v>
      </c>
      <c r="C960" s="13" t="str">
        <f t="shared" si="54"/>
        <v xml:space="preserve"> 54901
</v>
      </c>
      <c r="D960" s="13">
        <f>LOOKUP(99^99,--LEFT(MID(AD960,MIN(FIND({0,1,2,3,4,5,6,7,8,9},AD960&amp;"0123456789")),15),{1,2,3,4,5,6,7,8,9,10,11,12,13,14,15}))</f>
        <v>2022</v>
      </c>
      <c r="E960" s="13">
        <f t="shared" si="55"/>
        <v>1</v>
      </c>
      <c r="F960" s="13">
        <f>LOOKUP(99^99,--LEFT(MID(BG960,MIN(FIND({0,1,2,3,4,5,6,7,8,9},BG960&amp;"0123456789")),15),{1,2,3,4,5,6,7,8,9,10,11,12,13,14,15}))</f>
        <v>12500000</v>
      </c>
      <c r="G960" s="13">
        <f>LOOKUP(99^99,--LEFT(MID(Y960,MIN(FIND({0,1,2,3,4,5,6,7,8,9},Y960&amp;"0123456789")),15),{1,2,3,4,5,6,7,8,9,10,11,12,13,14,15}))</f>
        <v>11.9</v>
      </c>
      <c r="H960" s="13">
        <f>LOOKUP(99^99,--LEFT(MID(Z960,MIN(FIND({0,1,2,3,4,5,6,7,8,9},Z960&amp;"0123456789")),15),{1,2,3,4,5,6,7,8,9,10,11,12,13,14,15}))</f>
        <v>450</v>
      </c>
      <c r="I960" s="10" t="s">
        <v>2526</v>
      </c>
      <c r="J960" s="10" t="s">
        <v>2527</v>
      </c>
      <c r="K960" s="10" t="s">
        <v>2528</v>
      </c>
      <c r="L960" s="9"/>
      <c r="M960" s="11"/>
      <c r="N960" s="12"/>
      <c r="O960" s="12"/>
      <c r="P960" s="12"/>
      <c r="Q960" s="12"/>
      <c r="R960" s="12"/>
      <c r="S960" s="12"/>
      <c r="T960" s="12"/>
      <c r="U960" s="12"/>
      <c r="V960" s="12"/>
      <c r="W960" s="12"/>
      <c r="X960" s="5" t="s">
        <v>8</v>
      </c>
      <c r="Y960" s="5" t="s">
        <v>4796</v>
      </c>
      <c r="Z960" s="5" t="s">
        <v>2525</v>
      </c>
      <c r="AA960" s="5" t="s">
        <v>2526</v>
      </c>
      <c r="AB960" s="5" t="s">
        <v>2527</v>
      </c>
      <c r="AC960" s="5" t="s">
        <v>2528</v>
      </c>
      <c r="AD960" s="5" t="s">
        <v>111</v>
      </c>
      <c r="AE960" s="5" t="s">
        <v>3626</v>
      </c>
      <c r="AF960" s="5" t="s">
        <v>3689</v>
      </c>
      <c r="AG960" s="5" t="s">
        <v>3690</v>
      </c>
      <c r="AH960" s="5" t="s">
        <v>3629</v>
      </c>
      <c r="AI960" s="5" t="s">
        <v>3630</v>
      </c>
      <c r="AJ960" s="5" t="s">
        <v>3631</v>
      </c>
      <c r="AK960" s="5" t="s">
        <v>3919</v>
      </c>
      <c r="AL960" s="5" t="s">
        <v>3635</v>
      </c>
      <c r="AM960" s="5" t="s">
        <v>3691</v>
      </c>
      <c r="AN960" s="5" t="s">
        <v>3880</v>
      </c>
      <c r="AO960" s="5" t="s">
        <v>3640</v>
      </c>
      <c r="AP960" s="5" t="s">
        <v>3641</v>
      </c>
      <c r="AQ960" s="5" t="s">
        <v>4496</v>
      </c>
      <c r="AR960" s="5" t="s">
        <v>3643</v>
      </c>
      <c r="BE960" s="5" t="s">
        <v>3440</v>
      </c>
      <c r="BG960" s="5" t="s">
        <v>469</v>
      </c>
      <c r="BH960" s="6" t="s">
        <v>1644</v>
      </c>
      <c r="BI960" s="5" t="s">
        <v>2068</v>
      </c>
    </row>
    <row r="961" spans="1:61" customFormat="1" x14ac:dyDescent="0.25">
      <c r="A961" s="1">
        <v>1028</v>
      </c>
      <c r="B961" s="7" t="s">
        <v>4757</v>
      </c>
      <c r="C961" s="7" t="str">
        <f t="shared" si="54"/>
        <v xml:space="preserve"> 54901
</v>
      </c>
      <c r="D961" s="7">
        <f>LOOKUP(99^99,--LEFT(MID(AD961,MIN(FIND({0,1,2,3,4,5,6,7,8,9},AD961&amp;"0123456789")),15),{1,2,3,4,5,6,7,8,9,10,11,12,13,14,15}))</f>
        <v>2022</v>
      </c>
      <c r="E961" s="7">
        <f t="shared" si="55"/>
        <v>1</v>
      </c>
      <c r="F961" s="7">
        <f>LOOKUP(99^99,--LEFT(MID(BG961,MIN(FIND({0,1,2,3,4,5,6,7,8,9},BG961&amp;"0123456789")),15),{1,2,3,4,5,6,7,8,9,10,11,12,13,14,15}))</f>
        <v>10990000</v>
      </c>
      <c r="G961" s="7">
        <f>LOOKUP(99^99,--LEFT(MID(Y961,MIN(FIND({0,1,2,3,4,5,6,7,8,9},Y961&amp;"0123456789")),15),{1,2,3,4,5,6,7,8,9,10,11,12,13,14,15}))</f>
        <v>6.7</v>
      </c>
      <c r="H961" s="7">
        <f>LOOKUP(99^99,--LEFT(MID(Z961,MIN(FIND({0,1,2,3,4,5,6,7,8,9},Z961&amp;"0123456789")),15),{1,2,3,4,5,6,7,8,9,10,11,12,13,14,15}))</f>
        <v>280</v>
      </c>
      <c r="I961" s="9" t="s">
        <v>2536</v>
      </c>
      <c r="J961" s="9" t="s">
        <v>2527</v>
      </c>
      <c r="K961" s="9" t="s">
        <v>2528</v>
      </c>
      <c r="L961" s="9"/>
      <c r="M961" s="11"/>
      <c r="N961" s="11"/>
      <c r="O961" s="11"/>
      <c r="P961" s="11"/>
      <c r="Q961" s="11"/>
      <c r="R961" s="11"/>
      <c r="S961" s="11"/>
      <c r="T961" s="11"/>
      <c r="U961" s="11"/>
      <c r="V961" s="11"/>
      <c r="W961" s="11"/>
      <c r="X961" t="s">
        <v>8</v>
      </c>
      <c r="Y961" t="s">
        <v>4800</v>
      </c>
      <c r="Z961" t="s">
        <v>2548</v>
      </c>
      <c r="AA961" t="s">
        <v>2536</v>
      </c>
      <c r="AB961" t="s">
        <v>2527</v>
      </c>
      <c r="AC961" t="s">
        <v>2528</v>
      </c>
      <c r="AD961" t="s">
        <v>149</v>
      </c>
      <c r="AE961" t="s">
        <v>3626</v>
      </c>
      <c r="AF961" t="s">
        <v>3689</v>
      </c>
      <c r="AG961" t="s">
        <v>3690</v>
      </c>
      <c r="AH961" t="s">
        <v>3629</v>
      </c>
      <c r="AI961" t="s">
        <v>3630</v>
      </c>
      <c r="AJ961" t="s">
        <v>3631</v>
      </c>
      <c r="AK961" t="s">
        <v>3632</v>
      </c>
      <c r="AL961" t="s">
        <v>3633</v>
      </c>
      <c r="AM961" t="s">
        <v>3653</v>
      </c>
      <c r="AN961" t="s">
        <v>3635</v>
      </c>
      <c r="AO961" t="s">
        <v>3636</v>
      </c>
      <c r="AP961" t="s">
        <v>3880</v>
      </c>
      <c r="AQ961" t="s">
        <v>3640</v>
      </c>
      <c r="AR961" t="s">
        <v>3641</v>
      </c>
      <c r="AS961" t="s">
        <v>4265</v>
      </c>
      <c r="AT961" t="s">
        <v>3643</v>
      </c>
      <c r="BE961" t="s">
        <v>3441</v>
      </c>
      <c r="BG961" t="s">
        <v>478</v>
      </c>
      <c r="BH961" s="2" t="s">
        <v>1645</v>
      </c>
      <c r="BI961" t="s">
        <v>2368</v>
      </c>
    </row>
    <row r="962" spans="1:61" customFormat="1" x14ac:dyDescent="0.25">
      <c r="A962" s="1">
        <v>1029</v>
      </c>
      <c r="B962" s="7" t="s">
        <v>4757</v>
      </c>
      <c r="C962" s="7" t="str">
        <f t="shared" si="54"/>
        <v xml:space="preserve"> 5490 NEO
</v>
      </c>
      <c r="D962" s="7">
        <f>LOOKUP(99^99,--LEFT(MID(AD962,MIN(FIND({0,1,2,3,4,5,6,7,8,9},AD962&amp;"0123456789")),15),{1,2,3,4,5,6,7,8,9,10,11,12,13,14,15}))</f>
        <v>2017</v>
      </c>
      <c r="E962" s="7">
        <f t="shared" si="55"/>
        <v>6</v>
      </c>
      <c r="F962" s="7">
        <f>LOOKUP(99^99,--LEFT(MID(BG962,MIN(FIND({0,1,2,3,4,5,6,7,8,9},BG962&amp;"0123456789")),15),{1,2,3,4,5,6,7,8,9,10,11,12,13,14,15}))</f>
        <v>3340000</v>
      </c>
      <c r="G962" s="7">
        <f>LOOKUP(99^99,--LEFT(MID(Y962,MIN(FIND({0,1,2,3,4,5,6,7,8,9},Y962&amp;"0123456789")),15),{1,2,3,4,5,6,7,8,9,10,11,12,13,14,15}))</f>
        <v>12</v>
      </c>
      <c r="H962" s="7">
        <f>LOOKUP(99^99,--LEFT(MID(Z962,MIN(FIND({0,1,2,3,4,5,6,7,8,9},Z962&amp;"0123456789")),15),{1,2,3,4,5,6,7,8,9,10,11,12,13,14,15}))</f>
        <v>401</v>
      </c>
      <c r="I962" s="9" t="s">
        <v>2526</v>
      </c>
      <c r="J962" s="9" t="s">
        <v>2527</v>
      </c>
      <c r="K962" s="9" t="s">
        <v>2528</v>
      </c>
      <c r="L962" s="9">
        <v>524785</v>
      </c>
      <c r="M962" s="11"/>
      <c r="N962" s="11"/>
      <c r="O962" s="11"/>
      <c r="P962" s="11"/>
      <c r="Q962" s="11"/>
      <c r="R962" s="11"/>
      <c r="S962" s="11"/>
      <c r="T962" s="11"/>
      <c r="U962" s="11"/>
      <c r="V962" s="11"/>
      <c r="W962" s="11">
        <f>IF(LOOKUP(99^99,--LEFT(MID(AT962,MIN(FIND({0,1,2,3,4,5,6,7,8,9},AT962&amp;"0123456789")),15),{1,2,3,4,5,6,7,8,9,10,11,12,13,14,15}))&gt;2000,LOOKUP(99^99,--LEFT(MID(AT962,MIN(FIND({0,1,2,3,4,5,6,7,8,9},AT962&amp;"0123456789")),15),{1,2,3,4,5,6,7,8,9,10,11,12,13,14,15})),0)</f>
        <v>524785</v>
      </c>
      <c r="X962" t="s">
        <v>6</v>
      </c>
      <c r="Y962" t="s">
        <v>4794</v>
      </c>
      <c r="Z962" t="s">
        <v>2529</v>
      </c>
      <c r="AA962" t="s">
        <v>2526</v>
      </c>
      <c r="AB962" t="s">
        <v>2527</v>
      </c>
      <c r="AC962" t="s">
        <v>2528</v>
      </c>
      <c r="AD962" t="s">
        <v>119</v>
      </c>
      <c r="AE962" t="s">
        <v>3626</v>
      </c>
      <c r="AF962" t="s">
        <v>3627</v>
      </c>
      <c r="AG962" t="s">
        <v>3671</v>
      </c>
      <c r="AH962" t="s">
        <v>3629</v>
      </c>
      <c r="AI962" t="s">
        <v>3703</v>
      </c>
      <c r="AJ962" t="s">
        <v>3631</v>
      </c>
      <c r="AK962" t="s">
        <v>3652</v>
      </c>
      <c r="AL962" t="s">
        <v>3633</v>
      </c>
      <c r="AM962" t="s">
        <v>3653</v>
      </c>
      <c r="AN962" t="s">
        <v>3635</v>
      </c>
      <c r="AO962" t="s">
        <v>3636</v>
      </c>
      <c r="AP962" t="s">
        <v>3637</v>
      </c>
      <c r="AQ962" t="s">
        <v>3662</v>
      </c>
      <c r="AR962" t="s">
        <v>3695</v>
      </c>
      <c r="AS962" t="s">
        <v>3649</v>
      </c>
      <c r="AT962" t="s">
        <v>4497</v>
      </c>
      <c r="AU962" t="s">
        <v>3641</v>
      </c>
      <c r="AV962" t="s">
        <v>3642</v>
      </c>
      <c r="AW962" t="s">
        <v>3643</v>
      </c>
      <c r="BE962" t="s">
        <v>3442</v>
      </c>
      <c r="BG962" t="s">
        <v>454</v>
      </c>
      <c r="BH962" s="2" t="s">
        <v>1646</v>
      </c>
      <c r="BI962" t="s">
        <v>2029</v>
      </c>
    </row>
    <row r="963" spans="1:61" customFormat="1" x14ac:dyDescent="0.25">
      <c r="A963" s="1">
        <v>1030</v>
      </c>
      <c r="B963" s="7" t="s">
        <v>4757</v>
      </c>
      <c r="C963" s="7" t="str">
        <f t="shared" si="54"/>
        <v xml:space="preserve"> 53504
</v>
      </c>
      <c r="D963" s="7">
        <f>LOOKUP(99^99,--LEFT(MID(AD963,MIN(FIND({0,1,2,3,4,5,6,7,8,9},AD963&amp;"0123456789")),15),{1,2,3,4,5,6,7,8,9,10,11,12,13,14,15}))</f>
        <v>2017</v>
      </c>
      <c r="E963" s="7">
        <f t="shared" si="55"/>
        <v>6</v>
      </c>
      <c r="F963" s="7">
        <f>LOOKUP(99^99,--LEFT(MID(BG963,MIN(FIND({0,1,2,3,4,5,6,7,8,9},BG963&amp;"0123456789")),15),{1,2,3,4,5,6,7,8,9,10,11,12,13,14,15}))</f>
        <v>3850000</v>
      </c>
      <c r="G963" s="7">
        <f>LOOKUP(99^99,--LEFT(MID(Y963,MIN(FIND({0,1,2,3,4,5,6,7,8,9},Y963&amp;"0123456789")),15),{1,2,3,4,5,6,7,8,9,10,11,12,13,14,15}))</f>
        <v>11.9</v>
      </c>
      <c r="H963" s="7">
        <f>LOOKUP(99^99,--LEFT(MID(Z963,MIN(FIND({0,1,2,3,4,5,6,7,8,9},Z963&amp;"0123456789")),15),{1,2,3,4,5,6,7,8,9,10,11,12,13,14,15}))</f>
        <v>450</v>
      </c>
      <c r="I963" s="9" t="s">
        <v>2526</v>
      </c>
      <c r="J963" s="9" t="s">
        <v>2527</v>
      </c>
      <c r="K963" s="9" t="s">
        <v>2528</v>
      </c>
      <c r="L963" s="9">
        <v>80000</v>
      </c>
      <c r="M963" s="11"/>
      <c r="N963" s="11"/>
      <c r="O963" s="11"/>
      <c r="P963" s="11"/>
      <c r="Q963" s="11"/>
      <c r="R963" s="11"/>
      <c r="S963" s="11"/>
      <c r="T963" s="11"/>
      <c r="U963" s="11">
        <f>IF(LOOKUP(99^99,--LEFT(MID(AR963,MIN(FIND({0,1,2,3,4,5,6,7,8,9},AR963&amp;"0123456789")),15),{1,2,3,4,5,6,7,8,9,10,11,12,13,14,15}))&gt;2000,LOOKUP(99^99,--LEFT(MID(AR963,MIN(FIND({0,1,2,3,4,5,6,7,8,9},AR963&amp;"0123456789")),15),{1,2,3,4,5,6,7,8,9,10,11,12,13,14,15})),0)</f>
        <v>80000</v>
      </c>
      <c r="V963" s="11"/>
      <c r="W963" s="11"/>
      <c r="X963" t="s">
        <v>5</v>
      </c>
      <c r="Y963" t="s">
        <v>4796</v>
      </c>
      <c r="Z963" t="s">
        <v>2525</v>
      </c>
      <c r="AA963" t="s">
        <v>2526</v>
      </c>
      <c r="AB963" t="s">
        <v>2527</v>
      </c>
      <c r="AC963" t="s">
        <v>2528</v>
      </c>
      <c r="AD963" t="s">
        <v>90</v>
      </c>
      <c r="AE963" t="s">
        <v>3626</v>
      </c>
      <c r="AF963" t="s">
        <v>3656</v>
      </c>
      <c r="AG963" t="s">
        <v>3657</v>
      </c>
      <c r="AH963" t="s">
        <v>3629</v>
      </c>
      <c r="AI963" t="s">
        <v>3703</v>
      </c>
      <c r="AJ963" t="s">
        <v>3659</v>
      </c>
      <c r="AK963" t="s">
        <v>3660</v>
      </c>
      <c r="AL963" t="s">
        <v>3673</v>
      </c>
      <c r="AM963" t="s">
        <v>3653</v>
      </c>
      <c r="AN963" t="s">
        <v>3635</v>
      </c>
      <c r="AO963" t="s">
        <v>3669</v>
      </c>
      <c r="AP963" t="s">
        <v>3654</v>
      </c>
      <c r="AQ963" t="s">
        <v>3649</v>
      </c>
      <c r="AR963" t="s">
        <v>4146</v>
      </c>
      <c r="AS963" t="s">
        <v>3641</v>
      </c>
      <c r="AT963" t="s">
        <v>4330</v>
      </c>
      <c r="AU963" t="s">
        <v>3643</v>
      </c>
      <c r="BE963" t="s">
        <v>3443</v>
      </c>
      <c r="BG963" t="s">
        <v>776</v>
      </c>
      <c r="BH963" s="2" t="s">
        <v>1647</v>
      </c>
      <c r="BI963" t="s">
        <v>2369</v>
      </c>
    </row>
    <row r="964" spans="1:61" customFormat="1" x14ac:dyDescent="0.25">
      <c r="A964" s="1">
        <v>1032</v>
      </c>
      <c r="B964" s="7" t="s">
        <v>4757</v>
      </c>
      <c r="C964" s="7" t="str">
        <f t="shared" si="54"/>
        <v xml:space="preserve"> 43118
</v>
      </c>
      <c r="D964" s="7">
        <f>LOOKUP(99^99,--LEFT(MID(AD964,MIN(FIND({0,1,2,3,4,5,6,7,8,9},AD964&amp;"0123456789")),15),{1,2,3,4,5,6,7,8,9,10,11,12,13,14,15}))</f>
        <v>2022</v>
      </c>
      <c r="E964" s="7">
        <f t="shared" si="55"/>
        <v>1</v>
      </c>
      <c r="F964" s="7">
        <f>LOOKUP(99^99,--LEFT(MID(BG964,MIN(FIND({0,1,2,3,4,5,6,7,8,9},BG964&amp;"0123456789")),15),{1,2,3,4,5,6,7,8,9,10,11,12,13,14,15}))</f>
        <v>9650000</v>
      </c>
      <c r="G964" s="7">
        <f>LOOKUP(99^99,--LEFT(MID(Y964,MIN(FIND({0,1,2,3,4,5,6,7,8,9},Y964&amp;"0123456789")),15),{1,2,3,4,5,6,7,8,9,10,11,12,13,14,15}))</f>
        <v>12</v>
      </c>
      <c r="H964" s="7">
        <f>LOOKUP(99^99,--LEFT(MID(Z964,MIN(FIND({0,1,2,3,4,5,6,7,8,9},Z964&amp;"0123456789")),15),{1,2,3,4,5,6,7,8,9,10,11,12,13,14,15}))</f>
        <v>428</v>
      </c>
      <c r="I964" s="9" t="s">
        <v>2526</v>
      </c>
      <c r="J964" s="9" t="s">
        <v>2527</v>
      </c>
      <c r="K964" s="9" t="s">
        <v>2528</v>
      </c>
      <c r="L964" s="9"/>
      <c r="M964" s="11"/>
      <c r="N964" s="11"/>
      <c r="O964" s="11"/>
      <c r="P964" s="11"/>
      <c r="Q964" s="11"/>
      <c r="R964" s="11"/>
      <c r="S964" s="11"/>
      <c r="T964" s="11"/>
      <c r="U964" s="11"/>
      <c r="V964" s="11"/>
      <c r="W964" s="11"/>
      <c r="X964" t="s">
        <v>15</v>
      </c>
      <c r="Y964" t="s">
        <v>4794</v>
      </c>
      <c r="Z964" t="s">
        <v>2535</v>
      </c>
      <c r="AA964" t="s">
        <v>2526</v>
      </c>
      <c r="AB964" t="s">
        <v>2527</v>
      </c>
      <c r="AC964" t="s">
        <v>2528</v>
      </c>
      <c r="AD964" t="s">
        <v>213</v>
      </c>
      <c r="AE964" t="s">
        <v>3626</v>
      </c>
      <c r="AF964" t="s">
        <v>3745</v>
      </c>
      <c r="AG964" t="s">
        <v>3746</v>
      </c>
      <c r="AH964" t="s">
        <v>3629</v>
      </c>
      <c r="AI964" t="s">
        <v>3630</v>
      </c>
      <c r="AJ964" t="s">
        <v>3659</v>
      </c>
      <c r="AK964" t="s">
        <v>3660</v>
      </c>
      <c r="AL964" t="s">
        <v>3633</v>
      </c>
      <c r="AM964" t="s">
        <v>3653</v>
      </c>
      <c r="AN964" t="s">
        <v>3635</v>
      </c>
      <c r="AO964" t="s">
        <v>3669</v>
      </c>
      <c r="AP964" t="s">
        <v>3637</v>
      </c>
      <c r="AQ964" t="s">
        <v>3714</v>
      </c>
      <c r="AR964" t="s">
        <v>3640</v>
      </c>
      <c r="AS964" t="s">
        <v>3641</v>
      </c>
      <c r="AT964" t="s">
        <v>4114</v>
      </c>
      <c r="AU964" t="s">
        <v>4089</v>
      </c>
      <c r="AV964" t="s">
        <v>4185</v>
      </c>
      <c r="AW964" t="s">
        <v>3643</v>
      </c>
      <c r="BE964" t="s">
        <v>3066</v>
      </c>
      <c r="BG964" t="s">
        <v>650</v>
      </c>
      <c r="BH964" s="2" t="s">
        <v>1648</v>
      </c>
      <c r="BI964" t="s">
        <v>2076</v>
      </c>
    </row>
    <row r="965" spans="1:61" customFormat="1" x14ac:dyDescent="0.25">
      <c r="A965" s="1">
        <v>1033</v>
      </c>
      <c r="B965" s="7" t="s">
        <v>4757</v>
      </c>
      <c r="C965" s="7" t="str">
        <f t="shared" si="54"/>
        <v xml:space="preserve"> 44108
</v>
      </c>
      <c r="D965" s="7">
        <f>LOOKUP(99^99,--LEFT(MID(AD965,MIN(FIND({0,1,2,3,4,5,6,7,8,9},AD965&amp;"0123456789")),15),{1,2,3,4,5,6,7,8,9,10,11,12,13,14,15}))</f>
        <v>2022</v>
      </c>
      <c r="E965" s="7">
        <f t="shared" si="55"/>
        <v>1</v>
      </c>
      <c r="F965" s="7">
        <f>LOOKUP(99^99,--LEFT(MID(BG965,MIN(FIND({0,1,2,3,4,5,6,7,8,9},BG965&amp;"0123456789")),15),{1,2,3,4,5,6,7,8,9,10,11,12,13,14,15}))</f>
        <v>7900000</v>
      </c>
      <c r="G965" s="7">
        <f>LOOKUP(99^99,--LEFT(MID(Y965,MIN(FIND({0,1,2,3,4,5,6,7,8,9},Y965&amp;"0123456789")),15),{1,2,3,4,5,6,7,8,9,10,11,12,13,14,15}))</f>
        <v>12</v>
      </c>
      <c r="H965" s="7">
        <f>LOOKUP(99^99,--LEFT(MID(Z965,MIN(FIND({0,1,2,3,4,5,6,7,8,9},Z965&amp;"0123456789")),15),{1,2,3,4,5,6,7,8,9,10,11,12,13,14,15}))</f>
        <v>450</v>
      </c>
      <c r="I965" s="9" t="s">
        <v>2526</v>
      </c>
      <c r="J965" s="9" t="s">
        <v>2527</v>
      </c>
      <c r="K965" s="9" t="s">
        <v>2528</v>
      </c>
      <c r="L965" s="9"/>
      <c r="M965" s="11"/>
      <c r="N965" s="11"/>
      <c r="O965" s="11"/>
      <c r="P965" s="11"/>
      <c r="Q965" s="11"/>
      <c r="R965" s="11"/>
      <c r="S965" s="11"/>
      <c r="T965" s="11"/>
      <c r="U965" s="11"/>
      <c r="V965" s="11"/>
      <c r="W965" s="11"/>
      <c r="X965" t="s">
        <v>49</v>
      </c>
      <c r="Y965" t="s">
        <v>4794</v>
      </c>
      <c r="Z965" t="s">
        <v>2525</v>
      </c>
      <c r="AA965" t="s">
        <v>2526</v>
      </c>
      <c r="AB965" t="s">
        <v>2527</v>
      </c>
      <c r="AC965" t="s">
        <v>2528</v>
      </c>
      <c r="AD965" t="s">
        <v>111</v>
      </c>
      <c r="AE965" t="s">
        <v>3626</v>
      </c>
      <c r="AF965" t="s">
        <v>4276</v>
      </c>
      <c r="AG965" t="s">
        <v>4329</v>
      </c>
      <c r="AH965" t="s">
        <v>3629</v>
      </c>
      <c r="AI965" t="s">
        <v>3630</v>
      </c>
      <c r="AJ965" t="s">
        <v>3659</v>
      </c>
      <c r="AK965" t="s">
        <v>3949</v>
      </c>
      <c r="AL965" t="s">
        <v>3633</v>
      </c>
      <c r="AM965" t="s">
        <v>3653</v>
      </c>
      <c r="AN965" t="s">
        <v>3635</v>
      </c>
      <c r="AO965" t="s">
        <v>3899</v>
      </c>
      <c r="AP965" t="s">
        <v>3738</v>
      </c>
      <c r="AQ965" t="s">
        <v>4395</v>
      </c>
      <c r="AR965" t="s">
        <v>3640</v>
      </c>
      <c r="AS965" t="s">
        <v>3641</v>
      </c>
      <c r="AT965" t="s">
        <v>4498</v>
      </c>
      <c r="AU965" t="s">
        <v>3643</v>
      </c>
      <c r="BE965" t="s">
        <v>3444</v>
      </c>
      <c r="BG965" t="s">
        <v>777</v>
      </c>
      <c r="BH965" s="2" t="s">
        <v>1649</v>
      </c>
      <c r="BI965" t="s">
        <v>2095</v>
      </c>
    </row>
    <row r="966" spans="1:61" customFormat="1" x14ac:dyDescent="0.25">
      <c r="A966" s="1">
        <v>1034</v>
      </c>
      <c r="B966" s="7" t="s">
        <v>4757</v>
      </c>
      <c r="C966" s="7" t="str">
        <f t="shared" si="54"/>
        <v xml:space="preserve"> 5490
</v>
      </c>
      <c r="D966" s="7">
        <f>LOOKUP(99^99,--LEFT(MID(AD966,MIN(FIND({0,1,2,3,4,5,6,7,8,9},AD966&amp;"0123456789")),15),{1,2,3,4,5,6,7,8,9,10,11,12,13,14,15}))</f>
        <v>2015</v>
      </c>
      <c r="E966" s="7">
        <f t="shared" si="55"/>
        <v>8</v>
      </c>
      <c r="F966" s="7">
        <f>LOOKUP(99^99,--LEFT(MID(BG966,MIN(FIND({0,1,2,3,4,5,6,7,8,9},BG966&amp;"0123456789")),15),{1,2,3,4,5,6,7,8,9,10,11,12,13,14,15}))</f>
        <v>150000</v>
      </c>
      <c r="G966" s="7">
        <f>LOOKUP(99^99,--LEFT(MID(Y966,MIN(FIND({0,1,2,3,4,5,6,7,8,9},Y966&amp;"0123456789")),15),{1,2,3,4,5,6,7,8,9,10,11,12,13,14,15}))</f>
        <v>10.8</v>
      </c>
      <c r="H966" s="7">
        <f>LOOKUP(99^99,--LEFT(MID(Z966,MIN(FIND({0,1,2,3,4,5,6,7,8,9},Z966&amp;"0123456789")),15),{1,2,3,4,5,6,7,8,9,10,11,12,13,14,15}))</f>
        <v>360</v>
      </c>
      <c r="I966" s="9" t="s">
        <v>2531</v>
      </c>
      <c r="J966" s="9" t="s">
        <v>2527</v>
      </c>
      <c r="K966" s="9" t="s">
        <v>2528</v>
      </c>
      <c r="L966" s="9">
        <v>999999</v>
      </c>
      <c r="M966" s="11"/>
      <c r="N966" s="11"/>
      <c r="O966" s="11"/>
      <c r="P966" s="11"/>
      <c r="Q966" s="11"/>
      <c r="R966" s="11"/>
      <c r="S966" s="11"/>
      <c r="T966" s="11">
        <f>IF(LOOKUP(99^99,--LEFT(MID(AQ966,MIN(FIND({0,1,2,3,4,5,6,7,8,9},AQ966&amp;"0123456789")),15),{1,2,3,4,5,6,7,8,9,10,11,12,13,14,15}))&gt;2000,LOOKUP(99^99,--LEFT(MID(AQ966,MIN(FIND({0,1,2,3,4,5,6,7,8,9},AQ966&amp;"0123456789")),15),{1,2,3,4,5,6,7,8,9,10,11,12,13,14,15})),0)</f>
        <v>999999</v>
      </c>
      <c r="U966" s="11"/>
      <c r="V966" s="11"/>
      <c r="W966" s="11"/>
      <c r="X966" t="s">
        <v>2</v>
      </c>
      <c r="Y966" t="s">
        <v>4798</v>
      </c>
      <c r="Z966" t="s">
        <v>2553</v>
      </c>
      <c r="AA966" t="s">
        <v>2531</v>
      </c>
      <c r="AB966" t="s">
        <v>2527</v>
      </c>
      <c r="AD966" t="s">
        <v>75</v>
      </c>
      <c r="AE966" t="s">
        <v>3626</v>
      </c>
      <c r="AF966" t="s">
        <v>3627</v>
      </c>
      <c r="AG966" t="s">
        <v>3628</v>
      </c>
      <c r="AH966" t="s">
        <v>3629</v>
      </c>
      <c r="AI966" t="s">
        <v>3667</v>
      </c>
      <c r="AJ966" t="s">
        <v>3631</v>
      </c>
      <c r="AK966" t="s">
        <v>3646</v>
      </c>
      <c r="AL966" t="s">
        <v>3653</v>
      </c>
      <c r="AM966" t="s">
        <v>3635</v>
      </c>
      <c r="AN966" t="s">
        <v>3636</v>
      </c>
      <c r="AO966" t="s">
        <v>3654</v>
      </c>
      <c r="AP966" t="s">
        <v>3649</v>
      </c>
      <c r="AQ966" t="s">
        <v>3931</v>
      </c>
      <c r="AR966" t="s">
        <v>3641</v>
      </c>
      <c r="AS966" t="s">
        <v>3642</v>
      </c>
      <c r="AT966" t="s">
        <v>3643</v>
      </c>
      <c r="BE966" t="s">
        <v>3445</v>
      </c>
      <c r="BG966" t="s">
        <v>778</v>
      </c>
      <c r="BH966" s="2" t="s">
        <v>1650</v>
      </c>
      <c r="BI966" t="s">
        <v>2303</v>
      </c>
    </row>
    <row r="967" spans="1:61" x14ac:dyDescent="0.25">
      <c r="A967" s="4">
        <v>1035</v>
      </c>
      <c r="B967" s="13" t="s">
        <v>4757</v>
      </c>
      <c r="C967" s="13" t="str">
        <f t="shared" si="54"/>
        <v xml:space="preserve"> 43118
</v>
      </c>
      <c r="D967" s="13">
        <f>LOOKUP(99^99,--LEFT(MID(AD967,MIN(FIND({0,1,2,3,4,5,6,7,8,9},AD967&amp;"0123456789")),15),{1,2,3,4,5,6,7,8,9,10,11,12,13,14,15}))</f>
        <v>2022</v>
      </c>
      <c r="E967" s="13">
        <f t="shared" si="55"/>
        <v>1</v>
      </c>
      <c r="F967" s="13">
        <f>LOOKUP(99^99,--LEFT(MID(BG967,MIN(FIND({0,1,2,3,4,5,6,7,8,9},BG967&amp;"0123456789")),15),{1,2,3,4,5,6,7,8,9,10,11,12,13,14,15}))</f>
        <v>11800000</v>
      </c>
      <c r="G967" s="13">
        <f>LOOKUP(99^99,--LEFT(MID(Y967,MIN(FIND({0,1,2,3,4,5,6,7,8,9},Y967&amp;"0123456789")),15),{1,2,3,4,5,6,7,8,9,10,11,12,13,14,15}))</f>
        <v>12</v>
      </c>
      <c r="H967" s="13">
        <f>LOOKUP(99^99,--LEFT(MID(Z967,MIN(FIND({0,1,2,3,4,5,6,7,8,9},Z967&amp;"0123456789")),15),{1,2,3,4,5,6,7,8,9,10,11,12,13,14,15}))</f>
        <v>401</v>
      </c>
      <c r="I967" s="10" t="s">
        <v>2526</v>
      </c>
      <c r="J967" s="9" t="s">
        <v>2545</v>
      </c>
      <c r="K967" s="10" t="s">
        <v>2561</v>
      </c>
      <c r="L967" s="9"/>
      <c r="M967" s="11"/>
      <c r="N967" s="12"/>
      <c r="O967" s="12"/>
      <c r="P967" s="12"/>
      <c r="Q967" s="12"/>
      <c r="R967" s="12"/>
      <c r="S967" s="12"/>
      <c r="T967" s="12"/>
      <c r="U967" s="12"/>
      <c r="V967" s="12"/>
      <c r="W967" s="12"/>
      <c r="X967" s="5" t="s">
        <v>15</v>
      </c>
      <c r="Y967" s="5" t="s">
        <v>4794</v>
      </c>
      <c r="Z967" s="5" t="s">
        <v>2529</v>
      </c>
      <c r="AA967" s="5" t="s">
        <v>2526</v>
      </c>
      <c r="AB967" s="5" t="s">
        <v>2545</v>
      </c>
      <c r="AC967" s="5" t="s">
        <v>2561</v>
      </c>
      <c r="AD967" s="5" t="s">
        <v>213</v>
      </c>
      <c r="AE967" s="5" t="s">
        <v>3626</v>
      </c>
      <c r="AF967" s="5" t="s">
        <v>3745</v>
      </c>
      <c r="AG967" s="5" t="s">
        <v>3746</v>
      </c>
      <c r="AH967" s="5" t="s">
        <v>3629</v>
      </c>
      <c r="AI967" s="5" t="s">
        <v>3630</v>
      </c>
      <c r="AJ967" s="5" t="s">
        <v>3659</v>
      </c>
      <c r="AK967" s="5" t="s">
        <v>3660</v>
      </c>
      <c r="AL967" s="5" t="s">
        <v>3775</v>
      </c>
      <c r="AM967" s="5" t="s">
        <v>3635</v>
      </c>
      <c r="AN967" s="5" t="s">
        <v>3669</v>
      </c>
      <c r="AO967" s="5" t="s">
        <v>3637</v>
      </c>
      <c r="AP967" s="5" t="s">
        <v>3714</v>
      </c>
      <c r="AQ967" s="5" t="s">
        <v>3640</v>
      </c>
      <c r="AR967" s="5" t="s">
        <v>3641</v>
      </c>
      <c r="AS967" s="5" t="s">
        <v>4499</v>
      </c>
      <c r="AT967" s="5" t="s">
        <v>4018</v>
      </c>
      <c r="AU967" s="5" t="s">
        <v>4019</v>
      </c>
      <c r="AV967" s="5" t="s">
        <v>3643</v>
      </c>
      <c r="BE967" s="5" t="s">
        <v>3446</v>
      </c>
      <c r="BG967" s="5" t="s">
        <v>779</v>
      </c>
      <c r="BH967" s="6" t="s">
        <v>1651</v>
      </c>
      <c r="BI967" s="5" t="s">
        <v>2174</v>
      </c>
    </row>
    <row r="968" spans="1:61" x14ac:dyDescent="0.25">
      <c r="A968" s="4">
        <v>1036</v>
      </c>
      <c r="B968" s="13" t="s">
        <v>4757</v>
      </c>
      <c r="C968" s="13" t="str">
        <f t="shared" si="54"/>
        <v xml:space="preserve"> 54901
</v>
      </c>
      <c r="D968" s="13">
        <f>LOOKUP(99^99,--LEFT(MID(AD968,MIN(FIND({0,1,2,3,4,5,6,7,8,9},AD968&amp;"0123456789")),15),{1,2,3,4,5,6,7,8,9,10,11,12,13,14,15}))</f>
        <v>2022</v>
      </c>
      <c r="E968" s="13">
        <f t="shared" si="55"/>
        <v>1</v>
      </c>
      <c r="F968" s="13">
        <f>LOOKUP(99^99,--LEFT(MID(BG968,MIN(FIND({0,1,2,3,4,5,6,7,8,9},BG968&amp;"0123456789")),15),{1,2,3,4,5,6,7,8,9,10,11,12,13,14,15}))</f>
        <v>12500000</v>
      </c>
      <c r="G968" s="13">
        <f>LOOKUP(99^99,--LEFT(MID(Y968,MIN(FIND({0,1,2,3,4,5,6,7,8,9},Y968&amp;"0123456789")),15),{1,2,3,4,5,6,7,8,9,10,11,12,13,14,15}))</f>
        <v>12</v>
      </c>
      <c r="H968" s="13">
        <f>LOOKUP(99^99,--LEFT(MID(Z968,MIN(FIND({0,1,2,3,4,5,6,7,8,9},Z968&amp;"0123456789")),15),{1,2,3,4,5,6,7,8,9,10,11,12,13,14,15}))</f>
        <v>401</v>
      </c>
      <c r="I968" s="10" t="s">
        <v>2526</v>
      </c>
      <c r="J968" s="9" t="s">
        <v>2545</v>
      </c>
      <c r="K968" s="10" t="s">
        <v>2528</v>
      </c>
      <c r="L968" s="9"/>
      <c r="M968" s="11"/>
      <c r="N968" s="12"/>
      <c r="O968" s="12"/>
      <c r="P968" s="12"/>
      <c r="Q968" s="12"/>
      <c r="R968" s="12"/>
      <c r="S968" s="12"/>
      <c r="T968" s="12"/>
      <c r="U968" s="12"/>
      <c r="V968" s="12"/>
      <c r="W968" s="12"/>
      <c r="X968" s="5" t="s">
        <v>8</v>
      </c>
      <c r="Y968" s="5" t="s">
        <v>4794</v>
      </c>
      <c r="Z968" s="5" t="s">
        <v>2529</v>
      </c>
      <c r="AA968" s="5" t="s">
        <v>2526</v>
      </c>
      <c r="AB968" s="5" t="s">
        <v>2545</v>
      </c>
      <c r="AC968" s="5" t="s">
        <v>2528</v>
      </c>
      <c r="AD968" s="5" t="s">
        <v>213</v>
      </c>
      <c r="AE968" s="5" t="s">
        <v>3626</v>
      </c>
      <c r="AF968" s="5" t="s">
        <v>3689</v>
      </c>
      <c r="AG968" s="5" t="s">
        <v>3690</v>
      </c>
      <c r="AH968" s="5" t="s">
        <v>3629</v>
      </c>
      <c r="AI968" s="5" t="s">
        <v>3630</v>
      </c>
      <c r="AJ968" s="5" t="s">
        <v>3631</v>
      </c>
      <c r="AK968" s="5" t="s">
        <v>3919</v>
      </c>
      <c r="AL968" s="5" t="s">
        <v>3635</v>
      </c>
      <c r="AM968" s="5" t="s">
        <v>3691</v>
      </c>
      <c r="AN968" s="5" t="s">
        <v>3880</v>
      </c>
      <c r="AO968" s="5" t="s">
        <v>3640</v>
      </c>
      <c r="AP968" s="5" t="s">
        <v>3641</v>
      </c>
      <c r="AQ968" s="5" t="s">
        <v>4500</v>
      </c>
      <c r="AR968" s="5" t="s">
        <v>3643</v>
      </c>
      <c r="BE968" s="5" t="s">
        <v>3447</v>
      </c>
      <c r="BG968" s="5" t="s">
        <v>469</v>
      </c>
      <c r="BH968" s="6" t="s">
        <v>1652</v>
      </c>
      <c r="BI968" s="5" t="s">
        <v>2174</v>
      </c>
    </row>
    <row r="969" spans="1:61" customFormat="1" x14ac:dyDescent="0.25">
      <c r="A969" s="1">
        <v>1037</v>
      </c>
      <c r="B969" s="7" t="s">
        <v>4757</v>
      </c>
      <c r="C969" s="7" t="str">
        <f t="shared" si="54"/>
        <v xml:space="preserve"> 65206
</v>
      </c>
      <c r="D969" s="7">
        <f>LOOKUP(99^99,--LEFT(MID(AD969,MIN(FIND({0,1,2,3,4,5,6,7,8,9},AD969&amp;"0123456789")),15),{1,2,3,4,5,6,7,8,9,10,11,12,13,14,15}))</f>
        <v>2020</v>
      </c>
      <c r="E969" s="7">
        <f t="shared" si="55"/>
        <v>3</v>
      </c>
      <c r="F969" s="7">
        <f>LOOKUP(99^99,--LEFT(MID(BG969,MIN(FIND({0,1,2,3,4,5,6,7,8,9},BG969&amp;"0123456789")),15),{1,2,3,4,5,6,7,8,9,10,11,12,13,14,15}))</f>
        <v>8500000</v>
      </c>
      <c r="G969" s="7">
        <f>LOOKUP(99^99,--LEFT(MID(Y969,MIN(FIND({0,1,2,3,4,5,6,7,8,9},Y969&amp;"0123456789")),15),{1,2,3,4,5,6,7,8,9,10,11,12,13,14,15}))</f>
        <v>11.8</v>
      </c>
      <c r="H969" s="7">
        <f>LOOKUP(99^99,--LEFT(MID(Z969,MIN(FIND({0,1,2,3,4,5,6,7,8,9},Z969&amp;"0123456789")),15),{1,2,3,4,5,6,7,8,9,10,11,12,13,14,15}))</f>
        <v>400</v>
      </c>
      <c r="I969" s="9" t="s">
        <v>2531</v>
      </c>
      <c r="J969" s="9" t="s">
        <v>2527</v>
      </c>
      <c r="K969" s="9" t="s">
        <v>2528</v>
      </c>
      <c r="L969" s="9">
        <v>170000</v>
      </c>
      <c r="M969" s="11"/>
      <c r="N969" s="11"/>
      <c r="O969" s="11"/>
      <c r="P969" s="11"/>
      <c r="Q969" s="11"/>
      <c r="R969" s="11"/>
      <c r="S969" s="11"/>
      <c r="T969" s="11"/>
      <c r="U969" s="11"/>
      <c r="V969" s="11">
        <f>IF(LOOKUP(99^99,--LEFT(MID(AS969,MIN(FIND({0,1,2,3,4,5,6,7,8,9},AS969&amp;"0123456789")),15),{1,2,3,4,5,6,7,8,9,10,11,12,13,14,15}))&gt;2000,LOOKUP(99^99,--LEFT(MID(AS969,MIN(FIND({0,1,2,3,4,5,6,7,8,9},AS969&amp;"0123456789")),15),{1,2,3,4,5,6,7,8,9,10,11,12,13,14,15})),0)</f>
        <v>170000</v>
      </c>
      <c r="W969" s="11"/>
      <c r="X969" t="s">
        <v>19</v>
      </c>
      <c r="Y969" t="s">
        <v>4795</v>
      </c>
      <c r="Z969" t="s">
        <v>2537</v>
      </c>
      <c r="AA969" t="s">
        <v>2531</v>
      </c>
      <c r="AB969" t="s">
        <v>2527</v>
      </c>
      <c r="AC969" t="s">
        <v>2528</v>
      </c>
      <c r="AD969" t="s">
        <v>141</v>
      </c>
      <c r="AE969" t="s">
        <v>3626</v>
      </c>
      <c r="AF969" t="s">
        <v>3720</v>
      </c>
      <c r="AG969" t="s">
        <v>3763</v>
      </c>
      <c r="AH969" t="s">
        <v>3629</v>
      </c>
      <c r="AI969" t="s">
        <v>3645</v>
      </c>
      <c r="AJ969" t="s">
        <v>3704</v>
      </c>
      <c r="AK969" t="s">
        <v>4501</v>
      </c>
      <c r="AL969" t="s">
        <v>3633</v>
      </c>
      <c r="AM969" t="s">
        <v>3634</v>
      </c>
      <c r="AN969" t="s">
        <v>3635</v>
      </c>
      <c r="AO969" t="s">
        <v>3636</v>
      </c>
      <c r="AP969" t="s">
        <v>3772</v>
      </c>
      <c r="AQ969" t="s">
        <v>3648</v>
      </c>
      <c r="AR969" t="s">
        <v>3649</v>
      </c>
      <c r="AS969" t="s">
        <v>3897</v>
      </c>
      <c r="AT969" t="s">
        <v>3641</v>
      </c>
      <c r="AU969" t="s">
        <v>3710</v>
      </c>
      <c r="AV969" t="s">
        <v>3643</v>
      </c>
      <c r="BE969" t="s">
        <v>3448</v>
      </c>
      <c r="BG969" t="s">
        <v>474</v>
      </c>
      <c r="BH969" s="2" t="s">
        <v>1653</v>
      </c>
      <c r="BI969" t="s">
        <v>2370</v>
      </c>
    </row>
    <row r="970" spans="1:61" customFormat="1" x14ac:dyDescent="0.25">
      <c r="A970" s="1">
        <v>1038</v>
      </c>
      <c r="B970" s="7" t="s">
        <v>4757</v>
      </c>
      <c r="C970" s="7" t="str">
        <f t="shared" si="54"/>
        <v xml:space="preserve"> 54901
</v>
      </c>
      <c r="D970" s="7">
        <f>LOOKUP(99^99,--LEFT(MID(AD970,MIN(FIND({0,1,2,3,4,5,6,7,8,9},AD970&amp;"0123456789")),15),{1,2,3,4,5,6,7,8,9,10,11,12,13,14,15}))</f>
        <v>2022</v>
      </c>
      <c r="E970" s="7">
        <f t="shared" si="55"/>
        <v>1</v>
      </c>
      <c r="F970" s="7">
        <f>LOOKUP(99^99,--LEFT(MID(BG970,MIN(FIND({0,1,2,3,4,5,6,7,8,9},BG970&amp;"0123456789")),15),{1,2,3,4,5,6,7,8,9,10,11,12,13,14,15}))</f>
        <v>11500000</v>
      </c>
      <c r="G970" s="7">
        <f>LOOKUP(99^99,--LEFT(MID(Y970,MIN(FIND({0,1,2,3,4,5,6,7,8,9},Y970&amp;"0123456789")),15),{1,2,3,4,5,6,7,8,9,10,11,12,13,14,15}))</f>
        <v>12</v>
      </c>
      <c r="H970" s="7">
        <f>LOOKUP(99^99,--LEFT(MID(Z970,MIN(FIND({0,1,2,3,4,5,6,7,8,9},Z970&amp;"0123456789")),15),{1,2,3,4,5,6,7,8,9,10,11,12,13,14,15}))</f>
        <v>401</v>
      </c>
      <c r="I970" s="9" t="s">
        <v>2526</v>
      </c>
      <c r="J970" s="9" t="s">
        <v>2527</v>
      </c>
      <c r="K970" s="9" t="s">
        <v>2528</v>
      </c>
      <c r="L970" s="9"/>
      <c r="M970" s="11"/>
      <c r="N970" s="11"/>
      <c r="O970" s="11"/>
      <c r="P970" s="11"/>
      <c r="Q970" s="11"/>
      <c r="R970" s="11"/>
      <c r="S970" s="11"/>
      <c r="T970" s="11"/>
      <c r="U970" s="11"/>
      <c r="V970" s="11"/>
      <c r="W970" s="11"/>
      <c r="X970" t="s">
        <v>8</v>
      </c>
      <c r="Y970" t="s">
        <v>4794</v>
      </c>
      <c r="Z970" t="s">
        <v>2529</v>
      </c>
      <c r="AA970" t="s">
        <v>2526</v>
      </c>
      <c r="AB970" t="s">
        <v>2527</v>
      </c>
      <c r="AC970" t="s">
        <v>2528</v>
      </c>
      <c r="AD970" t="s">
        <v>301</v>
      </c>
      <c r="AE970" t="s">
        <v>3626</v>
      </c>
      <c r="AF970" t="s">
        <v>3689</v>
      </c>
      <c r="AG970" t="s">
        <v>3690</v>
      </c>
      <c r="AH970" t="s">
        <v>3629</v>
      </c>
      <c r="AI970" t="s">
        <v>3630</v>
      </c>
      <c r="AJ970" t="s">
        <v>3631</v>
      </c>
      <c r="AK970" t="s">
        <v>3632</v>
      </c>
      <c r="AL970" t="s">
        <v>3633</v>
      </c>
      <c r="AM970" t="s">
        <v>3634</v>
      </c>
      <c r="AN970" t="s">
        <v>3635</v>
      </c>
      <c r="AO970" t="s">
        <v>3691</v>
      </c>
      <c r="AP970" t="s">
        <v>3692</v>
      </c>
      <c r="AQ970" t="s">
        <v>3648</v>
      </c>
      <c r="AR970" t="s">
        <v>3640</v>
      </c>
      <c r="AS970" t="s">
        <v>3641</v>
      </c>
      <c r="AT970" t="s">
        <v>3642</v>
      </c>
      <c r="AU970" t="s">
        <v>3643</v>
      </c>
      <c r="BE970" t="s">
        <v>3449</v>
      </c>
      <c r="BG970" t="s">
        <v>398</v>
      </c>
      <c r="BH970" s="2" t="s">
        <v>1654</v>
      </c>
      <c r="BI970" t="s">
        <v>2371</v>
      </c>
    </row>
    <row r="971" spans="1:61" customFormat="1" x14ac:dyDescent="0.25">
      <c r="A971" s="1">
        <v>1039</v>
      </c>
      <c r="B971" s="7" t="s">
        <v>4757</v>
      </c>
      <c r="C971" s="7" t="str">
        <f t="shared" si="54"/>
        <v xml:space="preserve"> 6634F5-01
</v>
      </c>
      <c r="D971" s="7">
        <f>LOOKUP(99^99,--LEFT(MID(AD971,MIN(FIND({0,1,2,3,4,5,6,7,8,9},AD971&amp;"0123456789")),15),{1,2,3,4,5,6,7,8,9,10,11,12,13,14,15}))</f>
        <v>2022</v>
      </c>
      <c r="E971" s="7">
        <f t="shared" si="55"/>
        <v>1</v>
      </c>
      <c r="F971" s="7">
        <f>LOOKUP(99^99,--LEFT(MID(BG971,MIN(FIND({0,1,2,3,4,5,6,7,8,9},BG971&amp;"0123456789")),15),{1,2,3,4,5,6,7,8,9,10,11,12,13,14,15}))</f>
        <v>12500000</v>
      </c>
      <c r="G971" s="7">
        <f>LOOKUP(99^99,--LEFT(MID(Y971,MIN(FIND({0,1,2,3,4,5,6,7,8,9},Y971&amp;"0123456789")),15),{1,2,3,4,5,6,7,8,9,10,11,12,13,14,15}))</f>
        <v>12</v>
      </c>
      <c r="H971" s="7">
        <f>LOOKUP(99^99,--LEFT(MID(Z971,MIN(FIND({0,1,2,3,4,5,6,7,8,9},Z971&amp;"0123456789")),15),{1,2,3,4,5,6,7,8,9,10,11,12,13,14,15}))</f>
        <v>401</v>
      </c>
      <c r="I971" s="9" t="s">
        <v>2526</v>
      </c>
      <c r="J971" s="9" t="s">
        <v>2527</v>
      </c>
      <c r="K971" s="9" t="s">
        <v>2561</v>
      </c>
      <c r="L971" s="9"/>
      <c r="M971" s="11"/>
      <c r="N971" s="11"/>
      <c r="O971" s="11"/>
      <c r="P971" s="11"/>
      <c r="Q971" s="11"/>
      <c r="R971" s="11"/>
      <c r="S971" s="11"/>
      <c r="T971" s="11"/>
      <c r="U971" s="11"/>
      <c r="V971" s="11"/>
      <c r="W971" s="11"/>
      <c r="X971" t="s">
        <v>53</v>
      </c>
      <c r="Y971" t="s">
        <v>4794</v>
      </c>
      <c r="Z971" t="s">
        <v>2529</v>
      </c>
      <c r="AA971" t="s">
        <v>2526</v>
      </c>
      <c r="AB971" t="s">
        <v>2527</v>
      </c>
      <c r="AC971" t="s">
        <v>2561</v>
      </c>
      <c r="AD971" t="s">
        <v>111</v>
      </c>
      <c r="AE971" t="s">
        <v>3626</v>
      </c>
      <c r="AF971" t="s">
        <v>4502</v>
      </c>
      <c r="AG971" t="s">
        <v>4503</v>
      </c>
      <c r="AH971" t="s">
        <v>3629</v>
      </c>
      <c r="AI971" t="s">
        <v>3630</v>
      </c>
      <c r="AJ971" t="s">
        <v>3659</v>
      </c>
      <c r="AK971" t="s">
        <v>3652</v>
      </c>
      <c r="AL971" t="s">
        <v>3633</v>
      </c>
      <c r="AM971" t="s">
        <v>3653</v>
      </c>
      <c r="AN971" t="s">
        <v>3635</v>
      </c>
      <c r="AO971" t="s">
        <v>3636</v>
      </c>
      <c r="AP971" t="s">
        <v>3637</v>
      </c>
      <c r="AQ971" t="s">
        <v>3662</v>
      </c>
      <c r="AR971" t="s">
        <v>3663</v>
      </c>
      <c r="AS971" t="s">
        <v>3640</v>
      </c>
      <c r="AT971" t="s">
        <v>3641</v>
      </c>
      <c r="AU971" t="s">
        <v>4504</v>
      </c>
      <c r="AV971" t="s">
        <v>3808</v>
      </c>
      <c r="BE971" t="s">
        <v>3450</v>
      </c>
      <c r="BG971" t="s">
        <v>469</v>
      </c>
      <c r="BH971" s="2" t="s">
        <v>1655</v>
      </c>
      <c r="BI971" t="s">
        <v>2372</v>
      </c>
    </row>
    <row r="972" spans="1:61" customFormat="1" x14ac:dyDescent="0.25">
      <c r="A972" s="1">
        <v>1040</v>
      </c>
      <c r="B972" s="7" t="s">
        <v>4757</v>
      </c>
      <c r="C972" s="7" t="str">
        <f t="shared" ref="C972:C986" si="56">LEFT(AG972,FIND("Тип",AG972,FIND("Тип",AG972)+0)-1)</f>
        <v xml:space="preserve"> 5490-023-87(S5) NEO
</v>
      </c>
      <c r="D972" s="7">
        <f>LOOKUP(99^99,--LEFT(MID(AD972,MIN(FIND({0,1,2,3,4,5,6,7,8,9},AD972&amp;"0123456789")),15),{1,2,3,4,5,6,7,8,9,10,11,12,13,14,15}))</f>
        <v>2018</v>
      </c>
      <c r="E972" s="7">
        <f t="shared" si="55"/>
        <v>5</v>
      </c>
      <c r="F972" s="7">
        <f>LOOKUP(99^99,--LEFT(MID(BG972,MIN(FIND({0,1,2,3,4,5,6,7,8,9},BG972&amp;"0123456789")),15),{1,2,3,4,5,6,7,8,9,10,11,12,13,14,15}))</f>
        <v>2900000</v>
      </c>
      <c r="G972" s="7">
        <f>LOOKUP(99^99,--LEFT(MID(Y972,MIN(FIND({0,1,2,3,4,5,6,7,8,9},Y972&amp;"0123456789")),15),{1,2,3,4,5,6,7,8,9,10,11,12,13,14,15}))</f>
        <v>11.8</v>
      </c>
      <c r="H972" s="7">
        <f>LOOKUP(99^99,--LEFT(MID(Z972,MIN(FIND({0,1,2,3,4,5,6,7,8,9},Z972&amp;"0123456789")),15),{1,2,3,4,5,6,7,8,9,10,11,12,13,14,15}))</f>
        <v>400</v>
      </c>
      <c r="I972" s="9" t="s">
        <v>2536</v>
      </c>
      <c r="J972" s="9" t="s">
        <v>2527</v>
      </c>
      <c r="K972" s="9" t="s">
        <v>2533</v>
      </c>
      <c r="L972" s="9">
        <v>650000</v>
      </c>
      <c r="M972" s="11"/>
      <c r="N972" s="11"/>
      <c r="O972" s="11"/>
      <c r="P972" s="11"/>
      <c r="Q972" s="11"/>
      <c r="R972" s="11"/>
      <c r="S972" s="11"/>
      <c r="T972" s="11"/>
      <c r="U972" s="11"/>
      <c r="V972" s="11">
        <f>IF(LOOKUP(99^99,--LEFT(MID(AS972,MIN(FIND({0,1,2,3,4,5,6,7,8,9},AS972&amp;"0123456789")),15),{1,2,3,4,5,6,7,8,9,10,11,12,13,14,15}))&gt;2000,LOOKUP(99^99,--LEFT(MID(AS972,MIN(FIND({0,1,2,3,4,5,6,7,8,9},AS972&amp;"0123456789")),15),{1,2,3,4,5,6,7,8,9,10,11,12,13,14,15})),0)</f>
        <v>650000</v>
      </c>
      <c r="W972" s="11"/>
      <c r="X972" t="s">
        <v>4</v>
      </c>
      <c r="Y972" t="s">
        <v>4795</v>
      </c>
      <c r="Z972" t="s">
        <v>2537</v>
      </c>
      <c r="AA972" t="s">
        <v>2536</v>
      </c>
      <c r="AB972" t="s">
        <v>2527</v>
      </c>
      <c r="AC972" t="s">
        <v>2533</v>
      </c>
      <c r="AD972" t="s">
        <v>110</v>
      </c>
      <c r="AE972" t="s">
        <v>3626</v>
      </c>
      <c r="AF972" t="s">
        <v>3627</v>
      </c>
      <c r="AG972" t="s">
        <v>3651</v>
      </c>
      <c r="AH972" t="s">
        <v>3629</v>
      </c>
      <c r="AI972" t="s">
        <v>3658</v>
      </c>
      <c r="AJ972" t="s">
        <v>3631</v>
      </c>
      <c r="AK972" t="s">
        <v>3652</v>
      </c>
      <c r="AL972" t="s">
        <v>3633</v>
      </c>
      <c r="AM972" t="s">
        <v>3653</v>
      </c>
      <c r="AN972" t="s">
        <v>3635</v>
      </c>
      <c r="AO972" t="s">
        <v>3636</v>
      </c>
      <c r="AP972" t="s">
        <v>3637</v>
      </c>
      <c r="AQ972" t="s">
        <v>3714</v>
      </c>
      <c r="AR972" t="s">
        <v>3649</v>
      </c>
      <c r="AS972" t="s">
        <v>4494</v>
      </c>
      <c r="AT972" t="s">
        <v>3641</v>
      </c>
      <c r="AU972" t="s">
        <v>3642</v>
      </c>
      <c r="AV972" t="s">
        <v>3643</v>
      </c>
      <c r="BE972" t="s">
        <v>3451</v>
      </c>
      <c r="BG972" t="s">
        <v>443</v>
      </c>
      <c r="BH972" s="2" t="s">
        <v>1656</v>
      </c>
      <c r="BI972" t="s">
        <v>2373</v>
      </c>
    </row>
    <row r="973" spans="1:61" customFormat="1" x14ac:dyDescent="0.25">
      <c r="A973" s="1">
        <v>1041</v>
      </c>
      <c r="B973" s="7" t="s">
        <v>4757</v>
      </c>
      <c r="C973" s="7" t="str">
        <f t="shared" si="56"/>
        <v xml:space="preserve"> 5490 NEO
</v>
      </c>
      <c r="D973" s="7">
        <f>LOOKUP(99^99,--LEFT(MID(AD973,MIN(FIND({0,1,2,3,4,5,6,7,8,9},AD973&amp;"0123456789")),15),{1,2,3,4,5,6,7,8,9,10,11,12,13,14,15}))</f>
        <v>2017</v>
      </c>
      <c r="E973" s="7">
        <f t="shared" si="55"/>
        <v>6</v>
      </c>
      <c r="F973" s="7">
        <f>LOOKUP(99^99,--LEFT(MID(BG973,MIN(FIND({0,1,2,3,4,5,6,7,8,9},BG973&amp;"0123456789")),15),{1,2,3,4,5,6,7,8,9,10,11,12,13,14,15}))</f>
        <v>3550000</v>
      </c>
      <c r="G973" s="7">
        <f>LOOKUP(99^99,--LEFT(MID(Y973,MIN(FIND({0,1,2,3,4,5,6,7,8,9},Y973&amp;"0123456789")),15),{1,2,3,4,5,6,7,8,9,10,11,12,13,14,15}))</f>
        <v>12</v>
      </c>
      <c r="H973" s="7">
        <f>LOOKUP(99^99,--LEFT(MID(Z973,MIN(FIND({0,1,2,3,4,5,6,7,8,9},Z973&amp;"0123456789")),15),{1,2,3,4,5,6,7,8,9,10,11,12,13,14,15}))</f>
        <v>450</v>
      </c>
      <c r="I973" s="9" t="s">
        <v>2526</v>
      </c>
      <c r="J973" s="9" t="s">
        <v>2527</v>
      </c>
      <c r="K973" s="9" t="s">
        <v>2528</v>
      </c>
      <c r="L973" s="9">
        <v>700000</v>
      </c>
      <c r="M973" s="11"/>
      <c r="N973" s="11"/>
      <c r="O973" s="11">
        <f>IF(LOOKUP(99^99,--LEFT(MID(AL973,MIN(FIND({0,1,2,3,4,5,6,7,8,9},AL973&amp;"0123456789")),15),{1,2,3,4,5,6,7,8,9,10,11,12,13,14,15}))&gt;2000,LOOKUP(99^99,--LEFT(MID(AL973,MIN(FIND({0,1,2,3,4,5,6,7,8,9},AL973&amp;"0123456789")),15),{1,2,3,4,5,6,7,8,9,10,11,12,13,14,15})),0)</f>
        <v>700000</v>
      </c>
      <c r="P973" s="11"/>
      <c r="Q973" s="11"/>
      <c r="R973" s="11"/>
      <c r="S973" s="11"/>
      <c r="T973" s="11"/>
      <c r="U973" s="11"/>
      <c r="V973" s="11"/>
      <c r="W973" s="11"/>
      <c r="X973" t="s">
        <v>6</v>
      </c>
      <c r="Y973" t="s">
        <v>4794</v>
      </c>
      <c r="Z973" t="s">
        <v>2525</v>
      </c>
      <c r="AA973" t="s">
        <v>2526</v>
      </c>
      <c r="AB973" t="s">
        <v>2527</v>
      </c>
      <c r="AC973" t="s">
        <v>2528</v>
      </c>
      <c r="AD973" t="s">
        <v>349</v>
      </c>
      <c r="AE973" t="s">
        <v>3626</v>
      </c>
      <c r="AF973" t="s">
        <v>3627</v>
      </c>
      <c r="AG973" t="s">
        <v>3671</v>
      </c>
      <c r="AH973" t="s">
        <v>3629</v>
      </c>
      <c r="AI973" t="s">
        <v>3703</v>
      </c>
      <c r="AJ973" t="s">
        <v>3873</v>
      </c>
      <c r="AK973" t="s">
        <v>3649</v>
      </c>
      <c r="AL973" t="s">
        <v>4297</v>
      </c>
      <c r="AM973" t="s">
        <v>3641</v>
      </c>
      <c r="AN973" t="s">
        <v>3642</v>
      </c>
      <c r="AO973" t="s">
        <v>3643</v>
      </c>
      <c r="BE973" t="s">
        <v>3452</v>
      </c>
      <c r="BG973" t="s">
        <v>780</v>
      </c>
      <c r="BH973" s="2" t="s">
        <v>1657</v>
      </c>
      <c r="BI973" t="s">
        <v>2374</v>
      </c>
    </row>
    <row r="974" spans="1:61" x14ac:dyDescent="0.25">
      <c r="A974" s="4">
        <v>1042</v>
      </c>
      <c r="B974" s="13" t="s">
        <v>4757</v>
      </c>
      <c r="C974" s="13" t="str">
        <f t="shared" si="56"/>
        <v xml:space="preserve"> 5490-032-87(S5) NEO 2
</v>
      </c>
      <c r="D974" s="13">
        <f>LOOKUP(99^99,--LEFT(MID(AD974,MIN(FIND({0,1,2,3,4,5,6,7,8,9},AD974&amp;"0123456789")),15),{1,2,3,4,5,6,7,8,9,10,11,12,13,14,15}))</f>
        <v>2022</v>
      </c>
      <c r="E974" s="13">
        <f t="shared" si="55"/>
        <v>1</v>
      </c>
      <c r="F974" s="13">
        <f>LOOKUP(99^99,--LEFT(MID(BG974,MIN(FIND({0,1,2,3,4,5,6,7,8,9},BG974&amp;"0123456789")),15),{1,2,3,4,5,6,7,8,9,10,11,12,13,14,15}))</f>
        <v>11000000</v>
      </c>
      <c r="G974" s="13">
        <f>LOOKUP(99^99,--LEFT(MID(Y974,MIN(FIND({0,1,2,3,4,5,6,7,8,9},Y974&amp;"0123456789")),15),{1,2,3,4,5,6,7,8,9,10,11,12,13,14,15}))</f>
        <v>12</v>
      </c>
      <c r="H974" s="13">
        <f>LOOKUP(99^99,--LEFT(MID(Z974,MIN(FIND({0,1,2,3,4,5,6,7,8,9},Z974&amp;"0123456789")),15),{1,2,3,4,5,6,7,8,9,10,11,12,13,14,15}))</f>
        <v>450</v>
      </c>
      <c r="I974" s="10" t="s">
        <v>2526</v>
      </c>
      <c r="J974" s="10" t="s">
        <v>2527</v>
      </c>
      <c r="K974" s="10" t="s">
        <v>2528</v>
      </c>
      <c r="L974" s="9"/>
      <c r="M974" s="11"/>
      <c r="N974" s="12"/>
      <c r="O974" s="12"/>
      <c r="P974" s="12"/>
      <c r="Q974" s="12"/>
      <c r="R974" s="12"/>
      <c r="S974" s="12"/>
      <c r="T974" s="12"/>
      <c r="U974" s="12"/>
      <c r="V974" s="12"/>
      <c r="W974" s="12"/>
      <c r="X974" s="5" t="s">
        <v>7</v>
      </c>
      <c r="Y974" s="5" t="s">
        <v>4794</v>
      </c>
      <c r="Z974" s="5" t="s">
        <v>2525</v>
      </c>
      <c r="AA974" s="5" t="s">
        <v>2526</v>
      </c>
      <c r="AB974" s="5" t="s">
        <v>2527</v>
      </c>
      <c r="AC974" s="5" t="s">
        <v>2528</v>
      </c>
      <c r="AD974" s="5" t="s">
        <v>149</v>
      </c>
      <c r="AE974" s="5" t="s">
        <v>3626</v>
      </c>
      <c r="AF974" s="5" t="s">
        <v>3627</v>
      </c>
      <c r="AG974" s="5" t="s">
        <v>3686</v>
      </c>
      <c r="AH974" s="5" t="s">
        <v>3629</v>
      </c>
      <c r="AI974" s="5" t="s">
        <v>3630</v>
      </c>
      <c r="AJ974" s="5" t="s">
        <v>3631</v>
      </c>
      <c r="AK974" s="5" t="s">
        <v>3652</v>
      </c>
      <c r="AL974" s="5" t="s">
        <v>3791</v>
      </c>
      <c r="AM974" s="5" t="s">
        <v>3687</v>
      </c>
      <c r="AN974" s="5" t="s">
        <v>3640</v>
      </c>
      <c r="AO974" s="5" t="s">
        <v>3641</v>
      </c>
      <c r="AP974" s="5" t="s">
        <v>4505</v>
      </c>
      <c r="AQ974" s="5" t="s">
        <v>3808</v>
      </c>
      <c r="BE974" s="5" t="s">
        <v>3453</v>
      </c>
      <c r="BG974" s="5" t="s">
        <v>580</v>
      </c>
      <c r="BH974" s="6" t="s">
        <v>1658</v>
      </c>
      <c r="BI974" s="5" t="s">
        <v>2056</v>
      </c>
    </row>
    <row r="975" spans="1:61" x14ac:dyDescent="0.25">
      <c r="A975" s="4">
        <v>1043</v>
      </c>
      <c r="B975" s="13" t="s">
        <v>4757</v>
      </c>
      <c r="C975" s="13" t="str">
        <f t="shared" si="56"/>
        <v xml:space="preserve"> 5490
</v>
      </c>
      <c r="D975" s="13">
        <f>LOOKUP(99^99,--LEFT(MID(AD975,MIN(FIND({0,1,2,3,4,5,6,7,8,9},AD975&amp;"0123456789")),15),{1,2,3,4,5,6,7,8,9,10,11,12,13,14,15}))</f>
        <v>2020</v>
      </c>
      <c r="E975" s="13">
        <f t="shared" si="55"/>
        <v>3</v>
      </c>
      <c r="F975" s="13">
        <f>LOOKUP(99^99,--LEFT(MID(BG975,MIN(FIND({0,1,2,3,4,5,6,7,8,9},BG975&amp;"0123456789")),15),{1,2,3,4,5,6,7,8,9,10,11,12,13,14,15}))</f>
        <v>7650000</v>
      </c>
      <c r="G975" s="13">
        <f>LOOKUP(99^99,--LEFT(MID(Y975,MIN(FIND({0,1,2,3,4,5,6,7,8,9},Y975&amp;"0123456789")),15),{1,2,3,4,5,6,7,8,9,10,11,12,13,14,15}))</f>
        <v>12</v>
      </c>
      <c r="H975" s="13">
        <f>LOOKUP(99^99,--LEFT(MID(Z975,MIN(FIND({0,1,2,3,4,5,6,7,8,9},Z975&amp;"0123456789")),15),{1,2,3,4,5,6,7,8,9,10,11,12,13,14,15}))</f>
        <v>401</v>
      </c>
      <c r="I975" s="10" t="s">
        <v>2526</v>
      </c>
      <c r="J975" s="9" t="s">
        <v>2545</v>
      </c>
      <c r="K975" s="10" t="s">
        <v>2528</v>
      </c>
      <c r="L975" s="9">
        <v>158000</v>
      </c>
      <c r="M975" s="11"/>
      <c r="N975" s="12"/>
      <c r="O975" s="12"/>
      <c r="P975" s="12"/>
      <c r="Q975" s="12"/>
      <c r="R975" s="12"/>
      <c r="S975" s="12">
        <f>IF(LOOKUP(99^99,--LEFT(MID(AP975,MIN(FIND({0,1,2,3,4,5,6,7,8,9},AP975&amp;"0123456789")),15),{1,2,3,4,5,6,7,8,9,10,11,12,13,14,15}))&gt;2000,LOOKUP(99^99,--LEFT(MID(AP975,MIN(FIND({0,1,2,3,4,5,6,7,8,9},AP975&amp;"0123456789")),15),{1,2,3,4,5,6,7,8,9,10,11,12,13,14,15})),0)</f>
        <v>158000</v>
      </c>
      <c r="T975" s="12"/>
      <c r="U975" s="12"/>
      <c r="V975" s="12"/>
      <c r="W975" s="12"/>
      <c r="X975" s="5" t="s">
        <v>2</v>
      </c>
      <c r="Y975" s="5" t="s">
        <v>4794</v>
      </c>
      <c r="Z975" s="5" t="s">
        <v>2529</v>
      </c>
      <c r="AA975" s="5" t="s">
        <v>2526</v>
      </c>
      <c r="AB975" s="5" t="s">
        <v>2545</v>
      </c>
      <c r="AC975" s="5" t="s">
        <v>2528</v>
      </c>
      <c r="AD975" s="5" t="s">
        <v>350</v>
      </c>
      <c r="AE975" s="5" t="s">
        <v>3626</v>
      </c>
      <c r="AF975" s="5" t="s">
        <v>3627</v>
      </c>
      <c r="AG975" s="5" t="s">
        <v>3628</v>
      </c>
      <c r="AH975" s="5" t="s">
        <v>3629</v>
      </c>
      <c r="AI975" s="5" t="s">
        <v>3645</v>
      </c>
      <c r="AJ975" s="5" t="s">
        <v>3631</v>
      </c>
      <c r="AK975" s="5" t="s">
        <v>3718</v>
      </c>
      <c r="AL975" s="5" t="s">
        <v>3635</v>
      </c>
      <c r="AM975" s="5" t="s">
        <v>3636</v>
      </c>
      <c r="AN975" s="5" t="s">
        <v>3654</v>
      </c>
      <c r="AO975" s="5" t="s">
        <v>3649</v>
      </c>
      <c r="AP975" s="5" t="s">
        <v>4506</v>
      </c>
      <c r="AQ975" s="5" t="s">
        <v>3641</v>
      </c>
      <c r="AR975" s="5" t="s">
        <v>3642</v>
      </c>
      <c r="AS975" s="5" t="s">
        <v>3643</v>
      </c>
      <c r="BE975" s="5" t="s">
        <v>3454</v>
      </c>
      <c r="BG975" s="5" t="s">
        <v>781</v>
      </c>
      <c r="BH975" s="6" t="s">
        <v>1659</v>
      </c>
      <c r="BI975" s="5" t="s">
        <v>2375</v>
      </c>
    </row>
    <row r="976" spans="1:61" customFormat="1" x14ac:dyDescent="0.25">
      <c r="A976" s="1">
        <v>1044</v>
      </c>
      <c r="B976" s="7" t="s">
        <v>4757</v>
      </c>
      <c r="C976" s="7" t="str">
        <f t="shared" si="56"/>
        <v xml:space="preserve"> 65116
</v>
      </c>
      <c r="D976" s="7">
        <f>LOOKUP(99^99,--LEFT(MID(AD976,MIN(FIND({0,1,2,3,4,5,6,7,8,9},AD976&amp;"0123456789")),15),{1,2,3,4,5,6,7,8,9,10,11,12,13,14,15}))</f>
        <v>2015</v>
      </c>
      <c r="E976" s="7">
        <f t="shared" si="55"/>
        <v>8</v>
      </c>
      <c r="F976" s="7">
        <f>LOOKUP(99^99,--LEFT(MID(BG976,MIN(FIND({0,1,2,3,4,5,6,7,8,9},BG976&amp;"0123456789")),15),{1,2,3,4,5,6,7,8,9,10,11,12,13,14,15}))</f>
        <v>2000000</v>
      </c>
      <c r="G976" s="7">
        <f>LOOKUP(99^99,--LEFT(MID(Y976,MIN(FIND({0,1,2,3,4,5,6,7,8,9},Y976&amp;"0123456789")),15),{1,2,3,4,5,6,7,8,9,10,11,12,13,14,15}))</f>
        <v>12</v>
      </c>
      <c r="H976" s="7">
        <f>LOOKUP(99^99,--LEFT(MID(Z976,MIN(FIND({0,1,2,3,4,5,6,7,8,9},Z976&amp;"0123456789")),15),{1,2,3,4,5,6,7,8,9,10,11,12,13,14,15}))</f>
        <v>401</v>
      </c>
      <c r="I976" s="9" t="s">
        <v>2526</v>
      </c>
      <c r="J976" s="9" t="s">
        <v>2527</v>
      </c>
      <c r="K976" s="9" t="s">
        <v>2528</v>
      </c>
      <c r="L976" s="9">
        <v>200000</v>
      </c>
      <c r="M976" s="11"/>
      <c r="N976" s="11"/>
      <c r="O976" s="11"/>
      <c r="P976" s="11"/>
      <c r="Q976" s="11"/>
      <c r="R976" s="11"/>
      <c r="S976" s="11"/>
      <c r="T976" s="11">
        <f>IF(LOOKUP(99^99,--LEFT(MID(AQ976,MIN(FIND({0,1,2,3,4,5,6,7,8,9},AQ976&amp;"0123456789")),15),{1,2,3,4,5,6,7,8,9,10,11,12,13,14,15}))&gt;2000,LOOKUP(99^99,--LEFT(MID(AQ976,MIN(FIND({0,1,2,3,4,5,6,7,8,9},AQ976&amp;"0123456789")),15),{1,2,3,4,5,6,7,8,9,10,11,12,13,14,15})),0)</f>
        <v>200000</v>
      </c>
      <c r="U976" s="11"/>
      <c r="V976" s="11"/>
      <c r="W976" s="11"/>
      <c r="X976" t="s">
        <v>24</v>
      </c>
      <c r="Y976" t="s">
        <v>4794</v>
      </c>
      <c r="Z976" t="s">
        <v>2529</v>
      </c>
      <c r="AA976" t="s">
        <v>2526</v>
      </c>
      <c r="AB976" t="s">
        <v>2527</v>
      </c>
      <c r="AC976" t="s">
        <v>2528</v>
      </c>
      <c r="AD976" t="s">
        <v>351</v>
      </c>
      <c r="AE976" t="s">
        <v>3626</v>
      </c>
      <c r="AF976" t="s">
        <v>3828</v>
      </c>
      <c r="AG976" t="s">
        <v>3829</v>
      </c>
      <c r="AH976" t="s">
        <v>3629</v>
      </c>
      <c r="AI976" t="s">
        <v>3667</v>
      </c>
      <c r="AJ976" t="s">
        <v>3704</v>
      </c>
      <c r="AK976" t="s">
        <v>4051</v>
      </c>
      <c r="AL976" t="s">
        <v>3653</v>
      </c>
      <c r="AM976" t="s">
        <v>3635</v>
      </c>
      <c r="AN976" t="s">
        <v>3858</v>
      </c>
      <c r="AO976" t="s">
        <v>3654</v>
      </c>
      <c r="AP976" t="s">
        <v>3649</v>
      </c>
      <c r="AQ976" t="s">
        <v>3782</v>
      </c>
      <c r="AR976" t="s">
        <v>3641</v>
      </c>
      <c r="AS976" t="s">
        <v>3710</v>
      </c>
      <c r="AT976" t="s">
        <v>3643</v>
      </c>
      <c r="BE976" t="s">
        <v>3455</v>
      </c>
      <c r="BG976" t="s">
        <v>428</v>
      </c>
      <c r="BH976" s="2" t="s">
        <v>1660</v>
      </c>
      <c r="BI976">
        <v>9999</v>
      </c>
    </row>
    <row r="977" spans="1:61" customFormat="1" x14ac:dyDescent="0.25">
      <c r="A977" s="1">
        <v>1046</v>
      </c>
      <c r="B977" s="7" t="s">
        <v>4757</v>
      </c>
      <c r="C977" s="7" t="str">
        <f t="shared" si="56"/>
        <v xml:space="preserve"> 5490
</v>
      </c>
      <c r="D977" s="7">
        <f>LOOKUP(99^99,--LEFT(MID(AD977,MIN(FIND({0,1,2,3,4,5,6,7,8,9},AD977&amp;"0123456789")),15),{1,2,3,4,5,6,7,8,9,10,11,12,13,14,15}))</f>
        <v>2017</v>
      </c>
      <c r="E977" s="7">
        <f t="shared" si="55"/>
        <v>6</v>
      </c>
      <c r="F977" s="7">
        <f>LOOKUP(99^99,--LEFT(MID(BG977,MIN(FIND({0,1,2,3,4,5,6,7,8,9},BG977&amp;"0123456789")),15),{1,2,3,4,5,6,7,8,9,10,11,12,13,14,15}))</f>
        <v>3500000</v>
      </c>
      <c r="G977" s="7">
        <f>LOOKUP(99^99,--LEFT(MID(Y977,MIN(FIND({0,1,2,3,4,5,6,7,8,9},Y977&amp;"0123456789")),15),{1,2,3,4,5,6,7,8,9,10,11,12,13,14,15}))</f>
        <v>12</v>
      </c>
      <c r="H977" s="7">
        <f>LOOKUP(99^99,--LEFT(MID(Z977,MIN(FIND({0,1,2,3,4,5,6,7,8,9},Z977&amp;"0123456789")),15),{1,2,3,4,5,6,7,8,9,10,11,12,13,14,15}))</f>
        <v>450</v>
      </c>
      <c r="I977" s="9" t="s">
        <v>2526</v>
      </c>
      <c r="J977" s="9" t="s">
        <v>2527</v>
      </c>
      <c r="K977" s="9" t="s">
        <v>2528</v>
      </c>
      <c r="L977" s="9">
        <v>484163</v>
      </c>
      <c r="M977" s="11"/>
      <c r="N977" s="11"/>
      <c r="O977" s="11"/>
      <c r="P977" s="11"/>
      <c r="Q977" s="11"/>
      <c r="R977" s="11"/>
      <c r="S977" s="11"/>
      <c r="T977" s="11"/>
      <c r="U977" s="11"/>
      <c r="V977" s="11"/>
      <c r="W977" s="11">
        <f>IF(LOOKUP(99^99,--LEFT(MID(AT977,MIN(FIND({0,1,2,3,4,5,6,7,8,9},AT977&amp;"0123456789")),15),{1,2,3,4,5,6,7,8,9,10,11,12,13,14,15}))&gt;2000,LOOKUP(99^99,--LEFT(MID(AT977,MIN(FIND({0,1,2,3,4,5,6,7,8,9},AT977&amp;"0123456789")),15),{1,2,3,4,5,6,7,8,9,10,11,12,13,14,15})),0)</f>
        <v>484163</v>
      </c>
      <c r="X977" t="s">
        <v>2</v>
      </c>
      <c r="Y977" t="s">
        <v>4794</v>
      </c>
      <c r="Z977" t="s">
        <v>2525</v>
      </c>
      <c r="AA977" t="s">
        <v>2526</v>
      </c>
      <c r="AB977" t="s">
        <v>2527</v>
      </c>
      <c r="AC977" t="s">
        <v>2528</v>
      </c>
      <c r="AD977" t="s">
        <v>201</v>
      </c>
      <c r="AE977" t="s">
        <v>3626</v>
      </c>
      <c r="AF977" t="s">
        <v>3627</v>
      </c>
      <c r="AG977" t="s">
        <v>3628</v>
      </c>
      <c r="AH977" t="s">
        <v>3629</v>
      </c>
      <c r="AI977" t="s">
        <v>3703</v>
      </c>
      <c r="AJ977" t="s">
        <v>3631</v>
      </c>
      <c r="AK977" t="s">
        <v>3652</v>
      </c>
      <c r="AL977" t="s">
        <v>3633</v>
      </c>
      <c r="AM977" t="s">
        <v>3653</v>
      </c>
      <c r="AN977" t="s">
        <v>3635</v>
      </c>
      <c r="AO977" t="s">
        <v>3636</v>
      </c>
      <c r="AP977" t="s">
        <v>3637</v>
      </c>
      <c r="AQ977" t="s">
        <v>3662</v>
      </c>
      <c r="AR977" t="s">
        <v>3695</v>
      </c>
      <c r="AS977" t="s">
        <v>3649</v>
      </c>
      <c r="AT977" t="s">
        <v>4507</v>
      </c>
      <c r="AU977" t="s">
        <v>4508</v>
      </c>
      <c r="AV977" t="s">
        <v>3641</v>
      </c>
      <c r="AW977" t="s">
        <v>3642</v>
      </c>
      <c r="AX977" t="s">
        <v>3643</v>
      </c>
      <c r="BE977" t="s">
        <v>3456</v>
      </c>
      <c r="BG977" t="s">
        <v>404</v>
      </c>
      <c r="BH977" s="2" t="s">
        <v>1661</v>
      </c>
      <c r="BI977" t="s">
        <v>2116</v>
      </c>
    </row>
    <row r="978" spans="1:61" x14ac:dyDescent="0.25">
      <c r="A978" s="4">
        <v>1047</v>
      </c>
      <c r="B978" s="13" t="s">
        <v>4757</v>
      </c>
      <c r="C978" s="13" t="str">
        <f t="shared" si="56"/>
        <v xml:space="preserve"> 5490-023-87(S5) NEO
</v>
      </c>
      <c r="D978" s="13">
        <f>LOOKUP(99^99,--LEFT(MID(AD978,MIN(FIND({0,1,2,3,4,5,6,7,8,9},AD978&amp;"0123456789")),15),{1,2,3,4,5,6,7,8,9,10,11,12,13,14,15}))</f>
        <v>2019</v>
      </c>
      <c r="E978" s="13">
        <f t="shared" si="55"/>
        <v>4</v>
      </c>
      <c r="F978" s="13">
        <f>LOOKUP(99^99,--LEFT(MID(BG978,MIN(FIND({0,1,2,3,4,5,6,7,8,9},BG978&amp;"0123456789")),15),{1,2,3,4,5,6,7,8,9,10,11,12,13,14,15}))</f>
        <v>5765000</v>
      </c>
      <c r="G978" s="13">
        <f>LOOKUP(99^99,--LEFT(MID(Y978,MIN(FIND({0,1,2,3,4,5,6,7,8,9},Y978&amp;"0123456789")),15),{1,2,3,4,5,6,7,8,9,10,11,12,13,14,15}))</f>
        <v>11.8</v>
      </c>
      <c r="H978" s="13">
        <f>LOOKUP(99^99,--LEFT(MID(Z978,MIN(FIND({0,1,2,3,4,5,6,7,8,9},Z978&amp;"0123456789")),15),{1,2,3,4,5,6,7,8,9,10,11,12,13,14,15}))</f>
        <v>400</v>
      </c>
      <c r="I978" s="10" t="s">
        <v>2531</v>
      </c>
      <c r="J978" s="10" t="s">
        <v>2527</v>
      </c>
      <c r="K978" s="9" t="s">
        <v>2528</v>
      </c>
      <c r="L978" s="9">
        <v>218064</v>
      </c>
      <c r="M978" s="11"/>
      <c r="N978" s="12"/>
      <c r="O978" s="12"/>
      <c r="P978" s="12"/>
      <c r="Q978" s="12"/>
      <c r="R978" s="12"/>
      <c r="S978" s="12">
        <f>IF(LOOKUP(99^99,--LEFT(MID(AP978,MIN(FIND({0,1,2,3,4,5,6,7,8,9},AP978&amp;"0123456789")),15),{1,2,3,4,5,6,7,8,9,10,11,12,13,14,15}))&gt;2000,LOOKUP(99^99,--LEFT(MID(AP978,MIN(FIND({0,1,2,3,4,5,6,7,8,9},AP978&amp;"0123456789")),15),{1,2,3,4,5,6,7,8,9,10,11,12,13,14,15})),0)</f>
        <v>218064</v>
      </c>
      <c r="T978" s="12"/>
      <c r="U978" s="12"/>
      <c r="V978" s="12"/>
      <c r="W978" s="12"/>
      <c r="X978" s="5" t="s">
        <v>4</v>
      </c>
      <c r="Y978" s="5" t="s">
        <v>4795</v>
      </c>
      <c r="Z978" s="5" t="s">
        <v>2537</v>
      </c>
      <c r="AA978" s="5" t="s">
        <v>2531</v>
      </c>
      <c r="AB978" s="5" t="s">
        <v>2527</v>
      </c>
      <c r="AD978" s="5" t="s">
        <v>60</v>
      </c>
      <c r="AE978" s="5" t="s">
        <v>3626</v>
      </c>
      <c r="AF978" s="5" t="s">
        <v>3627</v>
      </c>
      <c r="AG978" s="5" t="s">
        <v>3651</v>
      </c>
      <c r="AH978" s="5" t="s">
        <v>3629</v>
      </c>
      <c r="AI978" s="5" t="s">
        <v>4509</v>
      </c>
      <c r="AJ978" s="5" t="s">
        <v>3652</v>
      </c>
      <c r="AK978" s="5" t="s">
        <v>3633</v>
      </c>
      <c r="AL978" s="5" t="s">
        <v>3653</v>
      </c>
      <c r="AM978" s="5" t="s">
        <v>3635</v>
      </c>
      <c r="AN978" s="5" t="s">
        <v>3687</v>
      </c>
      <c r="AO978" s="5" t="s">
        <v>3649</v>
      </c>
      <c r="AP978" s="5" t="s">
        <v>4510</v>
      </c>
      <c r="AQ978" s="5" t="s">
        <v>3641</v>
      </c>
      <c r="AR978" s="5" t="s">
        <v>3642</v>
      </c>
      <c r="AS978" s="5" t="s">
        <v>3808</v>
      </c>
      <c r="BE978" s="5" t="s">
        <v>3457</v>
      </c>
      <c r="BG978" s="5" t="s">
        <v>782</v>
      </c>
      <c r="BH978" s="6" t="s">
        <v>1662</v>
      </c>
      <c r="BI978" s="5" t="s">
        <v>2376</v>
      </c>
    </row>
    <row r="979" spans="1:61" customFormat="1" x14ac:dyDescent="0.25">
      <c r="A979" s="1">
        <v>1048</v>
      </c>
      <c r="B979" s="7" t="s">
        <v>4757</v>
      </c>
      <c r="C979" s="7" t="str">
        <f t="shared" si="56"/>
        <v xml:space="preserve"> 54901
</v>
      </c>
      <c r="D979" s="7">
        <f>LOOKUP(99^99,--LEFT(MID(AD979,MIN(FIND({0,1,2,3,4,5,6,7,8,9},AD979&amp;"0123456789")),15),{1,2,3,4,5,6,7,8,9,10,11,12,13,14,15}))</f>
        <v>2021</v>
      </c>
      <c r="E979" s="7">
        <f t="shared" si="55"/>
        <v>2</v>
      </c>
      <c r="F979" s="7">
        <f>LOOKUP(99^99,--LEFT(MID(BG979,MIN(FIND({0,1,2,3,4,5,6,7,8,9},BG979&amp;"0123456789")),15),{1,2,3,4,5,6,7,8,9,10,11,12,13,14,15}))</f>
        <v>9300000</v>
      </c>
      <c r="G979" s="7">
        <f>LOOKUP(99^99,--LEFT(MID(Y979,MIN(FIND({0,1,2,3,4,5,6,7,8,9},Y979&amp;"0123456789")),15),{1,2,3,4,5,6,7,8,9,10,11,12,13,14,15}))</f>
        <v>11.8</v>
      </c>
      <c r="H979" s="7">
        <f>LOOKUP(99^99,--LEFT(MID(Z979,MIN(FIND({0,1,2,3,4,5,6,7,8,9},Z979&amp;"0123456789")),15),{1,2,3,4,5,6,7,8,9,10,11,12,13,14,15}))</f>
        <v>450</v>
      </c>
      <c r="I979" s="9" t="s">
        <v>2526</v>
      </c>
      <c r="J979" s="9" t="s">
        <v>2527</v>
      </c>
      <c r="K979" s="9" t="s">
        <v>2561</v>
      </c>
      <c r="L979" s="9">
        <v>110162</v>
      </c>
      <c r="M979" s="11"/>
      <c r="N979" s="11"/>
      <c r="O979" s="11"/>
      <c r="P979" s="11"/>
      <c r="Q979" s="11"/>
      <c r="R979" s="11"/>
      <c r="S979" s="11"/>
      <c r="T979" s="11"/>
      <c r="U979" s="11"/>
      <c r="V979" s="11"/>
      <c r="W979" s="11">
        <f>IF(LOOKUP(99^99,--LEFT(MID(AT979,MIN(FIND({0,1,2,3,4,5,6,7,8,9},AT979&amp;"0123456789")),15),{1,2,3,4,5,6,7,8,9,10,11,12,13,14,15}))&gt;2000,LOOKUP(99^99,--LEFT(MID(AT979,MIN(FIND({0,1,2,3,4,5,6,7,8,9},AT979&amp;"0123456789")),15),{1,2,3,4,5,6,7,8,9,10,11,12,13,14,15})),0)</f>
        <v>110162</v>
      </c>
      <c r="X979" t="s">
        <v>8</v>
      </c>
      <c r="Y979" t="s">
        <v>4795</v>
      </c>
      <c r="Z979" t="s">
        <v>2525</v>
      </c>
      <c r="AA979" t="s">
        <v>2526</v>
      </c>
      <c r="AB979" t="s">
        <v>2527</v>
      </c>
      <c r="AC979" t="s">
        <v>2561</v>
      </c>
      <c r="AD979" t="s">
        <v>108</v>
      </c>
      <c r="AE979" t="s">
        <v>3626</v>
      </c>
      <c r="AF979" t="s">
        <v>3689</v>
      </c>
      <c r="AG979" t="s">
        <v>3690</v>
      </c>
      <c r="AH979" t="s">
        <v>3629</v>
      </c>
      <c r="AI979" t="s">
        <v>3680</v>
      </c>
      <c r="AJ979" t="s">
        <v>3631</v>
      </c>
      <c r="AK979" t="s">
        <v>3632</v>
      </c>
      <c r="AL979" t="s">
        <v>3633</v>
      </c>
      <c r="AM979" t="s">
        <v>3634</v>
      </c>
      <c r="AN979" t="s">
        <v>3635</v>
      </c>
      <c r="AO979" t="s">
        <v>3691</v>
      </c>
      <c r="AP979" t="s">
        <v>3692</v>
      </c>
      <c r="AQ979" t="s">
        <v>3638</v>
      </c>
      <c r="AR979" t="s">
        <v>3695</v>
      </c>
      <c r="AS979" t="s">
        <v>3649</v>
      </c>
      <c r="AT979" t="s">
        <v>4511</v>
      </c>
      <c r="AU979" t="s">
        <v>3641</v>
      </c>
      <c r="AV979" t="s">
        <v>3642</v>
      </c>
      <c r="AW979" t="s">
        <v>3643</v>
      </c>
      <c r="BE979" t="s">
        <v>3458</v>
      </c>
      <c r="BG979" t="s">
        <v>595</v>
      </c>
      <c r="BH979" s="2" t="s">
        <v>1663</v>
      </c>
      <c r="BI979" t="s">
        <v>2036</v>
      </c>
    </row>
    <row r="980" spans="1:61" x14ac:dyDescent="0.25">
      <c r="A980" s="4">
        <v>1049</v>
      </c>
      <c r="B980" s="13" t="s">
        <v>4757</v>
      </c>
      <c r="C980" s="13" t="str">
        <f t="shared" si="56"/>
        <v xml:space="preserve"> 65116
</v>
      </c>
      <c r="D980" s="13">
        <f>LOOKUP(99^99,--LEFT(MID(AD980,MIN(FIND({0,1,2,3,4,5,6,7,8,9},AD980&amp;"0123456789")),15),{1,2,3,4,5,6,7,8,9,10,11,12,13,14,15}))</f>
        <v>2022</v>
      </c>
      <c r="E980" s="13">
        <f t="shared" si="55"/>
        <v>1</v>
      </c>
      <c r="F980" s="13">
        <f>LOOKUP(99^99,--LEFT(MID(BG980,MIN(FIND({0,1,2,3,4,5,6,7,8,9},BG980&amp;"0123456789")),15),{1,2,3,4,5,6,7,8,9,10,11,12,13,14,15}))</f>
        <v>5600000</v>
      </c>
      <c r="G980" s="13">
        <f>LOOKUP(99^99,--LEFT(MID(Y980,MIN(FIND({0,1,2,3,4,5,6,7,8,9},Y980&amp;"0123456789")),15),{1,2,3,4,5,6,7,8,9,10,11,12,13,14,15}))</f>
        <v>12</v>
      </c>
      <c r="H980" s="13">
        <f>LOOKUP(99^99,--LEFT(MID(Z980,MIN(FIND({0,1,2,3,4,5,6,7,8,9},Z980&amp;"0123456789")),15),{1,2,3,4,5,6,7,8,9,10,11,12,13,14,15}))</f>
        <v>450</v>
      </c>
      <c r="I980" s="10" t="s">
        <v>2526</v>
      </c>
      <c r="J980" s="10" t="s">
        <v>2527</v>
      </c>
      <c r="K980" s="10" t="s">
        <v>2528</v>
      </c>
      <c r="L980" s="9"/>
      <c r="M980" s="11"/>
      <c r="N980" s="12"/>
      <c r="O980" s="12"/>
      <c r="P980" s="12"/>
      <c r="Q980" s="12"/>
      <c r="R980" s="12"/>
      <c r="S980" s="12"/>
      <c r="T980" s="12"/>
      <c r="U980" s="12"/>
      <c r="V980" s="12"/>
      <c r="W980" s="12"/>
      <c r="X980" s="5" t="s">
        <v>24</v>
      </c>
      <c r="Y980" s="5" t="s">
        <v>4794</v>
      </c>
      <c r="Z980" s="5" t="s">
        <v>2525</v>
      </c>
      <c r="AA980" s="5" t="s">
        <v>2526</v>
      </c>
      <c r="AB980" s="5" t="s">
        <v>2527</v>
      </c>
      <c r="AC980" s="5" t="s">
        <v>2528</v>
      </c>
      <c r="AD980" s="5" t="s">
        <v>140</v>
      </c>
      <c r="AE980" s="5" t="s">
        <v>3626</v>
      </c>
      <c r="AF980" s="5" t="s">
        <v>3828</v>
      </c>
      <c r="AG980" s="5" t="s">
        <v>3829</v>
      </c>
      <c r="AH980" s="5" t="s">
        <v>3629</v>
      </c>
      <c r="AI980" s="5" t="s">
        <v>3630</v>
      </c>
      <c r="AJ980" s="5" t="s">
        <v>3704</v>
      </c>
      <c r="AK980" s="5" t="s">
        <v>4119</v>
      </c>
      <c r="AL980" s="5" t="s">
        <v>3633</v>
      </c>
      <c r="AM980" s="5" t="s">
        <v>3653</v>
      </c>
      <c r="AN980" s="5" t="s">
        <v>3635</v>
      </c>
      <c r="AO980" s="5" t="s">
        <v>3858</v>
      </c>
      <c r="AP980" s="5" t="s">
        <v>3654</v>
      </c>
      <c r="AQ980" s="5" t="s">
        <v>3640</v>
      </c>
      <c r="AR980" s="5" t="s">
        <v>3641</v>
      </c>
      <c r="AS980" s="5" t="s">
        <v>4512</v>
      </c>
      <c r="AT980" s="5" t="s">
        <v>3643</v>
      </c>
      <c r="BE980" s="5" t="s">
        <v>3459</v>
      </c>
      <c r="BG980" s="5" t="s">
        <v>616</v>
      </c>
      <c r="BH980" s="6" t="s">
        <v>1664</v>
      </c>
      <c r="BI980" s="5" t="s">
        <v>2377</v>
      </c>
    </row>
    <row r="981" spans="1:61" customFormat="1" x14ac:dyDescent="0.25">
      <c r="A981" s="1">
        <v>1050</v>
      </c>
      <c r="B981" s="7" t="s">
        <v>4757</v>
      </c>
      <c r="C981" s="7" t="str">
        <f t="shared" si="56"/>
        <v xml:space="preserve"> 5490-023-87(S5) NEO
</v>
      </c>
      <c r="D981" s="7">
        <f>LOOKUP(99^99,--LEFT(MID(AD981,MIN(FIND({0,1,2,3,4,5,6,7,8,9},AD981&amp;"0123456789")),15),{1,2,3,4,5,6,7,8,9,10,11,12,13,14,15}))</f>
        <v>2018</v>
      </c>
      <c r="E981" s="7">
        <f t="shared" si="55"/>
        <v>5</v>
      </c>
      <c r="F981" s="7">
        <f>LOOKUP(99^99,--LEFT(MID(BG981,MIN(FIND({0,1,2,3,4,5,6,7,8,9},BG981&amp;"0123456789")),15),{1,2,3,4,5,6,7,8,9,10,11,12,13,14,15}))</f>
        <v>6150000</v>
      </c>
      <c r="G981" s="7">
        <f>LOOKUP(99^99,--LEFT(MID(Y981,MIN(FIND({0,1,2,3,4,5,6,7,8,9},Y981&amp;"0123456789")),15),{1,2,3,4,5,6,7,8,9,10,11,12,13,14,15}))</f>
        <v>11.9</v>
      </c>
      <c r="H981" s="7">
        <f>LOOKUP(99^99,--LEFT(MID(Z981,MIN(FIND({0,1,2,3,4,5,6,7,8,9},Z981&amp;"0123456789")),15),{1,2,3,4,5,6,7,8,9,10,11,12,13,14,15}))</f>
        <v>450</v>
      </c>
      <c r="I981" s="9" t="s">
        <v>2526</v>
      </c>
      <c r="J981" s="9" t="s">
        <v>2527</v>
      </c>
      <c r="K981" s="9" t="s">
        <v>2528</v>
      </c>
      <c r="L981" s="9">
        <v>286000</v>
      </c>
      <c r="M981" s="11"/>
      <c r="N981" s="11"/>
      <c r="O981" s="11"/>
      <c r="P981" s="11"/>
      <c r="Q981" s="11"/>
      <c r="R981" s="11"/>
      <c r="S981" s="11"/>
      <c r="T981" s="11"/>
      <c r="U981" s="11"/>
      <c r="V981" s="11"/>
      <c r="W981" s="11">
        <f>IF(LOOKUP(99^99,--LEFT(MID(AT981,MIN(FIND({0,1,2,3,4,5,6,7,8,9},AT981&amp;"0123456789")),15),{1,2,3,4,5,6,7,8,9,10,11,12,13,14,15}))&gt;2000,LOOKUP(99^99,--LEFT(MID(AT981,MIN(FIND({0,1,2,3,4,5,6,7,8,9},AT981&amp;"0123456789")),15),{1,2,3,4,5,6,7,8,9,10,11,12,13,14,15})),0)</f>
        <v>286000</v>
      </c>
      <c r="X981" t="s">
        <v>4</v>
      </c>
      <c r="Y981" t="s">
        <v>4796</v>
      </c>
      <c r="Z981" t="s">
        <v>2525</v>
      </c>
      <c r="AA981" t="s">
        <v>2526</v>
      </c>
      <c r="AB981" t="s">
        <v>2527</v>
      </c>
      <c r="AC981" t="s">
        <v>2528</v>
      </c>
      <c r="AD981" t="s">
        <v>352</v>
      </c>
      <c r="AE981" t="s">
        <v>3626</v>
      </c>
      <c r="AF981" t="s">
        <v>3627</v>
      </c>
      <c r="AG981" t="s">
        <v>3651</v>
      </c>
      <c r="AH981" t="s">
        <v>3629</v>
      </c>
      <c r="AI981" t="s">
        <v>3658</v>
      </c>
      <c r="AJ981" t="s">
        <v>3631</v>
      </c>
      <c r="AK981" t="s">
        <v>3652</v>
      </c>
      <c r="AL981" t="s">
        <v>3633</v>
      </c>
      <c r="AM981" t="s">
        <v>3653</v>
      </c>
      <c r="AN981" t="s">
        <v>3635</v>
      </c>
      <c r="AO981" t="s">
        <v>3636</v>
      </c>
      <c r="AP981" t="s">
        <v>3637</v>
      </c>
      <c r="AQ981" t="s">
        <v>3662</v>
      </c>
      <c r="AR981" t="s">
        <v>4480</v>
      </c>
      <c r="AS981" t="s">
        <v>3649</v>
      </c>
      <c r="AT981" t="s">
        <v>4513</v>
      </c>
      <c r="AU981" t="s">
        <v>3641</v>
      </c>
      <c r="AV981" t="s">
        <v>3642</v>
      </c>
      <c r="AW981" t="s">
        <v>3643</v>
      </c>
      <c r="BE981" t="s">
        <v>3460</v>
      </c>
      <c r="BG981" t="s">
        <v>783</v>
      </c>
      <c r="BH981" s="2" t="s">
        <v>1665</v>
      </c>
      <c r="BI981" t="s">
        <v>2378</v>
      </c>
    </row>
    <row r="982" spans="1:61" x14ac:dyDescent="0.25">
      <c r="A982" s="4">
        <v>1051</v>
      </c>
      <c r="B982" s="13" t="s">
        <v>4757</v>
      </c>
      <c r="C982" s="13" t="str">
        <f t="shared" si="56"/>
        <v xml:space="preserve"> 54901
</v>
      </c>
      <c r="D982" s="13">
        <f>LOOKUP(99^99,--LEFT(MID(AD982,MIN(FIND({0,1,2,3,4,5,6,7,8,9},AD982&amp;"0123456789")),15),{1,2,3,4,5,6,7,8,9,10,11,12,13,14,15}))</f>
        <v>2022</v>
      </c>
      <c r="E982" s="13">
        <f t="shared" si="55"/>
        <v>1</v>
      </c>
      <c r="F982" s="13">
        <f>LOOKUP(99^99,--LEFT(MID(BG982,MIN(FIND({0,1,2,3,4,5,6,7,8,9},BG982&amp;"0123456789")),15),{1,2,3,4,5,6,7,8,9,10,11,12,13,14,15}))</f>
        <v>10990000</v>
      </c>
      <c r="G982" s="13">
        <f>LOOKUP(99^99,--LEFT(MID(Y982,MIN(FIND({0,1,2,3,4,5,6,7,8,9},Y982&amp;"0123456789")),15),{1,2,3,4,5,6,7,8,9,10,11,12,13,14,15}))</f>
        <v>12</v>
      </c>
      <c r="H982" s="13">
        <f>LOOKUP(99^99,--LEFT(MID(Z982,MIN(FIND({0,1,2,3,4,5,6,7,8,9},Z982&amp;"0123456789")),15),{1,2,3,4,5,6,7,8,9,10,11,12,13,14,15}))</f>
        <v>401</v>
      </c>
      <c r="I982" s="10" t="s">
        <v>2526</v>
      </c>
      <c r="J982" s="10" t="s">
        <v>2527</v>
      </c>
      <c r="K982" s="10" t="s">
        <v>2528</v>
      </c>
      <c r="L982" s="9"/>
      <c r="M982" s="11"/>
      <c r="N982" s="12"/>
      <c r="O982" s="12"/>
      <c r="P982" s="12"/>
      <c r="Q982" s="12"/>
      <c r="R982" s="12"/>
      <c r="S982" s="12"/>
      <c r="T982" s="12"/>
      <c r="U982" s="12"/>
      <c r="V982" s="12"/>
      <c r="W982" s="12"/>
      <c r="X982" s="5" t="s">
        <v>8</v>
      </c>
      <c r="Y982" s="5" t="s">
        <v>4794</v>
      </c>
      <c r="Z982" s="5" t="s">
        <v>2529</v>
      </c>
      <c r="AA982" s="5" t="s">
        <v>2526</v>
      </c>
      <c r="AB982" s="5" t="s">
        <v>2527</v>
      </c>
      <c r="AC982" s="5" t="s">
        <v>2528</v>
      </c>
      <c r="AD982" s="5" t="s">
        <v>140</v>
      </c>
      <c r="AE982" s="5" t="s">
        <v>3626</v>
      </c>
      <c r="AF982" s="5" t="s">
        <v>3689</v>
      </c>
      <c r="AG982" s="5" t="s">
        <v>3690</v>
      </c>
      <c r="AH982" s="5" t="s">
        <v>3629</v>
      </c>
      <c r="AI982" s="5" t="s">
        <v>3630</v>
      </c>
      <c r="AJ982" s="5" t="s">
        <v>3631</v>
      </c>
      <c r="AK982" s="5" t="s">
        <v>3632</v>
      </c>
      <c r="AL982" s="5" t="s">
        <v>3633</v>
      </c>
      <c r="AM982" s="5" t="s">
        <v>3653</v>
      </c>
      <c r="AN982" s="5" t="s">
        <v>3635</v>
      </c>
      <c r="AO982" s="5" t="s">
        <v>3691</v>
      </c>
      <c r="AP982" s="5" t="s">
        <v>3880</v>
      </c>
      <c r="AQ982" s="5" t="s">
        <v>3640</v>
      </c>
      <c r="AR982" s="5" t="s">
        <v>3641</v>
      </c>
      <c r="AS982" s="5" t="s">
        <v>4514</v>
      </c>
      <c r="AT982" s="5" t="s">
        <v>3643</v>
      </c>
      <c r="BE982" s="5" t="s">
        <v>2985</v>
      </c>
      <c r="BG982" s="5" t="s">
        <v>478</v>
      </c>
      <c r="BH982" s="6" t="s">
        <v>1666</v>
      </c>
      <c r="BI982" s="5" t="s">
        <v>2379</v>
      </c>
    </row>
    <row r="983" spans="1:61" customFormat="1" x14ac:dyDescent="0.25">
      <c r="A983" s="1">
        <v>1052</v>
      </c>
      <c r="B983" s="7" t="s">
        <v>4757</v>
      </c>
      <c r="C983" s="7" t="str">
        <f t="shared" si="56"/>
        <v xml:space="preserve"> 5490 NEO
</v>
      </c>
      <c r="D983" s="7">
        <f>LOOKUP(99^99,--LEFT(MID(AD983,MIN(FIND({0,1,2,3,4,5,6,7,8,9},AD983&amp;"0123456789")),15),{1,2,3,4,5,6,7,8,9,10,11,12,13,14,15}))</f>
        <v>2020</v>
      </c>
      <c r="E983" s="7">
        <f t="shared" si="55"/>
        <v>3</v>
      </c>
      <c r="F983" s="7">
        <f>LOOKUP(99^99,--LEFT(MID(BG983,MIN(FIND({0,1,2,3,4,5,6,7,8,9},BG983&amp;"0123456789")),15),{1,2,3,4,5,6,7,8,9,10,11,12,13,14,15}))</f>
        <v>6610000</v>
      </c>
      <c r="G983" s="7">
        <f>LOOKUP(99^99,--LEFT(MID(Y983,MIN(FIND({0,1,2,3,4,5,6,7,8,9},Y983&amp;"0123456789")),15),{1,2,3,4,5,6,7,8,9,10,11,12,13,14,15}))</f>
        <v>12</v>
      </c>
      <c r="H983" s="7">
        <f>LOOKUP(99^99,--LEFT(MID(Z983,MIN(FIND({0,1,2,3,4,5,6,7,8,9},Z983&amp;"0123456789")),15),{1,2,3,4,5,6,7,8,9,10,11,12,13,14,15}))</f>
        <v>428</v>
      </c>
      <c r="I983" s="9" t="s">
        <v>2536</v>
      </c>
      <c r="J983" s="9" t="s">
        <v>4771</v>
      </c>
      <c r="K983" s="9" t="s">
        <v>2528</v>
      </c>
      <c r="L983" s="9">
        <v>376728</v>
      </c>
      <c r="M983" s="11"/>
      <c r="N983" s="11"/>
      <c r="O983" s="11"/>
      <c r="P983" s="11"/>
      <c r="Q983" s="11"/>
      <c r="R983" s="11"/>
      <c r="S983" s="11"/>
      <c r="T983" s="11"/>
      <c r="U983" s="11">
        <f>IF(LOOKUP(99^99,--LEFT(MID(AR983,MIN(FIND({0,1,2,3,4,5,6,7,8,9},AR983&amp;"0123456789")),15),{1,2,3,4,5,6,7,8,9,10,11,12,13,14,15}))&gt;2000,LOOKUP(99^99,--LEFT(MID(AR983,MIN(FIND({0,1,2,3,4,5,6,7,8,9},AR983&amp;"0123456789")),15),{1,2,3,4,5,6,7,8,9,10,11,12,13,14,15})),0)</f>
        <v>376728</v>
      </c>
      <c r="V983" s="11"/>
      <c r="W983" s="11"/>
      <c r="X983" t="s">
        <v>6</v>
      </c>
      <c r="Y983" t="s">
        <v>4794</v>
      </c>
      <c r="Z983" t="s">
        <v>2557</v>
      </c>
      <c r="AA983" t="s">
        <v>2536</v>
      </c>
      <c r="AB983" t="s">
        <v>4771</v>
      </c>
      <c r="AC983" t="s">
        <v>2528</v>
      </c>
      <c r="AD983" t="s">
        <v>232</v>
      </c>
      <c r="AE983" t="s">
        <v>3626</v>
      </c>
      <c r="AF983" t="s">
        <v>3627</v>
      </c>
      <c r="AG983" t="s">
        <v>3671</v>
      </c>
      <c r="AH983" t="s">
        <v>3629</v>
      </c>
      <c r="AI983" t="s">
        <v>3645</v>
      </c>
      <c r="AJ983" t="s">
        <v>3631</v>
      </c>
      <c r="AK983" t="s">
        <v>3652</v>
      </c>
      <c r="AL983" t="s">
        <v>3633</v>
      </c>
      <c r="AM983" t="s">
        <v>3653</v>
      </c>
      <c r="AN983" t="s">
        <v>3635</v>
      </c>
      <c r="AO983" t="s">
        <v>3636</v>
      </c>
      <c r="AP983" t="s">
        <v>3654</v>
      </c>
      <c r="AQ983" t="s">
        <v>3649</v>
      </c>
      <c r="AR983" t="s">
        <v>4515</v>
      </c>
      <c r="AS983" t="s">
        <v>3641</v>
      </c>
      <c r="AT983" t="s">
        <v>3642</v>
      </c>
      <c r="AU983" t="s">
        <v>3643</v>
      </c>
      <c r="BE983" t="s">
        <v>3461</v>
      </c>
      <c r="BG983" t="s">
        <v>784</v>
      </c>
      <c r="BH983" s="2" t="s">
        <v>1667</v>
      </c>
      <c r="BI983" t="s">
        <v>2380</v>
      </c>
    </row>
    <row r="984" spans="1:61" customFormat="1" x14ac:dyDescent="0.25">
      <c r="A984" s="1">
        <v>1054</v>
      </c>
      <c r="B984" s="7" t="s">
        <v>4757</v>
      </c>
      <c r="C984" s="7" t="str">
        <f t="shared" si="56"/>
        <v xml:space="preserve"> 54901
</v>
      </c>
      <c r="D984" s="7">
        <f>LOOKUP(99^99,--LEFT(MID(AD984,MIN(FIND({0,1,2,3,4,5,6,7,8,9},AD984&amp;"0123456789")),15),{1,2,3,4,5,6,7,8,9,10,11,12,13,14,15}))</f>
        <v>2022</v>
      </c>
      <c r="E984" s="7">
        <f t="shared" si="55"/>
        <v>1</v>
      </c>
      <c r="F984" s="7">
        <f>LOOKUP(99^99,--LEFT(MID(BG984,MIN(FIND({0,1,2,3,4,5,6,7,8,9},BG984&amp;"0123456789")),15),{1,2,3,4,5,6,7,8,9,10,11,12,13,14,15}))</f>
        <v>10990000</v>
      </c>
      <c r="G984" s="7">
        <f>LOOKUP(99^99,--LEFT(MID(Y984,MIN(FIND({0,1,2,3,4,5,6,7,8,9},Y984&amp;"0123456789")),15),{1,2,3,4,5,6,7,8,9,10,11,12,13,14,15}))</f>
        <v>11.9</v>
      </c>
      <c r="H984" s="7">
        <f>LOOKUP(99^99,--LEFT(MID(Z984,MIN(FIND({0,1,2,3,4,5,6,7,8,9},Z984&amp;"0123456789")),15),{1,2,3,4,5,6,7,8,9,10,11,12,13,14,15}))</f>
        <v>450</v>
      </c>
      <c r="I984" s="9" t="s">
        <v>2526</v>
      </c>
      <c r="J984" s="9" t="s">
        <v>2527</v>
      </c>
      <c r="K984" s="9" t="s">
        <v>2528</v>
      </c>
      <c r="L984" s="9"/>
      <c r="M984" s="11"/>
      <c r="N984" s="11"/>
      <c r="O984" s="11"/>
      <c r="P984" s="11"/>
      <c r="Q984" s="11"/>
      <c r="R984" s="11"/>
      <c r="S984" s="11"/>
      <c r="T984" s="11"/>
      <c r="U984" s="11"/>
      <c r="V984" s="11"/>
      <c r="W984" s="11"/>
      <c r="X984" t="s">
        <v>8</v>
      </c>
      <c r="Y984" t="s">
        <v>4796</v>
      </c>
      <c r="Z984" t="s">
        <v>2525</v>
      </c>
      <c r="AA984" t="s">
        <v>2526</v>
      </c>
      <c r="AB984" t="s">
        <v>2527</v>
      </c>
      <c r="AC984" t="s">
        <v>2528</v>
      </c>
      <c r="AD984" t="s">
        <v>140</v>
      </c>
      <c r="AE984" t="s">
        <v>3626</v>
      </c>
      <c r="AF984" t="s">
        <v>3689</v>
      </c>
      <c r="AG984" t="s">
        <v>3690</v>
      </c>
      <c r="AH984" t="s">
        <v>3629</v>
      </c>
      <c r="AI984" t="s">
        <v>3630</v>
      </c>
      <c r="AJ984" t="s">
        <v>3631</v>
      </c>
      <c r="AK984" t="s">
        <v>3632</v>
      </c>
      <c r="AL984" t="s">
        <v>3633</v>
      </c>
      <c r="AM984" t="s">
        <v>3653</v>
      </c>
      <c r="AN984" t="s">
        <v>3635</v>
      </c>
      <c r="AO984" t="s">
        <v>3636</v>
      </c>
      <c r="AP984" t="s">
        <v>3880</v>
      </c>
      <c r="AQ984" t="s">
        <v>3640</v>
      </c>
      <c r="AR984" t="s">
        <v>3641</v>
      </c>
      <c r="AS984" t="s">
        <v>4467</v>
      </c>
      <c r="AT984" t="s">
        <v>3643</v>
      </c>
      <c r="BE984" t="s">
        <v>3462</v>
      </c>
      <c r="BG984" t="s">
        <v>478</v>
      </c>
      <c r="BH984" s="2" t="s">
        <v>1668</v>
      </c>
      <c r="BI984" t="s">
        <v>2381</v>
      </c>
    </row>
    <row r="985" spans="1:61" customFormat="1" x14ac:dyDescent="0.25">
      <c r="A985" s="1">
        <v>1055</v>
      </c>
      <c r="B985" s="7" t="s">
        <v>4757</v>
      </c>
      <c r="C985" s="7" t="str">
        <f t="shared" si="56"/>
        <v xml:space="preserve"> 44108
</v>
      </c>
      <c r="D985" s="7">
        <f>LOOKUP(99^99,--LEFT(MID(AD985,MIN(FIND({0,1,2,3,4,5,6,7,8,9},AD985&amp;"0123456789")),15),{1,2,3,4,5,6,7,8,9,10,11,12,13,14,15}))</f>
        <v>2022</v>
      </c>
      <c r="E985" s="7">
        <f t="shared" si="55"/>
        <v>1</v>
      </c>
      <c r="F985" s="7">
        <f>LOOKUP(99^99,--LEFT(MID(BG985,MIN(FIND({0,1,2,3,4,5,6,7,8,9},BG985&amp;"0123456789")),15),{1,2,3,4,5,6,7,8,9,10,11,12,13,14,15}))</f>
        <v>7884000</v>
      </c>
      <c r="G985" s="7">
        <f>LOOKUP(99^99,--LEFT(MID(Y985,MIN(FIND({0,1,2,3,4,5,6,7,8,9},Y985&amp;"0123456789")),15),{1,2,3,4,5,6,7,8,9,10,11,12,13,14,15}))</f>
        <v>12</v>
      </c>
      <c r="H985" s="7">
        <f>LOOKUP(99^99,--LEFT(MID(Z985,MIN(FIND({0,1,2,3,4,5,6,7,8,9},Z985&amp;"0123456789")),15),{1,2,3,4,5,6,7,8,9,10,11,12,13,14,15}))</f>
        <v>401</v>
      </c>
      <c r="I985" s="9" t="s">
        <v>2526</v>
      </c>
      <c r="J985" s="9" t="s">
        <v>2527</v>
      </c>
      <c r="K985" s="9" t="s">
        <v>2528</v>
      </c>
      <c r="L985" s="9"/>
      <c r="M985" s="11"/>
      <c r="N985" s="11"/>
      <c r="O985" s="11"/>
      <c r="P985" s="11"/>
      <c r="Q985" s="11"/>
      <c r="R985" s="11"/>
      <c r="S985" s="11"/>
      <c r="T985" s="11"/>
      <c r="U985" s="11"/>
      <c r="V985" s="11"/>
      <c r="W985" s="11"/>
      <c r="X985" t="s">
        <v>49</v>
      </c>
      <c r="Y985" t="s">
        <v>4794</v>
      </c>
      <c r="Z985" t="s">
        <v>2529</v>
      </c>
      <c r="AA985" t="s">
        <v>2526</v>
      </c>
      <c r="AB985" t="s">
        <v>2527</v>
      </c>
      <c r="AC985" t="s">
        <v>2528</v>
      </c>
      <c r="AD985" t="s">
        <v>111</v>
      </c>
      <c r="AE985" t="s">
        <v>3626</v>
      </c>
      <c r="AF985" t="s">
        <v>4276</v>
      </c>
      <c r="AG985" t="s">
        <v>4329</v>
      </c>
      <c r="AH985" t="s">
        <v>3629</v>
      </c>
      <c r="AI985" t="s">
        <v>3630</v>
      </c>
      <c r="AJ985" t="s">
        <v>3659</v>
      </c>
      <c r="AK985" t="s">
        <v>4516</v>
      </c>
      <c r="AL985" t="s">
        <v>3635</v>
      </c>
      <c r="AM985" t="s">
        <v>3807</v>
      </c>
      <c r="AN985" t="s">
        <v>3654</v>
      </c>
      <c r="AO985" t="s">
        <v>3640</v>
      </c>
      <c r="AP985" t="s">
        <v>3641</v>
      </c>
      <c r="AQ985" t="s">
        <v>3991</v>
      </c>
      <c r="AR985" t="s">
        <v>3643</v>
      </c>
      <c r="BE985" t="s">
        <v>3463</v>
      </c>
      <c r="BG985" t="s">
        <v>785</v>
      </c>
      <c r="BH985" s="2" t="s">
        <v>1669</v>
      </c>
      <c r="BI985" t="s">
        <v>2220</v>
      </c>
    </row>
    <row r="986" spans="1:61" x14ac:dyDescent="0.25">
      <c r="A986" s="4">
        <v>1056</v>
      </c>
      <c r="B986" s="13" t="s">
        <v>4757</v>
      </c>
      <c r="C986" s="13" t="str">
        <f t="shared" si="56"/>
        <v xml:space="preserve"> 5490 NEO
</v>
      </c>
      <c r="D986" s="13">
        <f>LOOKUP(99^99,--LEFT(MID(AD986,MIN(FIND({0,1,2,3,4,5,6,7,8,9},AD986&amp;"0123456789")),15),{1,2,3,4,5,6,7,8,9,10,11,12,13,14,15}))</f>
        <v>2018</v>
      </c>
      <c r="E986" s="13">
        <f t="shared" si="55"/>
        <v>5</v>
      </c>
      <c r="F986" s="13">
        <f>LOOKUP(99^99,--LEFT(MID(BG986,MIN(FIND({0,1,2,3,4,5,6,7,8,9},BG986&amp;"0123456789")),15),{1,2,3,4,5,6,7,8,9,10,11,12,13,14,15}))</f>
        <v>3550000</v>
      </c>
      <c r="G986" s="13">
        <f>LOOKUP(99^99,--LEFT(MID(Y986,MIN(FIND({0,1,2,3,4,5,6,7,8,9},Y986&amp;"0123456789")),15),{1,2,3,4,5,6,7,8,9,10,11,12,13,14,15}))</f>
        <v>6.7</v>
      </c>
      <c r="H986" s="13">
        <f>LOOKUP(99^99,--LEFT(MID(Z986,MIN(FIND({0,1,2,3,4,5,6,7,8,9},Z986&amp;"0123456789")),15),{1,2,3,4,5,6,7,8,9,10,11,12,13,14,15}))</f>
        <v>300</v>
      </c>
      <c r="I986" s="10" t="s">
        <v>2536</v>
      </c>
      <c r="J986" s="10" t="s">
        <v>2527</v>
      </c>
      <c r="K986" s="10" t="s">
        <v>2528</v>
      </c>
      <c r="L986" s="9">
        <v>359282</v>
      </c>
      <c r="M986" s="11"/>
      <c r="N986" s="12"/>
      <c r="O986" s="12"/>
      <c r="P986" s="12"/>
      <c r="Q986" s="12"/>
      <c r="R986" s="12"/>
      <c r="S986" s="12">
        <f>IF(LOOKUP(99^99,--LEFT(MID(AP986,MIN(FIND({0,1,2,3,4,5,6,7,8,9},AP986&amp;"0123456789")),15),{1,2,3,4,5,6,7,8,9,10,11,12,13,14,15}))&gt;2000,LOOKUP(99^99,--LEFT(MID(AP986,MIN(FIND({0,1,2,3,4,5,6,7,8,9},AP986&amp;"0123456789")),15),{1,2,3,4,5,6,7,8,9,10,11,12,13,14,15})),0)</f>
        <v>359282</v>
      </c>
      <c r="T986" s="12"/>
      <c r="U986" s="12"/>
      <c r="V986" s="12"/>
      <c r="W986" s="12"/>
      <c r="X986" s="5" t="s">
        <v>6</v>
      </c>
      <c r="Y986" s="5" t="s">
        <v>4800</v>
      </c>
      <c r="Z986" s="5" t="s">
        <v>2530</v>
      </c>
      <c r="AA986" s="5" t="s">
        <v>2536</v>
      </c>
      <c r="AB986" s="5" t="s">
        <v>2527</v>
      </c>
      <c r="AC986" s="5" t="s">
        <v>2528</v>
      </c>
      <c r="AD986" s="5" t="s">
        <v>88</v>
      </c>
      <c r="AE986" s="5" t="s">
        <v>3626</v>
      </c>
      <c r="AF986" s="5" t="s">
        <v>3627</v>
      </c>
      <c r="AG986" s="5" t="s">
        <v>3671</v>
      </c>
      <c r="AH986" s="5" t="s">
        <v>3629</v>
      </c>
      <c r="AI986" s="5" t="s">
        <v>3658</v>
      </c>
      <c r="AJ986" s="5" t="s">
        <v>3631</v>
      </c>
      <c r="AK986" s="5" t="s">
        <v>3646</v>
      </c>
      <c r="AL986" s="5" t="s">
        <v>3653</v>
      </c>
      <c r="AM986" s="5" t="s">
        <v>3838</v>
      </c>
      <c r="AN986" s="5" t="s">
        <v>3687</v>
      </c>
      <c r="AO986" s="5" t="s">
        <v>3649</v>
      </c>
      <c r="AP986" s="5" t="s">
        <v>4517</v>
      </c>
      <c r="AQ986" s="5" t="s">
        <v>3641</v>
      </c>
      <c r="AR986" s="5" t="s">
        <v>3642</v>
      </c>
      <c r="AS986" s="5" t="s">
        <v>3643</v>
      </c>
      <c r="BE986" s="5" t="s">
        <v>3464</v>
      </c>
      <c r="BG986" s="5" t="s">
        <v>671</v>
      </c>
      <c r="BH986" s="6" t="s">
        <v>1670</v>
      </c>
      <c r="BI986" s="5">
        <v>9999</v>
      </c>
    </row>
    <row r="987" spans="1:61" customFormat="1" x14ac:dyDescent="0.25">
      <c r="A987" s="1">
        <v>1057</v>
      </c>
      <c r="B987" s="7" t="s">
        <v>4757</v>
      </c>
      <c r="C987" s="7" t="s">
        <v>4776</v>
      </c>
      <c r="D987" s="7">
        <f>LOOKUP(99^99,--LEFT(MID(AD987,MIN(FIND({0,1,2,3,4,5,6,7,8,9},AD987&amp;"0123456789")),15),{1,2,3,4,5,6,7,8,9,10,11,12,13,14,15}))</f>
        <v>2018</v>
      </c>
      <c r="E987" s="7">
        <f t="shared" si="55"/>
        <v>5</v>
      </c>
      <c r="F987" s="7">
        <f>LOOKUP(99^99,--LEFT(MID(BG987,MIN(FIND({0,1,2,3,4,5,6,7,8,9},BG987&amp;"0123456789")),15),{1,2,3,4,5,6,7,8,9,10,11,12,13,14,15}))</f>
        <v>3540000</v>
      </c>
      <c r="G987" s="7">
        <f>LOOKUP(99^99,--LEFT(MID(Y987,MIN(FIND({0,1,2,3,4,5,6,7,8,9},Y987&amp;"0123456789")),15),{1,2,3,4,5,6,7,8,9,10,11,12,13,14,15}))</f>
        <v>11.8</v>
      </c>
      <c r="H987" s="7">
        <f>LOOKUP(99^99,--LEFT(MID(Z987,MIN(FIND({0,1,2,3,4,5,6,7,8,9},Z987&amp;"0123456789")),15),{1,2,3,4,5,6,7,8,9,10,11,12,13,14,15}))</f>
        <v>300</v>
      </c>
      <c r="I987" s="9" t="s">
        <v>2531</v>
      </c>
      <c r="J987" s="9" t="s">
        <v>2527</v>
      </c>
      <c r="K987" s="9" t="s">
        <v>2528</v>
      </c>
      <c r="L987" s="9"/>
      <c r="M987" s="11"/>
      <c r="N987" s="11"/>
      <c r="O987" s="11"/>
      <c r="P987" s="11"/>
      <c r="Q987" s="11"/>
      <c r="R987" s="11"/>
      <c r="S987" s="11"/>
      <c r="T987" s="11"/>
      <c r="U987" s="11"/>
      <c r="V987" s="11"/>
      <c r="W987" s="11"/>
      <c r="X987" t="s">
        <v>6</v>
      </c>
      <c r="Y987" t="s">
        <v>4795</v>
      </c>
      <c r="Z987" t="s">
        <v>2530</v>
      </c>
      <c r="AA987" t="s">
        <v>2531</v>
      </c>
      <c r="AB987" t="s">
        <v>2527</v>
      </c>
      <c r="AD987" t="s">
        <v>353</v>
      </c>
      <c r="BE987" t="s">
        <v>3465</v>
      </c>
      <c r="BG987" t="s">
        <v>523</v>
      </c>
      <c r="BH987" s="2" t="s">
        <v>1671</v>
      </c>
      <c r="BI987">
        <v>9999</v>
      </c>
    </row>
    <row r="988" spans="1:61" x14ac:dyDescent="0.25">
      <c r="A988" s="4">
        <v>1058</v>
      </c>
      <c r="B988" s="13" t="s">
        <v>4757</v>
      </c>
      <c r="C988" s="13" t="str">
        <f t="shared" ref="C988:C1032" si="57">LEFT(AG988,FIND("Тип",AG988,FIND("Тип",AG988)+0)-1)</f>
        <v xml:space="preserve"> 65225
</v>
      </c>
      <c r="D988" s="13">
        <f>LOOKUP(99^99,--LEFT(MID(AD988,MIN(FIND({0,1,2,3,4,5,6,7,8,9},AD988&amp;"0123456789")),15),{1,2,3,4,5,6,7,8,9,10,11,12,13,14,15}))</f>
        <v>2022</v>
      </c>
      <c r="E988" s="13">
        <f t="shared" si="55"/>
        <v>1</v>
      </c>
      <c r="F988" s="13">
        <f>LOOKUP(99^99,--LEFT(MID(BG988,MIN(FIND({0,1,2,3,4,5,6,7,8,9},BG988&amp;"0123456789")),15),{1,2,3,4,5,6,7,8,9,10,11,12,13,14,15}))</f>
        <v>10250000</v>
      </c>
      <c r="G988" s="13">
        <f>LOOKUP(99^99,--LEFT(MID(Y988,MIN(FIND({0,1,2,3,4,5,6,7,8,9},Y988&amp;"0123456789")),15),{1,2,3,4,5,6,7,8,9,10,11,12,13,14,15}))</f>
        <v>12</v>
      </c>
      <c r="H988" s="13">
        <f>LOOKUP(99^99,--LEFT(MID(Z988,MIN(FIND({0,1,2,3,4,5,6,7,8,9},Z988&amp;"0123456789")),15),{1,2,3,4,5,6,7,8,9,10,11,12,13,14,15}))</f>
        <v>400</v>
      </c>
      <c r="I988" s="10" t="s">
        <v>2543</v>
      </c>
      <c r="J988" s="10" t="s">
        <v>2527</v>
      </c>
      <c r="K988" s="10" t="s">
        <v>2561</v>
      </c>
      <c r="L988" s="9"/>
      <c r="M988" s="11"/>
      <c r="N988" s="12"/>
      <c r="O988" s="12"/>
      <c r="P988" s="12"/>
      <c r="Q988" s="12"/>
      <c r="R988" s="12"/>
      <c r="S988" s="12"/>
      <c r="T988" s="12"/>
      <c r="U988" s="12"/>
      <c r="V988" s="12"/>
      <c r="W988" s="12"/>
      <c r="X988" s="5" t="s">
        <v>18</v>
      </c>
      <c r="Y988" s="5">
        <v>12</v>
      </c>
      <c r="Z988" s="5" t="s">
        <v>4767</v>
      </c>
      <c r="AA988" s="5" t="s">
        <v>2543</v>
      </c>
      <c r="AB988" s="5" t="s">
        <v>2527</v>
      </c>
      <c r="AC988" s="5" t="s">
        <v>2561</v>
      </c>
      <c r="AD988" s="5" t="s">
        <v>140</v>
      </c>
      <c r="AE988" s="5" t="s">
        <v>3626</v>
      </c>
      <c r="AF988" s="5" t="s">
        <v>3757</v>
      </c>
      <c r="AG988" s="5" t="s">
        <v>3758</v>
      </c>
      <c r="AH988" s="5" t="s">
        <v>3629</v>
      </c>
      <c r="AI988" s="5" t="s">
        <v>3630</v>
      </c>
      <c r="AJ988" s="5" t="s">
        <v>3659</v>
      </c>
      <c r="AK988" s="5" t="s">
        <v>3713</v>
      </c>
      <c r="AL988" s="5" t="s">
        <v>3633</v>
      </c>
      <c r="AM988" s="5" t="s">
        <v>3653</v>
      </c>
      <c r="AN988" s="5" t="s">
        <v>3635</v>
      </c>
      <c r="AO988" s="5" t="s">
        <v>3669</v>
      </c>
      <c r="AP988" s="5" t="s">
        <v>3654</v>
      </c>
      <c r="AQ988" s="5" t="s">
        <v>3640</v>
      </c>
      <c r="AR988" s="5" t="s">
        <v>3641</v>
      </c>
      <c r="AS988" s="5" t="s">
        <v>4518</v>
      </c>
      <c r="AT988" s="5" t="s">
        <v>3643</v>
      </c>
      <c r="BE988" s="5" t="s">
        <v>3466</v>
      </c>
      <c r="BG988" s="5" t="s">
        <v>638</v>
      </c>
      <c r="BH988" s="6" t="s">
        <v>1672</v>
      </c>
      <c r="BI988" s="5" t="s">
        <v>2275</v>
      </c>
    </row>
    <row r="989" spans="1:61" customFormat="1" x14ac:dyDescent="0.25">
      <c r="A989" s="1">
        <v>1059</v>
      </c>
      <c r="B989" s="7" t="s">
        <v>4757</v>
      </c>
      <c r="C989" s="7" t="str">
        <f t="shared" si="57"/>
        <v xml:space="preserve"> 5490 NEO
</v>
      </c>
      <c r="D989" s="7">
        <f>LOOKUP(99^99,--LEFT(MID(AD989,MIN(FIND({0,1,2,3,4,5,6,7,8,9},AD989&amp;"0123456789")),15),{1,2,3,4,5,6,7,8,9,10,11,12,13,14,15}))</f>
        <v>2020</v>
      </c>
      <c r="E989" s="7">
        <f t="shared" si="55"/>
        <v>3</v>
      </c>
      <c r="F989" s="7">
        <f>LOOKUP(99^99,--LEFT(MID(BG989,MIN(FIND({0,1,2,3,4,5,6,7,8,9},BG989&amp;"0123456789")),15),{1,2,3,4,5,6,7,8,9,10,11,12,13,14,15}))</f>
        <v>6620000</v>
      </c>
      <c r="G989" s="7">
        <f>LOOKUP(99^99,--LEFT(MID(Y989,MIN(FIND({0,1,2,3,4,5,6,7,8,9},Y989&amp;"0123456789")),15),{1,2,3,4,5,6,7,8,9,10,11,12,13,14,15}))</f>
        <v>12</v>
      </c>
      <c r="H989" s="7">
        <f>LOOKUP(99^99,--LEFT(MID(Z989,MIN(FIND({0,1,2,3,4,5,6,7,8,9},Z989&amp;"0123456789")),15),{1,2,3,4,5,6,7,8,9,10,11,12,13,14,15}))</f>
        <v>401</v>
      </c>
      <c r="I989" s="9" t="s">
        <v>2526</v>
      </c>
      <c r="J989" s="9" t="s">
        <v>2527</v>
      </c>
      <c r="K989" s="9" t="s">
        <v>2561</v>
      </c>
      <c r="L989" s="9">
        <v>315207</v>
      </c>
      <c r="M989" s="11"/>
      <c r="N989" s="11"/>
      <c r="O989" s="11"/>
      <c r="P989" s="11"/>
      <c r="Q989" s="11"/>
      <c r="R989" s="11"/>
      <c r="S989" s="11"/>
      <c r="T989" s="11"/>
      <c r="U989" s="11">
        <f>IF(LOOKUP(99^99,--LEFT(MID(AR989,MIN(FIND({0,1,2,3,4,5,6,7,8,9},AR989&amp;"0123456789")),15),{1,2,3,4,5,6,7,8,9,10,11,12,13,14,15}))&gt;2000,LOOKUP(99^99,--LEFT(MID(AR989,MIN(FIND({0,1,2,3,4,5,6,7,8,9},AR989&amp;"0123456789")),15),{1,2,3,4,5,6,7,8,9,10,11,12,13,14,15})),0)</f>
        <v>315207</v>
      </c>
      <c r="V989" s="11"/>
      <c r="W989" s="11"/>
      <c r="X989" t="s">
        <v>6</v>
      </c>
      <c r="Y989" t="s">
        <v>4794</v>
      </c>
      <c r="Z989" t="s">
        <v>2529</v>
      </c>
      <c r="AA989" t="s">
        <v>2526</v>
      </c>
      <c r="AB989" t="s">
        <v>2527</v>
      </c>
      <c r="AC989" t="s">
        <v>2561</v>
      </c>
      <c r="AD989" t="s">
        <v>354</v>
      </c>
      <c r="AE989" t="s">
        <v>3626</v>
      </c>
      <c r="AF989" t="s">
        <v>3627</v>
      </c>
      <c r="AG989" t="s">
        <v>3671</v>
      </c>
      <c r="AH989" t="s">
        <v>3629</v>
      </c>
      <c r="AI989" t="s">
        <v>3645</v>
      </c>
      <c r="AJ989" t="s">
        <v>3631</v>
      </c>
      <c r="AK989" t="s">
        <v>3652</v>
      </c>
      <c r="AL989" t="s">
        <v>3633</v>
      </c>
      <c r="AM989" t="s">
        <v>3653</v>
      </c>
      <c r="AN989" t="s">
        <v>3635</v>
      </c>
      <c r="AO989" t="s">
        <v>3636</v>
      </c>
      <c r="AP989" t="s">
        <v>3654</v>
      </c>
      <c r="AQ989" t="s">
        <v>3649</v>
      </c>
      <c r="AR989" t="s">
        <v>4519</v>
      </c>
      <c r="AS989" t="s">
        <v>3641</v>
      </c>
      <c r="AT989" t="s">
        <v>3642</v>
      </c>
      <c r="AU989" t="s">
        <v>3643</v>
      </c>
      <c r="BE989" t="s">
        <v>3467</v>
      </c>
      <c r="BG989" t="s">
        <v>786</v>
      </c>
      <c r="BH989" s="2" t="s">
        <v>1673</v>
      </c>
      <c r="BI989" t="s">
        <v>2354</v>
      </c>
    </row>
    <row r="990" spans="1:61" x14ac:dyDescent="0.25">
      <c r="A990" s="4">
        <v>1060</v>
      </c>
      <c r="B990" s="13" t="s">
        <v>4757</v>
      </c>
      <c r="C990" s="13" t="str">
        <f t="shared" si="57"/>
        <v xml:space="preserve"> 5490
</v>
      </c>
      <c r="D990" s="13">
        <f>LOOKUP(99^99,--LEFT(MID(AD990,MIN(FIND({0,1,2,3,4,5,6,7,8,9},AD990&amp;"0123456789")),15),{1,2,3,4,5,6,7,8,9,10,11,12,13,14,15}))</f>
        <v>2017</v>
      </c>
      <c r="E990" s="13">
        <f t="shared" si="55"/>
        <v>6</v>
      </c>
      <c r="F990" s="13">
        <f>LOOKUP(99^99,--LEFT(MID(BG990,MIN(FIND({0,1,2,3,4,5,6,7,8,9},BG990&amp;"0123456789")),15),{1,2,3,4,5,6,7,8,9,10,11,12,13,14,15}))</f>
        <v>3250000</v>
      </c>
      <c r="G990" s="13">
        <f>LOOKUP(99^99,--LEFT(MID(Y990,MIN(FIND({0,1,2,3,4,5,6,7,8,9},Y990&amp;"0123456789")),15),{1,2,3,4,5,6,7,8,9,10,11,12,13,14,15}))</f>
        <v>12</v>
      </c>
      <c r="H990" s="13">
        <f>LOOKUP(99^99,--LEFT(MID(Z990,MIN(FIND({0,1,2,3,4,5,6,7,8,9},Z990&amp;"0123456789")),15),{1,2,3,4,5,6,7,8,9,10,11,12,13,14,15}))</f>
        <v>410</v>
      </c>
      <c r="I990" s="10" t="s">
        <v>2526</v>
      </c>
      <c r="J990" s="10" t="s">
        <v>2527</v>
      </c>
      <c r="K990" s="10" t="s">
        <v>2528</v>
      </c>
      <c r="L990" s="9">
        <v>550000</v>
      </c>
      <c r="M990" s="11"/>
      <c r="N990" s="12"/>
      <c r="O990" s="12"/>
      <c r="P990" s="12"/>
      <c r="Q990" s="12"/>
      <c r="R990" s="12"/>
      <c r="S990" s="12">
        <f>IF(LOOKUP(99^99,--LEFT(MID(AP990,MIN(FIND({0,1,2,3,4,5,6,7,8,9},AP990&amp;"0123456789")),15),{1,2,3,4,5,6,7,8,9,10,11,12,13,14,15}))&gt;2000,LOOKUP(99^99,--LEFT(MID(AP990,MIN(FIND({0,1,2,3,4,5,6,7,8,9},AP990&amp;"0123456789")),15),{1,2,3,4,5,6,7,8,9,10,11,12,13,14,15})),0)</f>
        <v>550000</v>
      </c>
      <c r="T990" s="12"/>
      <c r="U990" s="12"/>
      <c r="V990" s="12"/>
      <c r="W990" s="12"/>
      <c r="X990" s="5" t="s">
        <v>2</v>
      </c>
      <c r="Y990" s="5" t="s">
        <v>4794</v>
      </c>
      <c r="Z990" s="5" t="s">
        <v>2547</v>
      </c>
      <c r="AA990" s="5" t="s">
        <v>2526</v>
      </c>
      <c r="AB990" s="5" t="s">
        <v>2527</v>
      </c>
      <c r="AC990" s="5" t="s">
        <v>2528</v>
      </c>
      <c r="AD990" s="5" t="s">
        <v>99</v>
      </c>
      <c r="AE990" s="5" t="s">
        <v>3626</v>
      </c>
      <c r="AF990" s="5" t="s">
        <v>3627</v>
      </c>
      <c r="AG990" s="5" t="s">
        <v>3628</v>
      </c>
      <c r="AH990" s="5" t="s">
        <v>3629</v>
      </c>
      <c r="AI990" s="5" t="s">
        <v>3703</v>
      </c>
      <c r="AJ990" s="5" t="s">
        <v>3631</v>
      </c>
      <c r="AK990" s="5" t="s">
        <v>3718</v>
      </c>
      <c r="AL990" s="5" t="s">
        <v>3635</v>
      </c>
      <c r="AM990" s="5" t="s">
        <v>3636</v>
      </c>
      <c r="AN990" s="5" t="s">
        <v>3654</v>
      </c>
      <c r="AO990" s="5" t="s">
        <v>3649</v>
      </c>
      <c r="AP990" s="5" t="s">
        <v>4246</v>
      </c>
      <c r="AQ990" s="5" t="s">
        <v>3641</v>
      </c>
      <c r="AR990" s="5" t="s">
        <v>3642</v>
      </c>
      <c r="AS990" s="5" t="s">
        <v>3643</v>
      </c>
      <c r="BE990" s="5" t="s">
        <v>3468</v>
      </c>
      <c r="BG990" s="5" t="s">
        <v>787</v>
      </c>
      <c r="BH990" s="6" t="s">
        <v>1674</v>
      </c>
      <c r="BI990" s="5" t="s">
        <v>2380</v>
      </c>
    </row>
    <row r="991" spans="1:61" x14ac:dyDescent="0.25">
      <c r="A991" s="4">
        <v>1062</v>
      </c>
      <c r="B991" s="13" t="s">
        <v>4757</v>
      </c>
      <c r="C991" s="13" t="str">
        <f t="shared" si="57"/>
        <v xml:space="preserve"> 54901
</v>
      </c>
      <c r="D991" s="13">
        <f>LOOKUP(99^99,--LEFT(MID(AD991,MIN(FIND({0,1,2,3,4,5,6,7,8,9},AD991&amp;"0123456789")),15),{1,2,3,4,5,6,7,8,9,10,11,12,13,14,15}))</f>
        <v>2022</v>
      </c>
      <c r="E991" s="13">
        <f t="shared" si="55"/>
        <v>1</v>
      </c>
      <c r="F991" s="13">
        <f>LOOKUP(99^99,--LEFT(MID(BG991,MIN(FIND({0,1,2,3,4,5,6,7,8,9},BG991&amp;"0123456789")),15),{1,2,3,4,5,6,7,8,9,10,11,12,13,14,15}))</f>
        <v>10990000</v>
      </c>
      <c r="G991" s="13">
        <f>LOOKUP(99^99,--LEFT(MID(Y991,MIN(FIND({0,1,2,3,4,5,6,7,8,9},Y991&amp;"0123456789")),15),{1,2,3,4,5,6,7,8,9,10,11,12,13,14,15}))</f>
        <v>12</v>
      </c>
      <c r="H991" s="13">
        <f>LOOKUP(99^99,--LEFT(MID(Z991,MIN(FIND({0,1,2,3,4,5,6,7,8,9},Z991&amp;"0123456789")),15),{1,2,3,4,5,6,7,8,9,10,11,12,13,14,15}))</f>
        <v>450</v>
      </c>
      <c r="I991" s="10" t="s">
        <v>2526</v>
      </c>
      <c r="J991" s="10" t="s">
        <v>2527</v>
      </c>
      <c r="K991" s="10" t="s">
        <v>2528</v>
      </c>
      <c r="L991" s="9"/>
      <c r="M991" s="11"/>
      <c r="N991" s="12"/>
      <c r="O991" s="12"/>
      <c r="P991" s="12"/>
      <c r="Q991" s="12"/>
      <c r="R991" s="12"/>
      <c r="S991" s="12"/>
      <c r="T991" s="12"/>
      <c r="U991" s="12"/>
      <c r="V991" s="12"/>
      <c r="W991" s="12"/>
      <c r="X991" s="5" t="s">
        <v>8</v>
      </c>
      <c r="Y991" s="5" t="s">
        <v>4794</v>
      </c>
      <c r="Z991" s="5" t="s">
        <v>2525</v>
      </c>
      <c r="AA991" s="5" t="s">
        <v>2526</v>
      </c>
      <c r="AB991" s="5" t="s">
        <v>2527</v>
      </c>
      <c r="AC991" s="5" t="s">
        <v>2528</v>
      </c>
      <c r="AD991" s="5" t="s">
        <v>140</v>
      </c>
      <c r="AE991" s="5" t="s">
        <v>3626</v>
      </c>
      <c r="AF991" s="5" t="s">
        <v>3689</v>
      </c>
      <c r="AG991" s="5" t="s">
        <v>3690</v>
      </c>
      <c r="AH991" s="5" t="s">
        <v>3629</v>
      </c>
      <c r="AI991" s="5" t="s">
        <v>3630</v>
      </c>
      <c r="AJ991" s="5" t="s">
        <v>3631</v>
      </c>
      <c r="AK991" s="5" t="s">
        <v>3632</v>
      </c>
      <c r="AL991" s="5" t="s">
        <v>3633</v>
      </c>
      <c r="AM991" s="5" t="s">
        <v>3653</v>
      </c>
      <c r="AN991" s="5" t="s">
        <v>3635</v>
      </c>
      <c r="AO991" s="5" t="s">
        <v>3636</v>
      </c>
      <c r="AP991" s="5" t="s">
        <v>3880</v>
      </c>
      <c r="AQ991" s="5" t="s">
        <v>3640</v>
      </c>
      <c r="AR991" s="5" t="s">
        <v>3641</v>
      </c>
      <c r="AS991" s="5" t="s">
        <v>4520</v>
      </c>
      <c r="AT991" s="5" t="s">
        <v>3643</v>
      </c>
      <c r="BE991" s="5" t="s">
        <v>3469</v>
      </c>
      <c r="BG991" s="5" t="s">
        <v>478</v>
      </c>
      <c r="BH991" s="6" t="s">
        <v>1675</v>
      </c>
      <c r="BI991" s="5" t="s">
        <v>2382</v>
      </c>
    </row>
    <row r="992" spans="1:61" x14ac:dyDescent="0.25">
      <c r="A992" s="4">
        <v>1063</v>
      </c>
      <c r="B992" s="13" t="s">
        <v>4757</v>
      </c>
      <c r="C992" s="13" t="str">
        <f t="shared" si="57"/>
        <v xml:space="preserve"> 54901
</v>
      </c>
      <c r="D992" s="13">
        <f>LOOKUP(99^99,--LEFT(MID(AD992,MIN(FIND({0,1,2,3,4,5,6,7,8,9},AD992&amp;"0123456789")),15),{1,2,3,4,5,6,7,8,9,10,11,12,13,14,15}))</f>
        <v>2022</v>
      </c>
      <c r="E992" s="13">
        <f t="shared" si="55"/>
        <v>1</v>
      </c>
      <c r="F992" s="13">
        <f>LOOKUP(99^99,--LEFT(MID(BG992,MIN(FIND({0,1,2,3,4,5,6,7,8,9},BG992&amp;"0123456789")),15),{1,2,3,4,5,6,7,8,9,10,11,12,13,14,15}))</f>
        <v>10990000</v>
      </c>
      <c r="G992" s="13">
        <f>LOOKUP(99^99,--LEFT(MID(Y992,MIN(FIND({0,1,2,3,4,5,6,7,8,9},Y992&amp;"0123456789")),15),{1,2,3,4,5,6,7,8,9,10,11,12,13,14,15}))</f>
        <v>12</v>
      </c>
      <c r="H992" s="13">
        <f>LOOKUP(99^99,--LEFT(MID(Z992,MIN(FIND({0,1,2,3,4,5,6,7,8,9},Z992&amp;"0123456789")),15),{1,2,3,4,5,6,7,8,9,10,11,12,13,14,15}))</f>
        <v>450</v>
      </c>
      <c r="I992" s="10" t="s">
        <v>2526</v>
      </c>
      <c r="J992" s="10" t="s">
        <v>2527</v>
      </c>
      <c r="K992" s="10" t="s">
        <v>2528</v>
      </c>
      <c r="L992" s="9"/>
      <c r="M992" s="11"/>
      <c r="N992" s="12"/>
      <c r="O992" s="12"/>
      <c r="P992" s="12"/>
      <c r="Q992" s="12"/>
      <c r="R992" s="12"/>
      <c r="S992" s="12"/>
      <c r="T992" s="12"/>
      <c r="U992" s="12"/>
      <c r="V992" s="12"/>
      <c r="W992" s="12"/>
      <c r="X992" s="5" t="s">
        <v>8</v>
      </c>
      <c r="Y992" s="5" t="s">
        <v>4794</v>
      </c>
      <c r="Z992" s="5" t="s">
        <v>2525</v>
      </c>
      <c r="AA992" s="5" t="s">
        <v>2526</v>
      </c>
      <c r="AB992" s="5" t="s">
        <v>2527</v>
      </c>
      <c r="AC992" s="5" t="s">
        <v>2528</v>
      </c>
      <c r="AD992" s="5" t="s">
        <v>140</v>
      </c>
      <c r="AE992" s="5" t="s">
        <v>3626</v>
      </c>
      <c r="AF992" s="5" t="s">
        <v>3689</v>
      </c>
      <c r="AG992" s="5" t="s">
        <v>3690</v>
      </c>
      <c r="AH992" s="5" t="s">
        <v>3629</v>
      </c>
      <c r="AI992" s="5" t="s">
        <v>3630</v>
      </c>
      <c r="AJ992" s="5" t="s">
        <v>3631</v>
      </c>
      <c r="AK992" s="5" t="s">
        <v>3632</v>
      </c>
      <c r="AL992" s="5" t="s">
        <v>3633</v>
      </c>
      <c r="AM992" s="5" t="s">
        <v>3653</v>
      </c>
      <c r="AN992" s="5" t="s">
        <v>3635</v>
      </c>
      <c r="AO992" s="5" t="s">
        <v>3636</v>
      </c>
      <c r="AP992" s="5" t="s">
        <v>3880</v>
      </c>
      <c r="AQ992" s="5" t="s">
        <v>3640</v>
      </c>
      <c r="AR992" s="5" t="s">
        <v>3641</v>
      </c>
      <c r="AS992" s="5" t="s">
        <v>4521</v>
      </c>
      <c r="AT992" s="5" t="s">
        <v>3643</v>
      </c>
      <c r="BE992" s="5" t="s">
        <v>3470</v>
      </c>
      <c r="BG992" s="5" t="s">
        <v>478</v>
      </c>
      <c r="BH992" s="6" t="s">
        <v>1676</v>
      </c>
      <c r="BI992" s="5" t="s">
        <v>2383</v>
      </c>
    </row>
    <row r="993" spans="1:61" customFormat="1" x14ac:dyDescent="0.25">
      <c r="A993" s="1">
        <v>1064</v>
      </c>
      <c r="B993" s="7" t="s">
        <v>4757</v>
      </c>
      <c r="C993" s="7" t="str">
        <f t="shared" si="57"/>
        <v xml:space="preserve"> 5490
</v>
      </c>
      <c r="D993" s="7">
        <f>LOOKUP(99^99,--LEFT(MID(AD993,MIN(FIND({0,1,2,3,4,5,6,7,8,9},AD993&amp;"0123456789")),15),{1,2,3,4,5,6,7,8,9,10,11,12,13,14,15}))</f>
        <v>2018</v>
      </c>
      <c r="E993" s="7">
        <f t="shared" si="55"/>
        <v>5</v>
      </c>
      <c r="F993" s="7">
        <f>LOOKUP(99^99,--LEFT(MID(BG993,MIN(FIND({0,1,2,3,4,5,6,7,8,9},BG993&amp;"0123456789")),15),{1,2,3,4,5,6,7,8,9,10,11,12,13,14,15}))</f>
        <v>3480000</v>
      </c>
      <c r="G993" s="7">
        <f>LOOKUP(99^99,--LEFT(MID(Y993,MIN(FIND({0,1,2,3,4,5,6,7,8,9},Y993&amp;"0123456789")),15),{1,2,3,4,5,6,7,8,9,10,11,12,13,14,15}))</f>
        <v>12</v>
      </c>
      <c r="H993" s="7">
        <f>LOOKUP(99^99,--LEFT(MID(Z993,MIN(FIND({0,1,2,3,4,5,6,7,8,9},Z993&amp;"0123456789")),15),{1,2,3,4,5,6,7,8,9,10,11,12,13,14,15}))</f>
        <v>401</v>
      </c>
      <c r="I993" s="9" t="s">
        <v>2526</v>
      </c>
      <c r="J993" s="9" t="s">
        <v>2527</v>
      </c>
      <c r="K993" s="9" t="s">
        <v>2561</v>
      </c>
      <c r="L993" s="9">
        <v>573403</v>
      </c>
      <c r="M993" s="11"/>
      <c r="N993" s="11"/>
      <c r="O993" s="11"/>
      <c r="P993" s="11"/>
      <c r="Q993" s="11"/>
      <c r="R993" s="11"/>
      <c r="S993" s="11"/>
      <c r="T993" s="11"/>
      <c r="U993" s="11"/>
      <c r="V993" s="11"/>
      <c r="W993" s="11">
        <f>IF(LOOKUP(99^99,--LEFT(MID(AT993,MIN(FIND({0,1,2,3,4,5,6,7,8,9},AT993&amp;"0123456789")),15),{1,2,3,4,5,6,7,8,9,10,11,12,13,14,15}))&gt;2000,LOOKUP(99^99,--LEFT(MID(AT993,MIN(FIND({0,1,2,3,4,5,6,7,8,9},AT993&amp;"0123456789")),15),{1,2,3,4,5,6,7,8,9,10,11,12,13,14,15})),0)</f>
        <v>573403</v>
      </c>
      <c r="X993" t="s">
        <v>2</v>
      </c>
      <c r="Y993" t="s">
        <v>4794</v>
      </c>
      <c r="Z993" t="s">
        <v>2529</v>
      </c>
      <c r="AA993" t="s">
        <v>2526</v>
      </c>
      <c r="AB993" t="s">
        <v>2527</v>
      </c>
      <c r="AC993" t="s">
        <v>2561</v>
      </c>
      <c r="AD993" t="s">
        <v>355</v>
      </c>
      <c r="AE993" t="s">
        <v>3626</v>
      </c>
      <c r="AF993" t="s">
        <v>3627</v>
      </c>
      <c r="AG993" t="s">
        <v>3628</v>
      </c>
      <c r="AH993" t="s">
        <v>3629</v>
      </c>
      <c r="AI993" t="s">
        <v>3658</v>
      </c>
      <c r="AJ993" t="s">
        <v>3631</v>
      </c>
      <c r="AK993" t="s">
        <v>3652</v>
      </c>
      <c r="AL993" t="s">
        <v>3633</v>
      </c>
      <c r="AM993" t="s">
        <v>3653</v>
      </c>
      <c r="AN993" t="s">
        <v>3838</v>
      </c>
      <c r="AO993" t="s">
        <v>3636</v>
      </c>
      <c r="AP993" t="s">
        <v>3637</v>
      </c>
      <c r="AQ993" t="s">
        <v>3638</v>
      </c>
      <c r="AR993" t="s">
        <v>3695</v>
      </c>
      <c r="AS993" t="s">
        <v>3649</v>
      </c>
      <c r="AT993" t="s">
        <v>4522</v>
      </c>
      <c r="AU993" t="s">
        <v>3641</v>
      </c>
      <c r="AV993" t="s">
        <v>3642</v>
      </c>
      <c r="AW993" t="s">
        <v>3643</v>
      </c>
      <c r="BE993" t="s">
        <v>3471</v>
      </c>
      <c r="BG993" t="s">
        <v>788</v>
      </c>
      <c r="BH993" s="2" t="s">
        <v>1677</v>
      </c>
      <c r="BI993" t="s">
        <v>2384</v>
      </c>
    </row>
    <row r="994" spans="1:61" customFormat="1" x14ac:dyDescent="0.25">
      <c r="A994" s="1">
        <v>1065</v>
      </c>
      <c r="B994" s="7" t="s">
        <v>4757</v>
      </c>
      <c r="C994" s="7" t="str">
        <f t="shared" si="57"/>
        <v xml:space="preserve"> 5490
</v>
      </c>
      <c r="D994" s="7">
        <f>LOOKUP(99^99,--LEFT(MID(AD994,MIN(FIND({0,1,2,3,4,5,6,7,8,9},AD994&amp;"0123456789")),15),{1,2,3,4,5,6,7,8,9,10,11,12,13,14,15}))</f>
        <v>2016</v>
      </c>
      <c r="E994" s="7">
        <f t="shared" si="55"/>
        <v>7</v>
      </c>
      <c r="F994" s="7">
        <f>LOOKUP(99^99,--LEFT(MID(BG994,MIN(FIND({0,1,2,3,4,5,6,7,8,9},BG994&amp;"0123456789")),15),{1,2,3,4,5,6,7,8,9,10,11,12,13,14,15}))</f>
        <v>2249000</v>
      </c>
      <c r="G994" s="7">
        <f>LOOKUP(99^99,--LEFT(MID(Y994,MIN(FIND({0,1,2,3,4,5,6,7,8,9},Y994&amp;"0123456789")),15),{1,2,3,4,5,6,7,8,9,10,11,12,13,14,15}))</f>
        <v>12</v>
      </c>
      <c r="H994" s="7">
        <f>LOOKUP(99^99,--LEFT(MID(Z994,MIN(FIND({0,1,2,3,4,5,6,7,8,9},Z994&amp;"0123456789")),15),{1,2,3,4,5,6,7,8,9,10,11,12,13,14,15}))</f>
        <v>401</v>
      </c>
      <c r="I994" s="9" t="s">
        <v>2526</v>
      </c>
      <c r="J994" s="9" t="s">
        <v>2527</v>
      </c>
      <c r="K994" s="9" t="s">
        <v>2528</v>
      </c>
      <c r="L994" s="9">
        <v>786748</v>
      </c>
      <c r="M994" s="11"/>
      <c r="N994" s="11"/>
      <c r="O994" s="11"/>
      <c r="P994" s="11"/>
      <c r="Q994" s="11"/>
      <c r="R994" s="11"/>
      <c r="S994" s="11"/>
      <c r="T994" s="11"/>
      <c r="U994" s="11"/>
      <c r="V994" s="11">
        <f>IF(LOOKUP(99^99,--LEFT(MID(AS994,MIN(FIND({0,1,2,3,4,5,6,7,8,9},AS994&amp;"0123456789")),15),{1,2,3,4,5,6,7,8,9,10,11,12,13,14,15}))&gt;2000,LOOKUP(99^99,--LEFT(MID(AS994,MIN(FIND({0,1,2,3,4,5,6,7,8,9},AS994&amp;"0123456789")),15),{1,2,3,4,5,6,7,8,9,10,11,12,13,14,15})),0)</f>
        <v>786748</v>
      </c>
      <c r="W994" s="11"/>
      <c r="X994" t="s">
        <v>2</v>
      </c>
      <c r="Y994" t="s">
        <v>4794</v>
      </c>
      <c r="Z994" t="s">
        <v>2529</v>
      </c>
      <c r="AA994" t="s">
        <v>2526</v>
      </c>
      <c r="AB994" t="s">
        <v>2527</v>
      </c>
      <c r="AC994" t="s">
        <v>2528</v>
      </c>
      <c r="AD994" t="s">
        <v>329</v>
      </c>
      <c r="AE994" t="s">
        <v>3626</v>
      </c>
      <c r="AF994" t="s">
        <v>3627</v>
      </c>
      <c r="AG994" t="s">
        <v>3628</v>
      </c>
      <c r="AH994" t="s">
        <v>3629</v>
      </c>
      <c r="AI994" t="s">
        <v>3717</v>
      </c>
      <c r="AJ994" t="s">
        <v>3631</v>
      </c>
      <c r="AK994" t="s">
        <v>3652</v>
      </c>
      <c r="AL994" t="s">
        <v>3633</v>
      </c>
      <c r="AM994" t="s">
        <v>3653</v>
      </c>
      <c r="AN994" t="s">
        <v>3635</v>
      </c>
      <c r="AO994" t="s">
        <v>3636</v>
      </c>
      <c r="AP994" t="s">
        <v>3637</v>
      </c>
      <c r="AQ994" t="s">
        <v>3714</v>
      </c>
      <c r="AR994" t="s">
        <v>3649</v>
      </c>
      <c r="AS994" t="s">
        <v>4523</v>
      </c>
      <c r="AT994" t="s">
        <v>3641</v>
      </c>
      <c r="AU994" t="s">
        <v>3642</v>
      </c>
      <c r="AV994" t="s">
        <v>3643</v>
      </c>
      <c r="BE994" t="s">
        <v>3472</v>
      </c>
      <c r="BG994" t="s">
        <v>789</v>
      </c>
      <c r="BH994" s="2" t="s">
        <v>1678</v>
      </c>
      <c r="BI994" t="s">
        <v>2331</v>
      </c>
    </row>
    <row r="995" spans="1:61" customFormat="1" x14ac:dyDescent="0.25">
      <c r="A995" s="1">
        <v>1066</v>
      </c>
      <c r="B995" s="7" t="s">
        <v>4757</v>
      </c>
      <c r="C995" s="7" t="str">
        <f t="shared" si="57"/>
        <v xml:space="preserve"> 65116
</v>
      </c>
      <c r="D995" s="7">
        <f>LOOKUP(99^99,--LEFT(MID(AD995,MIN(FIND({0,1,2,3,4,5,6,7,8,9},AD995&amp;"0123456789")),15),{1,2,3,4,5,6,7,8,9,10,11,12,13,14,15}))</f>
        <v>2021</v>
      </c>
      <c r="E995" s="7">
        <f t="shared" si="55"/>
        <v>2</v>
      </c>
      <c r="F995" s="7">
        <f>LOOKUP(99^99,--LEFT(MID(BG995,MIN(FIND({0,1,2,3,4,5,6,7,8,9},BG995&amp;"0123456789")),15),{1,2,3,4,5,6,7,8,9,10,11,12,13,14,15}))</f>
        <v>5000000</v>
      </c>
      <c r="G995" s="7">
        <f>LOOKUP(99^99,--LEFT(MID(Y995,MIN(FIND({0,1,2,3,4,5,6,7,8,9},Y995&amp;"0123456789")),15),{1,2,3,4,5,6,7,8,9,10,11,12,13,14,15}))</f>
        <v>11.9</v>
      </c>
      <c r="H995" s="7">
        <f>LOOKUP(99^99,--LEFT(MID(Z995,MIN(FIND({0,1,2,3,4,5,6,7,8,9},Z995&amp;"0123456789")),15),{1,2,3,4,5,6,7,8,9,10,11,12,13,14,15}))</f>
        <v>450</v>
      </c>
      <c r="I995" s="9" t="s">
        <v>2526</v>
      </c>
      <c r="J995" s="9" t="s">
        <v>2527</v>
      </c>
      <c r="K995" s="9" t="s">
        <v>2528</v>
      </c>
      <c r="L995" s="9">
        <v>5000</v>
      </c>
      <c r="M995" s="11"/>
      <c r="N995" s="11"/>
      <c r="O995" s="11"/>
      <c r="P995" s="11"/>
      <c r="Q995" s="11"/>
      <c r="R995" s="11"/>
      <c r="S995" s="11"/>
      <c r="T995" s="11"/>
      <c r="U995" s="11"/>
      <c r="V995" s="11">
        <f>IF(LOOKUP(99^99,--LEFT(MID(AS995,MIN(FIND({0,1,2,3,4,5,6,7,8,9},AS995&amp;"0123456789")),15),{1,2,3,4,5,6,7,8,9,10,11,12,13,14,15}))&gt;2000,LOOKUP(99^99,--LEFT(MID(AS995,MIN(FIND({0,1,2,3,4,5,6,7,8,9},AS995&amp;"0123456789")),15),{1,2,3,4,5,6,7,8,9,10,11,12,13,14,15})),0)</f>
        <v>5000</v>
      </c>
      <c r="W995" s="11"/>
      <c r="X995" t="s">
        <v>24</v>
      </c>
      <c r="Y995" t="s">
        <v>4796</v>
      </c>
      <c r="Z995" t="s">
        <v>2525</v>
      </c>
      <c r="AA995" t="s">
        <v>2526</v>
      </c>
      <c r="AB995" t="s">
        <v>2527</v>
      </c>
      <c r="AC995" t="s">
        <v>2528</v>
      </c>
      <c r="AD995" t="s">
        <v>356</v>
      </c>
      <c r="AE995" t="s">
        <v>3626</v>
      </c>
      <c r="AF995" t="s">
        <v>3828</v>
      </c>
      <c r="AG995" t="s">
        <v>3829</v>
      </c>
      <c r="AH995" t="s">
        <v>3629</v>
      </c>
      <c r="AI995" t="s">
        <v>3680</v>
      </c>
      <c r="AJ995" t="s">
        <v>3704</v>
      </c>
      <c r="AK995" t="s">
        <v>3986</v>
      </c>
      <c r="AL995" t="s">
        <v>3633</v>
      </c>
      <c r="AM995" t="s">
        <v>3653</v>
      </c>
      <c r="AN995" t="s">
        <v>3635</v>
      </c>
      <c r="AO995" t="s">
        <v>4524</v>
      </c>
      <c r="AP995" t="s">
        <v>3637</v>
      </c>
      <c r="AQ995" t="s">
        <v>3714</v>
      </c>
      <c r="AR995" t="s">
        <v>3649</v>
      </c>
      <c r="AS995" t="s">
        <v>4525</v>
      </c>
      <c r="AT995" t="s">
        <v>3641</v>
      </c>
      <c r="AU995" t="s">
        <v>3710</v>
      </c>
      <c r="AV995" t="s">
        <v>3643</v>
      </c>
      <c r="BE995" t="s">
        <v>3473</v>
      </c>
      <c r="BG995" t="s">
        <v>417</v>
      </c>
      <c r="BH995" s="2" t="s">
        <v>1679</v>
      </c>
      <c r="BI995" t="s">
        <v>2385</v>
      </c>
    </row>
    <row r="996" spans="1:61" x14ac:dyDescent="0.25">
      <c r="A996" s="4">
        <v>1067</v>
      </c>
      <c r="B996" s="13" t="s">
        <v>4757</v>
      </c>
      <c r="C996" s="13" t="str">
        <f t="shared" si="57"/>
        <v xml:space="preserve"> 54901
</v>
      </c>
      <c r="D996" s="13">
        <f>LOOKUP(99^99,--LEFT(MID(AD996,MIN(FIND({0,1,2,3,4,5,6,7,8,9},AD996&amp;"0123456789")),15),{1,2,3,4,5,6,7,8,9,10,11,12,13,14,15}))</f>
        <v>2022</v>
      </c>
      <c r="E996" s="13">
        <f t="shared" si="55"/>
        <v>1</v>
      </c>
      <c r="F996" s="13">
        <f>LOOKUP(99^99,--LEFT(MID(BG996,MIN(FIND({0,1,2,3,4,5,6,7,8,9},BG996&amp;"0123456789")),15),{1,2,3,4,5,6,7,8,9,10,11,12,13,14,15}))</f>
        <v>10990000</v>
      </c>
      <c r="G996" s="13">
        <f>LOOKUP(99^99,--LEFT(MID(Y996,MIN(FIND({0,1,2,3,4,5,6,7,8,9},Y996&amp;"0123456789")),15),{1,2,3,4,5,6,7,8,9,10,11,12,13,14,15}))</f>
        <v>12</v>
      </c>
      <c r="H996" s="13">
        <f>LOOKUP(99^99,--LEFT(MID(Z996,MIN(FIND({0,1,2,3,4,5,6,7,8,9},Z996&amp;"0123456789")),15),{1,2,3,4,5,6,7,8,9,10,11,12,13,14,15}))</f>
        <v>401</v>
      </c>
      <c r="I996" s="10" t="s">
        <v>2526</v>
      </c>
      <c r="J996" s="10" t="s">
        <v>4771</v>
      </c>
      <c r="K996" s="10" t="s">
        <v>2528</v>
      </c>
      <c r="L996" s="9"/>
      <c r="M996" s="11"/>
      <c r="N996" s="12"/>
      <c r="O996" s="12"/>
      <c r="P996" s="12"/>
      <c r="Q996" s="12"/>
      <c r="R996" s="12"/>
      <c r="S996" s="12"/>
      <c r="T996" s="12"/>
      <c r="U996" s="12"/>
      <c r="V996" s="12"/>
      <c r="W996" s="12"/>
      <c r="X996" s="5" t="s">
        <v>8</v>
      </c>
      <c r="Y996" s="5" t="s">
        <v>4794</v>
      </c>
      <c r="Z996" s="5" t="s">
        <v>2529</v>
      </c>
      <c r="AA996" s="5" t="s">
        <v>2526</v>
      </c>
      <c r="AB996" s="5" t="s">
        <v>4771</v>
      </c>
      <c r="AC996" s="5" t="s">
        <v>2528</v>
      </c>
      <c r="AD996" s="5" t="s">
        <v>140</v>
      </c>
      <c r="AE996" s="5" t="s">
        <v>3626</v>
      </c>
      <c r="AF996" s="5" t="s">
        <v>3689</v>
      </c>
      <c r="AG996" s="5" t="s">
        <v>3690</v>
      </c>
      <c r="AH996" s="5" t="s">
        <v>3629</v>
      </c>
      <c r="AI996" s="5" t="s">
        <v>3630</v>
      </c>
      <c r="AJ996" s="5" t="s">
        <v>3631</v>
      </c>
      <c r="AK996" s="5" t="s">
        <v>3632</v>
      </c>
      <c r="AL996" s="5" t="s">
        <v>3633</v>
      </c>
      <c r="AM996" s="5" t="s">
        <v>3653</v>
      </c>
      <c r="AN996" s="5" t="s">
        <v>3635</v>
      </c>
      <c r="AO996" s="5" t="s">
        <v>3636</v>
      </c>
      <c r="AP996" s="5" t="s">
        <v>3880</v>
      </c>
      <c r="AQ996" s="5" t="s">
        <v>3640</v>
      </c>
      <c r="AR996" s="5" t="s">
        <v>3641</v>
      </c>
      <c r="AS996" s="5" t="s">
        <v>4526</v>
      </c>
      <c r="AT996" s="5" t="s">
        <v>3643</v>
      </c>
      <c r="BE996" s="5" t="s">
        <v>3474</v>
      </c>
      <c r="BG996" s="5" t="s">
        <v>478</v>
      </c>
      <c r="BH996" s="6" t="s">
        <v>1680</v>
      </c>
      <c r="BI996" s="5" t="s">
        <v>2386</v>
      </c>
    </row>
    <row r="997" spans="1:61" customFormat="1" x14ac:dyDescent="0.25">
      <c r="A997" s="1">
        <v>1068</v>
      </c>
      <c r="B997" s="7" t="s">
        <v>4757</v>
      </c>
      <c r="C997" s="7" t="str">
        <f t="shared" si="57"/>
        <v xml:space="preserve"> 65225
</v>
      </c>
      <c r="D997" s="7">
        <f>LOOKUP(99^99,--LEFT(MID(AD997,MIN(FIND({0,1,2,3,4,5,6,7,8,9},AD997&amp;"0123456789")),15),{1,2,3,4,5,6,7,8,9,10,11,12,13,14,15}))</f>
        <v>2022</v>
      </c>
      <c r="E997" s="7">
        <f t="shared" si="55"/>
        <v>1</v>
      </c>
      <c r="F997" s="7">
        <f>LOOKUP(99^99,--LEFT(MID(BG997,MIN(FIND({0,1,2,3,4,5,6,7,8,9},BG997&amp;"0123456789")),15),{1,2,3,4,5,6,7,8,9,10,11,12,13,14,15}))</f>
        <v>10250000</v>
      </c>
      <c r="G997" s="7">
        <f>LOOKUP(99^99,--LEFT(MID(Y997,MIN(FIND({0,1,2,3,4,5,6,7,8,9},Y997&amp;"0123456789")),15),{1,2,3,4,5,6,7,8,9,10,11,12,13,14,15}))</f>
        <v>12</v>
      </c>
      <c r="H997" s="7">
        <f>LOOKUP(99^99,--LEFT(MID(Z997,MIN(FIND({0,1,2,3,4,5,6,7,8,9},Z997&amp;"0123456789")),15),{1,2,3,4,5,6,7,8,9,10,11,12,13,14,15}))</f>
        <v>400</v>
      </c>
      <c r="I997" s="9" t="s">
        <v>2546</v>
      </c>
      <c r="J997" s="9" t="s">
        <v>4771</v>
      </c>
      <c r="K997" s="9" t="s">
        <v>2528</v>
      </c>
      <c r="L997" s="9"/>
      <c r="M997" s="11"/>
      <c r="N997" s="11"/>
      <c r="O997" s="11"/>
      <c r="P997" s="11"/>
      <c r="Q997" s="11"/>
      <c r="R997" s="11"/>
      <c r="S997" s="11"/>
      <c r="T997" s="11"/>
      <c r="U997" s="11"/>
      <c r="V997" s="11"/>
      <c r="W997" s="11"/>
      <c r="X997" t="s">
        <v>18</v>
      </c>
      <c r="Y997">
        <v>12</v>
      </c>
      <c r="Z997" t="s">
        <v>4767</v>
      </c>
      <c r="AA997" t="s">
        <v>2546</v>
      </c>
      <c r="AB997" t="s">
        <v>4771</v>
      </c>
      <c r="AD997" t="s">
        <v>140</v>
      </c>
      <c r="AE997" t="s">
        <v>3626</v>
      </c>
      <c r="AF997" t="s">
        <v>3757</v>
      </c>
      <c r="AG997" t="s">
        <v>3758</v>
      </c>
      <c r="AH997" t="s">
        <v>3629</v>
      </c>
      <c r="AI997" t="s">
        <v>3630</v>
      </c>
      <c r="AJ997" t="s">
        <v>3659</v>
      </c>
      <c r="AK997" t="s">
        <v>4097</v>
      </c>
      <c r="AL997" t="s">
        <v>3653</v>
      </c>
      <c r="AM997" t="s">
        <v>3635</v>
      </c>
      <c r="AN997" t="s">
        <v>3669</v>
      </c>
      <c r="AO997" t="s">
        <v>3654</v>
      </c>
      <c r="AP997" t="s">
        <v>3640</v>
      </c>
      <c r="AQ997" t="s">
        <v>3641</v>
      </c>
      <c r="AR997" t="s">
        <v>4527</v>
      </c>
      <c r="AS997" t="s">
        <v>3643</v>
      </c>
      <c r="BE997" t="s">
        <v>3475</v>
      </c>
      <c r="BG997" t="s">
        <v>638</v>
      </c>
      <c r="BH997" s="2" t="s">
        <v>1681</v>
      </c>
      <c r="BI997" t="s">
        <v>2387</v>
      </c>
    </row>
    <row r="998" spans="1:61" x14ac:dyDescent="0.25">
      <c r="A998" s="4">
        <v>1069</v>
      </c>
      <c r="B998" s="13" t="s">
        <v>4757</v>
      </c>
      <c r="C998" s="13" t="str">
        <f t="shared" si="57"/>
        <v xml:space="preserve"> 54901
</v>
      </c>
      <c r="D998" s="13">
        <f>LOOKUP(99^99,--LEFT(MID(AD998,MIN(FIND({0,1,2,3,4,5,6,7,8,9},AD998&amp;"0123456789")),15),{1,2,3,4,5,6,7,8,9,10,11,12,13,14,15}))</f>
        <v>2021</v>
      </c>
      <c r="E998" s="13">
        <f t="shared" si="55"/>
        <v>2</v>
      </c>
      <c r="F998" s="13">
        <f>LOOKUP(99^99,--LEFT(MID(BG998,MIN(FIND({0,1,2,3,4,5,6,7,8,9},BG998&amp;"0123456789")),15),{1,2,3,4,5,6,7,8,9,10,11,12,13,14,15}))</f>
        <v>11000000</v>
      </c>
      <c r="G998" s="13">
        <f>LOOKUP(99^99,--LEFT(MID(Y998,MIN(FIND({0,1,2,3,4,5,6,7,8,9},Y998&amp;"0123456789")),15),{1,2,3,4,5,6,7,8,9,10,11,12,13,14,15}))</f>
        <v>12</v>
      </c>
      <c r="H998" s="13">
        <f>LOOKUP(99^99,--LEFT(MID(Z998,MIN(FIND({0,1,2,3,4,5,6,7,8,9},Z998&amp;"0123456789")),15),{1,2,3,4,5,6,7,8,9,10,11,12,13,14,15}))</f>
        <v>450</v>
      </c>
      <c r="I998" s="10" t="s">
        <v>2526</v>
      </c>
      <c r="J998" s="10" t="s">
        <v>2527</v>
      </c>
      <c r="K998" s="9" t="s">
        <v>2528</v>
      </c>
      <c r="L998" s="9"/>
      <c r="M998" s="11"/>
      <c r="N998" s="12"/>
      <c r="O998" s="12"/>
      <c r="P998" s="12"/>
      <c r="Q998" s="12"/>
      <c r="R998" s="12"/>
      <c r="S998" s="12"/>
      <c r="T998" s="12"/>
      <c r="U998" s="12"/>
      <c r="V998" s="12"/>
      <c r="W998" s="12"/>
      <c r="X998" s="5" t="s">
        <v>8</v>
      </c>
      <c r="Y998" s="5" t="s">
        <v>4794</v>
      </c>
      <c r="Z998" s="5" t="s">
        <v>2525</v>
      </c>
      <c r="AA998" s="5" t="s">
        <v>2526</v>
      </c>
      <c r="AB998" s="5" t="s">
        <v>2527</v>
      </c>
      <c r="AD998" s="5" t="s">
        <v>243</v>
      </c>
      <c r="AE998" s="5" t="s">
        <v>3626</v>
      </c>
      <c r="AF998" s="5" t="s">
        <v>3689</v>
      </c>
      <c r="AG998" s="5" t="s">
        <v>3690</v>
      </c>
      <c r="AH998" s="5" t="s">
        <v>3629</v>
      </c>
      <c r="AI998" s="5" t="s">
        <v>3680</v>
      </c>
      <c r="AJ998" s="5" t="s">
        <v>3631</v>
      </c>
      <c r="AK998" s="5" t="s">
        <v>3919</v>
      </c>
      <c r="AL998" s="5" t="s">
        <v>3635</v>
      </c>
      <c r="AM998" s="5" t="s">
        <v>3669</v>
      </c>
      <c r="AN998" s="5" t="s">
        <v>3880</v>
      </c>
      <c r="AO998" s="5" t="s">
        <v>3640</v>
      </c>
      <c r="AP998" s="5" t="s">
        <v>3641</v>
      </c>
      <c r="AQ998" s="5" t="s">
        <v>4528</v>
      </c>
      <c r="AR998" s="5" t="s">
        <v>3808</v>
      </c>
      <c r="BE998" s="5" t="s">
        <v>3476</v>
      </c>
      <c r="BG998" s="5" t="s">
        <v>790</v>
      </c>
      <c r="BH998" s="6" t="s">
        <v>1682</v>
      </c>
      <c r="BI998" s="5" t="s">
        <v>2388</v>
      </c>
    </row>
    <row r="999" spans="1:61" x14ac:dyDescent="0.25">
      <c r="A999" s="4">
        <v>1070</v>
      </c>
      <c r="B999" s="13" t="s">
        <v>4757</v>
      </c>
      <c r="C999" s="13" t="str">
        <f t="shared" si="57"/>
        <v xml:space="preserve"> 54901
</v>
      </c>
      <c r="D999" s="13">
        <f>LOOKUP(99^99,--LEFT(MID(AD999,MIN(FIND({0,1,2,3,4,5,6,7,8,9},AD999&amp;"0123456789")),15),{1,2,3,4,5,6,7,8,9,10,11,12,13,14,15}))</f>
        <v>2022</v>
      </c>
      <c r="E999" s="13">
        <f t="shared" si="55"/>
        <v>1</v>
      </c>
      <c r="F999" s="13">
        <f>LOOKUP(99^99,--LEFT(MID(BG999,MIN(FIND({0,1,2,3,4,5,6,7,8,9},BG999&amp;"0123456789")),15),{1,2,3,4,5,6,7,8,9,10,11,12,13,14,15}))</f>
        <v>10990000</v>
      </c>
      <c r="G999" s="13">
        <f>LOOKUP(99^99,--LEFT(MID(Y999,MIN(FIND({0,1,2,3,4,5,6,7,8,9},Y999&amp;"0123456789")),15),{1,2,3,4,5,6,7,8,9,10,11,12,13,14,15}))</f>
        <v>12</v>
      </c>
      <c r="H999" s="13">
        <f>LOOKUP(99^99,--LEFT(MID(Z999,MIN(FIND({0,1,2,3,4,5,6,7,8,9},Z999&amp;"0123456789")),15),{1,2,3,4,5,6,7,8,9,10,11,12,13,14,15}))</f>
        <v>401</v>
      </c>
      <c r="I999" s="10" t="s">
        <v>2526</v>
      </c>
      <c r="J999" s="10" t="s">
        <v>2527</v>
      </c>
      <c r="K999" s="10" t="s">
        <v>2528</v>
      </c>
      <c r="L999" s="9"/>
      <c r="M999" s="11"/>
      <c r="N999" s="12"/>
      <c r="O999" s="12"/>
      <c r="P999" s="12"/>
      <c r="Q999" s="12"/>
      <c r="R999" s="12"/>
      <c r="S999" s="12"/>
      <c r="T999" s="12"/>
      <c r="U999" s="12"/>
      <c r="V999" s="12"/>
      <c r="W999" s="12"/>
      <c r="X999" s="5" t="s">
        <v>8</v>
      </c>
      <c r="Y999" s="5" t="s">
        <v>4794</v>
      </c>
      <c r="Z999" s="5" t="s">
        <v>2529</v>
      </c>
      <c r="AA999" s="5" t="s">
        <v>2526</v>
      </c>
      <c r="AB999" s="5" t="s">
        <v>2527</v>
      </c>
      <c r="AC999" s="5" t="s">
        <v>2528</v>
      </c>
      <c r="AD999" s="5" t="s">
        <v>140</v>
      </c>
      <c r="AE999" s="5" t="s">
        <v>3626</v>
      </c>
      <c r="AF999" s="5" t="s">
        <v>3689</v>
      </c>
      <c r="AG999" s="5" t="s">
        <v>3690</v>
      </c>
      <c r="AH999" s="5" t="s">
        <v>3629</v>
      </c>
      <c r="AI999" s="5" t="s">
        <v>3630</v>
      </c>
      <c r="AJ999" s="5" t="s">
        <v>3631</v>
      </c>
      <c r="AK999" s="5" t="s">
        <v>3632</v>
      </c>
      <c r="AL999" s="5" t="s">
        <v>3633</v>
      </c>
      <c r="AM999" s="5" t="s">
        <v>3653</v>
      </c>
      <c r="AN999" s="5" t="s">
        <v>3635</v>
      </c>
      <c r="AO999" s="5" t="s">
        <v>3636</v>
      </c>
      <c r="AP999" s="5" t="s">
        <v>3880</v>
      </c>
      <c r="AQ999" s="5" t="s">
        <v>3640</v>
      </c>
      <c r="AR999" s="5" t="s">
        <v>3641</v>
      </c>
      <c r="AS999" s="5" t="s">
        <v>4529</v>
      </c>
      <c r="AT999" s="5" t="s">
        <v>3643</v>
      </c>
      <c r="BE999" s="5" t="s">
        <v>3260</v>
      </c>
      <c r="BG999" s="5" t="s">
        <v>478</v>
      </c>
      <c r="BH999" s="6" t="s">
        <v>1683</v>
      </c>
      <c r="BI999" s="5" t="s">
        <v>2389</v>
      </c>
    </row>
    <row r="1000" spans="1:61" customFormat="1" x14ac:dyDescent="0.25">
      <c r="A1000" s="1">
        <v>1072</v>
      </c>
      <c r="B1000" s="7" t="s">
        <v>4757</v>
      </c>
      <c r="C1000" s="7" t="str">
        <f t="shared" si="57"/>
        <v xml:space="preserve"> 5490
</v>
      </c>
      <c r="D1000" s="7">
        <f>LOOKUP(99^99,--LEFT(MID(AD1000,MIN(FIND({0,1,2,3,4,5,6,7,8,9},AD1000&amp;"0123456789")),15),{1,2,3,4,5,6,7,8,9,10,11,12,13,14,15}))</f>
        <v>2020</v>
      </c>
      <c r="E1000" s="7">
        <f t="shared" si="55"/>
        <v>3</v>
      </c>
      <c r="F1000" s="7">
        <f>LOOKUP(99^99,--LEFT(MID(BG1000,MIN(FIND({0,1,2,3,4,5,6,7,8,9},BG1000&amp;"0123456789")),15),{1,2,3,4,5,6,7,8,9,10,11,12,13,14,15}))</f>
        <v>7800000</v>
      </c>
      <c r="G1000" s="7">
        <f>LOOKUP(99^99,--LEFT(MID(Y1000,MIN(FIND({0,1,2,3,4,5,6,7,8,9},Y1000&amp;"0123456789")),15),{1,2,3,4,5,6,7,8,9,10,11,12,13,14,15}))</f>
        <v>11.8</v>
      </c>
      <c r="H1000" s="7">
        <f>LOOKUP(99^99,--LEFT(MID(Z1000,MIN(FIND({0,1,2,3,4,5,6,7,8,9},Z1000&amp;"0123456789")),15),{1,2,3,4,5,6,7,8,9,10,11,12,13,14,15}))</f>
        <v>300</v>
      </c>
      <c r="I1000" s="9" t="s">
        <v>2531</v>
      </c>
      <c r="J1000" s="9" t="s">
        <v>2527</v>
      </c>
      <c r="K1000" s="9" t="s">
        <v>2528</v>
      </c>
      <c r="L1000" s="9">
        <v>195000</v>
      </c>
      <c r="M1000" s="11"/>
      <c r="N1000" s="11"/>
      <c r="O1000" s="11"/>
      <c r="P1000" s="11"/>
      <c r="Q1000" s="11"/>
      <c r="R1000" s="11"/>
      <c r="S1000" s="11"/>
      <c r="T1000" s="11"/>
      <c r="U1000" s="11">
        <f>IF(LOOKUP(99^99,--LEFT(MID(AR1000,MIN(FIND({0,1,2,3,4,5,6,7,8,9},AR1000&amp;"0123456789")),15),{1,2,3,4,5,6,7,8,9,10,11,12,13,14,15}))&gt;2000,LOOKUP(99^99,--LEFT(MID(AR1000,MIN(FIND({0,1,2,3,4,5,6,7,8,9},AR1000&amp;"0123456789")),15),{1,2,3,4,5,6,7,8,9,10,11,12,13,14,15})),0)</f>
        <v>195000</v>
      </c>
      <c r="V1000" s="11"/>
      <c r="W1000" s="11"/>
      <c r="X1000" t="s">
        <v>2</v>
      </c>
      <c r="Y1000" t="s">
        <v>4795</v>
      </c>
      <c r="Z1000" t="s">
        <v>2530</v>
      </c>
      <c r="AA1000" t="s">
        <v>2531</v>
      </c>
      <c r="AB1000" t="s">
        <v>2527</v>
      </c>
      <c r="AC1000" t="s">
        <v>2528</v>
      </c>
      <c r="AD1000" t="s">
        <v>242</v>
      </c>
      <c r="AE1000" t="s">
        <v>3626</v>
      </c>
      <c r="AF1000" t="s">
        <v>3627</v>
      </c>
      <c r="AG1000" t="s">
        <v>3628</v>
      </c>
      <c r="AH1000" t="s">
        <v>3629</v>
      </c>
      <c r="AI1000" t="s">
        <v>3645</v>
      </c>
      <c r="AJ1000" t="s">
        <v>3631</v>
      </c>
      <c r="AK1000" t="s">
        <v>3652</v>
      </c>
      <c r="AL1000" t="s">
        <v>3633</v>
      </c>
      <c r="AM1000" t="s">
        <v>3653</v>
      </c>
      <c r="AN1000" t="s">
        <v>3635</v>
      </c>
      <c r="AO1000" t="s">
        <v>3636</v>
      </c>
      <c r="AP1000" t="s">
        <v>3654</v>
      </c>
      <c r="AQ1000" t="s">
        <v>3649</v>
      </c>
      <c r="AR1000" t="s">
        <v>4082</v>
      </c>
      <c r="AS1000" t="s">
        <v>3641</v>
      </c>
      <c r="AT1000" t="s">
        <v>3642</v>
      </c>
      <c r="AU1000" t="s">
        <v>3808</v>
      </c>
      <c r="BE1000" t="s">
        <v>3477</v>
      </c>
      <c r="BG1000" t="s">
        <v>612</v>
      </c>
      <c r="BH1000" s="2" t="s">
        <v>1178</v>
      </c>
      <c r="BI1000" t="s">
        <v>2153</v>
      </c>
    </row>
    <row r="1001" spans="1:61" x14ac:dyDescent="0.25">
      <c r="A1001" s="4">
        <v>1073</v>
      </c>
      <c r="B1001" s="13" t="s">
        <v>4757</v>
      </c>
      <c r="C1001" s="13" t="str">
        <f t="shared" si="57"/>
        <v xml:space="preserve"> 65206-Т5
</v>
      </c>
      <c r="D1001" s="13">
        <f>LOOKUP(99^99,--LEFT(MID(AD1001,MIN(FIND({0,1,2,3,4,5,6,7,8,9},AD1001&amp;"0123456789")),15),{1,2,3,4,5,6,7,8,9,10,11,12,13,14,15}))</f>
        <v>2021</v>
      </c>
      <c r="E1001" s="13">
        <f t="shared" si="55"/>
        <v>2</v>
      </c>
      <c r="F1001" s="13">
        <f>LOOKUP(99^99,--LEFT(MID(BG1001,MIN(FIND({0,1,2,3,4,5,6,7,8,9},BG1001&amp;"0123456789")),15),{1,2,3,4,5,6,7,8,9,10,11,12,13,14,15}))</f>
        <v>9870000</v>
      </c>
      <c r="G1001" s="13">
        <f>LOOKUP(99^99,--LEFT(MID(Y1001,MIN(FIND({0,1,2,3,4,5,6,7,8,9},Y1001&amp;"0123456789")),15),{1,2,3,4,5,6,7,8,9,10,11,12,13,14,15}))</f>
        <v>10.8</v>
      </c>
      <c r="H1001" s="13">
        <f>LOOKUP(99^99,--LEFT(MID(Z1001,MIN(FIND({0,1,2,3,4,5,6,7,8,9},Z1001&amp;"0123456789")),15),{1,2,3,4,5,6,7,8,9,10,11,12,13,14,15}))</f>
        <v>260</v>
      </c>
      <c r="I1001" s="10" t="s">
        <v>2531</v>
      </c>
      <c r="J1001" s="10" t="s">
        <v>2527</v>
      </c>
      <c r="K1001" s="10" t="s">
        <v>2528</v>
      </c>
      <c r="L1001" s="9">
        <v>76033</v>
      </c>
      <c r="M1001" s="11"/>
      <c r="N1001" s="12"/>
      <c r="O1001" s="12"/>
      <c r="P1001" s="12"/>
      <c r="Q1001" s="12"/>
      <c r="R1001" s="12">
        <f>IF(LOOKUP(99^99,--LEFT(MID(AO1001,MIN(FIND({0,1,2,3,4,5,6,7,8,9},AO1001&amp;"0123456789")),15),{1,2,3,4,5,6,7,8,9,10,11,12,13,14,15}))&gt;2000,LOOKUP(99^99,--LEFT(MID(AO1001,MIN(FIND({0,1,2,3,4,5,6,7,8,9},AO1001&amp;"0123456789")),15),{1,2,3,4,5,6,7,8,9,10,11,12,13,14,15})),0)</f>
        <v>76033</v>
      </c>
      <c r="S1001" s="12"/>
      <c r="T1001" s="12"/>
      <c r="U1001" s="12"/>
      <c r="V1001" s="12"/>
      <c r="W1001" s="12"/>
      <c r="X1001" s="5" t="s">
        <v>23</v>
      </c>
      <c r="Y1001" s="5" t="s">
        <v>4798</v>
      </c>
      <c r="Z1001" s="5" t="s">
        <v>2549</v>
      </c>
      <c r="AA1001" s="5" t="s">
        <v>2531</v>
      </c>
      <c r="AB1001" s="5" t="s">
        <v>2527</v>
      </c>
      <c r="AC1001" s="5" t="s">
        <v>2528</v>
      </c>
      <c r="AD1001" s="5" t="s">
        <v>243</v>
      </c>
      <c r="AE1001" s="5" t="s">
        <v>3626</v>
      </c>
      <c r="AF1001" s="5" t="s">
        <v>3720</v>
      </c>
      <c r="AG1001" s="5" t="s">
        <v>3816</v>
      </c>
      <c r="AH1001" s="5" t="s">
        <v>3629</v>
      </c>
      <c r="AI1001" s="5" t="s">
        <v>3680</v>
      </c>
      <c r="AJ1001" s="5" t="s">
        <v>3704</v>
      </c>
      <c r="AK1001" s="5" t="s">
        <v>3705</v>
      </c>
      <c r="AL1001" s="5" t="s">
        <v>3633</v>
      </c>
      <c r="AM1001" s="5" t="s">
        <v>3698</v>
      </c>
      <c r="AN1001" s="5" t="s">
        <v>3649</v>
      </c>
      <c r="AO1001" s="5" t="s">
        <v>4091</v>
      </c>
      <c r="AP1001" s="5" t="s">
        <v>3641</v>
      </c>
      <c r="AQ1001" s="5" t="s">
        <v>3710</v>
      </c>
      <c r="AR1001" s="5" t="s">
        <v>3643</v>
      </c>
      <c r="BE1001" s="5" t="s">
        <v>3478</v>
      </c>
      <c r="BG1001" s="5" t="s">
        <v>613</v>
      </c>
      <c r="BH1001" s="6" t="s">
        <v>1179</v>
      </c>
      <c r="BI1001" s="5" t="s">
        <v>2149</v>
      </c>
    </row>
    <row r="1002" spans="1:61" customFormat="1" x14ac:dyDescent="0.25">
      <c r="A1002" s="1">
        <v>1074</v>
      </c>
      <c r="B1002" s="7" t="s">
        <v>4757</v>
      </c>
      <c r="C1002" s="7" t="str">
        <f t="shared" si="57"/>
        <v xml:space="preserve"> 65806
</v>
      </c>
      <c r="D1002" s="7">
        <f>LOOKUP(99^99,--LEFT(MID(AD1002,MIN(FIND({0,1,2,3,4,5,6,7,8,9},AD1002&amp;"0123456789")),15),{1,2,3,4,5,6,7,8,9,10,11,12,13,14,15}))</f>
        <v>2018</v>
      </c>
      <c r="E1002" s="7">
        <f t="shared" si="55"/>
        <v>5</v>
      </c>
      <c r="F1002" s="7">
        <f>LOOKUP(99^99,--LEFT(MID(BG1002,MIN(FIND({0,1,2,3,4,5,6,7,8,9},BG1002&amp;"0123456789")),15),{1,2,3,4,5,6,7,8,9,10,11,12,13,14,15}))</f>
        <v>4390000</v>
      </c>
      <c r="G1002" s="7">
        <f>LOOKUP(99^99,--LEFT(MID(Y1002,MIN(FIND({0,1,2,3,4,5,6,7,8,9},Y1002&amp;"0123456789")),15),{1,2,3,4,5,6,7,8,9,10,11,12,13,14,15}))</f>
        <v>11.8</v>
      </c>
      <c r="H1002" s="7">
        <f>LOOKUP(99^99,--LEFT(MID(Z1002,MIN(FIND({0,1,2,3,4,5,6,7,8,9},Z1002&amp;"0123456789")),15),{1,2,3,4,5,6,7,8,9,10,11,12,13,14,15}))</f>
        <v>400</v>
      </c>
      <c r="I1002" s="9" t="s">
        <v>2531</v>
      </c>
      <c r="J1002" s="9" t="s">
        <v>2527</v>
      </c>
      <c r="K1002" s="9" t="s">
        <v>2528</v>
      </c>
      <c r="L1002" s="9">
        <v>230000</v>
      </c>
      <c r="M1002" s="11"/>
      <c r="N1002" s="11"/>
      <c r="O1002" s="11"/>
      <c r="P1002" s="11"/>
      <c r="Q1002" s="11"/>
      <c r="R1002" s="11"/>
      <c r="S1002" s="11"/>
      <c r="T1002" s="11"/>
      <c r="U1002" s="11">
        <f>IF(LOOKUP(99^99,--LEFT(MID(AR1002,MIN(FIND({0,1,2,3,4,5,6,7,8,9},AR1002&amp;"0123456789")),15),{1,2,3,4,5,6,7,8,9,10,11,12,13,14,15}))&gt;2000,LOOKUP(99^99,--LEFT(MID(AR1002,MIN(FIND({0,1,2,3,4,5,6,7,8,9},AR1002&amp;"0123456789")),15),{1,2,3,4,5,6,7,8,9,10,11,12,13,14,15})),0)</f>
        <v>230000</v>
      </c>
      <c r="V1002" s="11"/>
      <c r="W1002" s="11"/>
      <c r="X1002" t="s">
        <v>13</v>
      </c>
      <c r="Y1002" t="s">
        <v>4795</v>
      </c>
      <c r="Z1002" t="s">
        <v>2537</v>
      </c>
      <c r="AA1002" t="s">
        <v>2531</v>
      </c>
      <c r="AB1002" t="s">
        <v>2527</v>
      </c>
      <c r="AC1002" t="s">
        <v>2528</v>
      </c>
      <c r="AD1002" t="s">
        <v>114</v>
      </c>
      <c r="AE1002" t="s">
        <v>3626</v>
      </c>
      <c r="AF1002" t="s">
        <v>3701</v>
      </c>
      <c r="AG1002" t="s">
        <v>3730</v>
      </c>
      <c r="AH1002" t="s">
        <v>3629</v>
      </c>
      <c r="AI1002" t="s">
        <v>3658</v>
      </c>
      <c r="AJ1002" t="s">
        <v>3704</v>
      </c>
      <c r="AK1002" t="s">
        <v>3917</v>
      </c>
      <c r="AL1002" t="s">
        <v>3653</v>
      </c>
      <c r="AM1002" t="s">
        <v>3635</v>
      </c>
      <c r="AN1002" t="s">
        <v>3636</v>
      </c>
      <c r="AO1002" t="s">
        <v>3637</v>
      </c>
      <c r="AP1002" t="s">
        <v>3714</v>
      </c>
      <c r="AQ1002" t="s">
        <v>3649</v>
      </c>
      <c r="AR1002" t="s">
        <v>4347</v>
      </c>
      <c r="AS1002" t="s">
        <v>3641</v>
      </c>
      <c r="AT1002" t="s">
        <v>3710</v>
      </c>
      <c r="AU1002" t="s">
        <v>3643</v>
      </c>
      <c r="BE1002" t="s">
        <v>3479</v>
      </c>
      <c r="BG1002" t="s">
        <v>791</v>
      </c>
      <c r="BH1002" s="2" t="s">
        <v>1684</v>
      </c>
      <c r="BI1002" t="s">
        <v>2390</v>
      </c>
    </row>
    <row r="1003" spans="1:61" x14ac:dyDescent="0.25">
      <c r="A1003" s="4">
        <v>1075</v>
      </c>
      <c r="B1003" s="13" t="s">
        <v>4757</v>
      </c>
      <c r="C1003" s="13" t="str">
        <f t="shared" si="57"/>
        <v xml:space="preserve"> 54901
</v>
      </c>
      <c r="D1003" s="13">
        <f>LOOKUP(99^99,--LEFT(MID(AD1003,MIN(FIND({0,1,2,3,4,5,6,7,8,9},AD1003&amp;"0123456789")),15),{1,2,3,4,5,6,7,8,9,10,11,12,13,14,15}))</f>
        <v>2022</v>
      </c>
      <c r="E1003" s="13">
        <f t="shared" si="55"/>
        <v>1</v>
      </c>
      <c r="F1003" s="13">
        <f>LOOKUP(99^99,--LEFT(MID(BG1003,MIN(FIND({0,1,2,3,4,5,6,7,8,9},BG1003&amp;"0123456789")),15),{1,2,3,4,5,6,7,8,9,10,11,12,13,14,15}))</f>
        <v>10990000</v>
      </c>
      <c r="G1003" s="13">
        <f>LOOKUP(99^99,--LEFT(MID(Y1003,MIN(FIND({0,1,2,3,4,5,6,7,8,9},Y1003&amp;"0123456789")),15),{1,2,3,4,5,6,7,8,9,10,11,12,13,14,15}))</f>
        <v>12</v>
      </c>
      <c r="H1003" s="13">
        <f>LOOKUP(99^99,--LEFT(MID(Z1003,MIN(FIND({0,1,2,3,4,5,6,7,8,9},Z1003&amp;"0123456789")),15),{1,2,3,4,5,6,7,8,9,10,11,12,13,14,15}))</f>
        <v>401</v>
      </c>
      <c r="I1003" s="10" t="s">
        <v>2536</v>
      </c>
      <c r="J1003" s="10" t="s">
        <v>2527</v>
      </c>
      <c r="K1003" s="10" t="s">
        <v>2528</v>
      </c>
      <c r="L1003" s="9"/>
      <c r="M1003" s="11"/>
      <c r="N1003" s="12"/>
      <c r="O1003" s="12"/>
      <c r="P1003" s="12"/>
      <c r="Q1003" s="12"/>
      <c r="R1003" s="12"/>
      <c r="S1003" s="12"/>
      <c r="T1003" s="12"/>
      <c r="U1003" s="12"/>
      <c r="V1003" s="12"/>
      <c r="W1003" s="12"/>
      <c r="X1003" s="5" t="s">
        <v>8</v>
      </c>
      <c r="Y1003" s="5" t="s">
        <v>4794</v>
      </c>
      <c r="Z1003" s="5" t="s">
        <v>2529</v>
      </c>
      <c r="AA1003" s="5" t="s">
        <v>2536</v>
      </c>
      <c r="AB1003" s="5" t="s">
        <v>2527</v>
      </c>
      <c r="AC1003" s="5" t="s">
        <v>2528</v>
      </c>
      <c r="AD1003" s="5" t="s">
        <v>149</v>
      </c>
      <c r="AE1003" s="5" t="s">
        <v>3626</v>
      </c>
      <c r="AF1003" s="5" t="s">
        <v>3689</v>
      </c>
      <c r="AG1003" s="5" t="s">
        <v>3690</v>
      </c>
      <c r="AH1003" s="5" t="s">
        <v>3629</v>
      </c>
      <c r="AI1003" s="5" t="s">
        <v>3630</v>
      </c>
      <c r="AJ1003" s="5" t="s">
        <v>3631</v>
      </c>
      <c r="AK1003" s="5" t="s">
        <v>3632</v>
      </c>
      <c r="AL1003" s="5" t="s">
        <v>3633</v>
      </c>
      <c r="AM1003" s="5" t="s">
        <v>3653</v>
      </c>
      <c r="AN1003" s="5" t="s">
        <v>3635</v>
      </c>
      <c r="AO1003" s="5" t="s">
        <v>3691</v>
      </c>
      <c r="AP1003" s="5" t="s">
        <v>3880</v>
      </c>
      <c r="AQ1003" s="5" t="s">
        <v>3640</v>
      </c>
      <c r="AR1003" s="5" t="s">
        <v>3641</v>
      </c>
      <c r="AS1003" s="5" t="s">
        <v>4530</v>
      </c>
      <c r="AT1003" s="5" t="s">
        <v>3643</v>
      </c>
      <c r="BE1003" s="5" t="s">
        <v>3480</v>
      </c>
      <c r="BG1003" s="5" t="s">
        <v>478</v>
      </c>
      <c r="BH1003" s="6" t="s">
        <v>1685</v>
      </c>
      <c r="BI1003" s="5" t="s">
        <v>2298</v>
      </c>
    </row>
    <row r="1004" spans="1:61" customFormat="1" x14ac:dyDescent="0.25">
      <c r="A1004" s="1">
        <v>1076</v>
      </c>
      <c r="B1004" s="7" t="s">
        <v>4757</v>
      </c>
      <c r="C1004" s="7" t="str">
        <f t="shared" si="57"/>
        <v xml:space="preserve"> 5490 NEO
</v>
      </c>
      <c r="D1004" s="7">
        <f>LOOKUP(99^99,--LEFT(MID(AD1004,MIN(FIND({0,1,2,3,4,5,6,7,8,9},AD1004&amp;"0123456789")),15),{1,2,3,4,5,6,7,8,9,10,11,12,13,14,15}))</f>
        <v>2020</v>
      </c>
      <c r="E1004" s="7">
        <f t="shared" si="55"/>
        <v>3</v>
      </c>
      <c r="F1004" s="7">
        <f>LOOKUP(99^99,--LEFT(MID(BG1004,MIN(FIND({0,1,2,3,4,5,6,7,8,9},BG1004&amp;"0123456789")),15),{1,2,3,4,5,6,7,8,9,10,11,12,13,14,15}))</f>
        <v>6630000</v>
      </c>
      <c r="G1004" s="7">
        <f>LOOKUP(99^99,--LEFT(MID(Y1004,MIN(FIND({0,1,2,3,4,5,6,7,8,9},Y1004&amp;"0123456789")),15),{1,2,3,4,5,6,7,8,9,10,11,12,13,14,15}))</f>
        <v>11.8</v>
      </c>
      <c r="H1004" s="7">
        <f>LOOKUP(99^99,--LEFT(MID(Z1004,MIN(FIND({0,1,2,3,4,5,6,7,8,9},Z1004&amp;"0123456789")),15),{1,2,3,4,5,6,7,8,9,10,11,12,13,14,15}))</f>
        <v>450</v>
      </c>
      <c r="I1004" s="9" t="s">
        <v>2526</v>
      </c>
      <c r="J1004" s="9" t="s">
        <v>2527</v>
      </c>
      <c r="K1004" s="9" t="s">
        <v>2561</v>
      </c>
      <c r="L1004" s="9">
        <v>325071</v>
      </c>
      <c r="M1004" s="11"/>
      <c r="N1004" s="11"/>
      <c r="O1004" s="11"/>
      <c r="P1004" s="11"/>
      <c r="Q1004" s="11"/>
      <c r="R1004" s="11"/>
      <c r="S1004" s="11"/>
      <c r="T1004" s="11"/>
      <c r="U1004" s="11">
        <f>IF(LOOKUP(99^99,--LEFT(MID(AR1004,MIN(FIND({0,1,2,3,4,5,6,7,8,9},AR1004&amp;"0123456789")),15),{1,2,3,4,5,6,7,8,9,10,11,12,13,14,15}))&gt;2000,LOOKUP(99^99,--LEFT(MID(AR1004,MIN(FIND({0,1,2,3,4,5,6,7,8,9},AR1004&amp;"0123456789")),15),{1,2,3,4,5,6,7,8,9,10,11,12,13,14,15})),0)</f>
        <v>325071</v>
      </c>
      <c r="V1004" s="11"/>
      <c r="W1004" s="11"/>
      <c r="X1004" t="s">
        <v>6</v>
      </c>
      <c r="Y1004" t="s">
        <v>4795</v>
      </c>
      <c r="Z1004" t="s">
        <v>2525</v>
      </c>
      <c r="AA1004" t="s">
        <v>2526</v>
      </c>
      <c r="AB1004" t="s">
        <v>2527</v>
      </c>
      <c r="AC1004" t="s">
        <v>2561</v>
      </c>
      <c r="AD1004" t="s">
        <v>232</v>
      </c>
      <c r="AE1004" t="s">
        <v>3626</v>
      </c>
      <c r="AF1004" t="s">
        <v>3627</v>
      </c>
      <c r="AG1004" t="s">
        <v>3671</v>
      </c>
      <c r="AH1004" t="s">
        <v>3629</v>
      </c>
      <c r="AI1004" t="s">
        <v>3645</v>
      </c>
      <c r="AJ1004" t="s">
        <v>3631</v>
      </c>
      <c r="AK1004" t="s">
        <v>3652</v>
      </c>
      <c r="AL1004" t="s">
        <v>3633</v>
      </c>
      <c r="AM1004" t="s">
        <v>3653</v>
      </c>
      <c r="AN1004" t="s">
        <v>3635</v>
      </c>
      <c r="AO1004" t="s">
        <v>3636</v>
      </c>
      <c r="AP1004" t="s">
        <v>3654</v>
      </c>
      <c r="AQ1004" t="s">
        <v>3649</v>
      </c>
      <c r="AR1004" t="s">
        <v>4531</v>
      </c>
      <c r="AS1004" t="s">
        <v>3641</v>
      </c>
      <c r="AT1004" t="s">
        <v>3642</v>
      </c>
      <c r="AU1004" t="s">
        <v>3643</v>
      </c>
      <c r="BE1004" t="s">
        <v>3481</v>
      </c>
      <c r="BG1004" t="s">
        <v>792</v>
      </c>
      <c r="BH1004" s="2" t="s">
        <v>1686</v>
      </c>
      <c r="BI1004" t="s">
        <v>2380</v>
      </c>
    </row>
    <row r="1005" spans="1:61" customFormat="1" x14ac:dyDescent="0.25">
      <c r="A1005" s="1">
        <v>1077</v>
      </c>
      <c r="B1005" s="7" t="s">
        <v>4757</v>
      </c>
      <c r="C1005" s="7" t="str">
        <f t="shared" si="57"/>
        <v xml:space="preserve"> 65116-48(A5)
</v>
      </c>
      <c r="D1005" s="7">
        <f>LOOKUP(99^99,--LEFT(MID(AD1005,MIN(FIND({0,1,2,3,4,5,6,7,8,9},AD1005&amp;"0123456789")),15),{1,2,3,4,5,6,7,8,9,10,11,12,13,14,15}))</f>
        <v>2022</v>
      </c>
      <c r="E1005" s="7">
        <f t="shared" si="55"/>
        <v>1</v>
      </c>
      <c r="F1005" s="7">
        <f>LOOKUP(99^99,--LEFT(MID(BG1005,MIN(FIND({0,1,2,3,4,5,6,7,8,9},BG1005&amp;"0123456789")),15),{1,2,3,4,5,6,7,8,9,10,11,12,13,14,15}))</f>
        <v>5700000</v>
      </c>
      <c r="G1005" s="7">
        <f>LOOKUP(99^99,--LEFT(MID(Y1005,MIN(FIND({0,1,2,3,4,5,6,7,8,9},Y1005&amp;"0123456789")),15),{1,2,3,4,5,6,7,8,9,10,11,12,13,14,15}))</f>
        <v>12</v>
      </c>
      <c r="H1005" s="7">
        <f>LOOKUP(99^99,--LEFT(MID(Z1005,MIN(FIND({0,1,2,3,4,5,6,7,8,9},Z1005&amp;"0123456789")),15),{1,2,3,4,5,6,7,8,9,10,11,12,13,14,15}))</f>
        <v>460</v>
      </c>
      <c r="I1005" s="9" t="s">
        <v>2526</v>
      </c>
      <c r="J1005" s="9" t="s">
        <v>2545</v>
      </c>
      <c r="K1005" s="9" t="s">
        <v>2528</v>
      </c>
      <c r="L1005" s="9"/>
      <c r="M1005" s="11"/>
      <c r="N1005" s="11"/>
      <c r="O1005" s="11"/>
      <c r="P1005" s="11"/>
      <c r="Q1005" s="11"/>
      <c r="R1005" s="11"/>
      <c r="S1005" s="11"/>
      <c r="T1005" s="11"/>
      <c r="U1005" s="11"/>
      <c r="V1005" s="11"/>
      <c r="W1005" s="11"/>
      <c r="X1005" t="s">
        <v>34</v>
      </c>
      <c r="Y1005" t="s">
        <v>4794</v>
      </c>
      <c r="Z1005" t="s">
        <v>2575</v>
      </c>
      <c r="AA1005" t="s">
        <v>2526</v>
      </c>
      <c r="AB1005" t="s">
        <v>2545</v>
      </c>
      <c r="AC1005" t="s">
        <v>2528</v>
      </c>
      <c r="AD1005" t="s">
        <v>149</v>
      </c>
      <c r="AE1005" t="s">
        <v>3626</v>
      </c>
      <c r="AF1005" t="s">
        <v>3828</v>
      </c>
      <c r="AG1005" t="s">
        <v>3985</v>
      </c>
      <c r="AH1005" t="s">
        <v>3629</v>
      </c>
      <c r="AI1005" t="s">
        <v>3630</v>
      </c>
      <c r="AJ1005" t="s">
        <v>3704</v>
      </c>
      <c r="AK1005" t="s">
        <v>3660</v>
      </c>
      <c r="AL1005" t="s">
        <v>3633</v>
      </c>
      <c r="AM1005" t="s">
        <v>3653</v>
      </c>
      <c r="AN1005" t="s">
        <v>3635</v>
      </c>
      <c r="AO1005" t="s">
        <v>3933</v>
      </c>
      <c r="AP1005" t="s">
        <v>3640</v>
      </c>
      <c r="AQ1005" t="s">
        <v>3641</v>
      </c>
      <c r="AR1005" t="s">
        <v>4096</v>
      </c>
      <c r="AS1005" t="s">
        <v>3643</v>
      </c>
      <c r="BE1005" t="s">
        <v>3482</v>
      </c>
      <c r="BG1005" t="s">
        <v>402</v>
      </c>
      <c r="BH1005" s="2" t="s">
        <v>1181</v>
      </c>
      <c r="BI1005" t="s">
        <v>2150</v>
      </c>
    </row>
    <row r="1006" spans="1:61" customFormat="1" x14ac:dyDescent="0.25">
      <c r="A1006" s="1">
        <v>1078</v>
      </c>
      <c r="B1006" s="7" t="s">
        <v>4757</v>
      </c>
      <c r="C1006" s="7" t="str">
        <f t="shared" si="57"/>
        <v xml:space="preserve"> 43118
</v>
      </c>
      <c r="D1006" s="7">
        <f>LOOKUP(99^99,--LEFT(MID(AD1006,MIN(FIND({0,1,2,3,4,5,6,7,8,9},AD1006&amp;"0123456789")),15),{1,2,3,4,5,6,7,8,9,10,11,12,13,14,15}))</f>
        <v>2019</v>
      </c>
      <c r="E1006" s="7">
        <f t="shared" si="55"/>
        <v>4</v>
      </c>
      <c r="F1006" s="7">
        <f>LOOKUP(99^99,--LEFT(MID(BG1006,MIN(FIND({0,1,2,3,4,5,6,7,8,9},BG1006&amp;"0123456789")),15),{1,2,3,4,5,6,7,8,9,10,11,12,13,14,15}))</f>
        <v>8650000</v>
      </c>
      <c r="G1006" s="7">
        <f>LOOKUP(99^99,--LEFT(MID(Y1006,MIN(FIND({0,1,2,3,4,5,6,7,8,9},Y1006&amp;"0123456789")),15),{1,2,3,4,5,6,7,8,9,10,11,12,13,14,15}))</f>
        <v>12</v>
      </c>
      <c r="H1006" s="7">
        <f>LOOKUP(99^99,--LEFT(MID(Z1006,MIN(FIND({0,1,2,3,4,5,6,7,8,9},Z1006&amp;"0123456789")),15),{1,2,3,4,5,6,7,8,9,10,11,12,13,14,15}))</f>
        <v>401</v>
      </c>
      <c r="I1006" s="9" t="s">
        <v>2526</v>
      </c>
      <c r="J1006" s="9" t="s">
        <v>2527</v>
      </c>
      <c r="K1006" s="9" t="s">
        <v>2528</v>
      </c>
      <c r="L1006" s="9">
        <v>38750</v>
      </c>
      <c r="M1006" s="11"/>
      <c r="N1006" s="11"/>
      <c r="O1006" s="11"/>
      <c r="P1006" s="11"/>
      <c r="Q1006" s="11"/>
      <c r="R1006" s="11"/>
      <c r="S1006" s="11"/>
      <c r="T1006" s="11">
        <f>IF(LOOKUP(99^99,--LEFT(MID(AQ1006,MIN(FIND({0,1,2,3,4,5,6,7,8,9},AQ1006&amp;"0123456789")),15),{1,2,3,4,5,6,7,8,9,10,11,12,13,14,15}))&gt;2000,LOOKUP(99^99,--LEFT(MID(AQ1006,MIN(FIND({0,1,2,3,4,5,6,7,8,9},AQ1006&amp;"0123456789")),15),{1,2,3,4,5,6,7,8,9,10,11,12,13,14,15})),0)</f>
        <v>38750</v>
      </c>
      <c r="U1006" s="11"/>
      <c r="V1006" s="11"/>
      <c r="W1006" s="11"/>
      <c r="X1006" t="s">
        <v>15</v>
      </c>
      <c r="Y1006" t="s">
        <v>4794</v>
      </c>
      <c r="Z1006" t="s">
        <v>2529</v>
      </c>
      <c r="AA1006" t="s">
        <v>2526</v>
      </c>
      <c r="AB1006" t="s">
        <v>2527</v>
      </c>
      <c r="AC1006" t="s">
        <v>2528</v>
      </c>
      <c r="AD1006" t="s">
        <v>217</v>
      </c>
      <c r="AE1006" t="s">
        <v>3626</v>
      </c>
      <c r="AF1006" t="s">
        <v>3745</v>
      </c>
      <c r="AG1006" t="s">
        <v>3746</v>
      </c>
      <c r="AH1006" t="s">
        <v>3629</v>
      </c>
      <c r="AI1006" t="s">
        <v>3694</v>
      </c>
      <c r="AJ1006" t="s">
        <v>3659</v>
      </c>
      <c r="AK1006" t="s">
        <v>3677</v>
      </c>
      <c r="AL1006" t="s">
        <v>3653</v>
      </c>
      <c r="AM1006" t="s">
        <v>3635</v>
      </c>
      <c r="AN1006" t="s">
        <v>3669</v>
      </c>
      <c r="AO1006" t="s">
        <v>3654</v>
      </c>
      <c r="AP1006" t="s">
        <v>3649</v>
      </c>
      <c r="AQ1006" t="s">
        <v>4093</v>
      </c>
      <c r="AR1006" t="s">
        <v>4094</v>
      </c>
      <c r="AS1006" t="s">
        <v>3641</v>
      </c>
      <c r="AT1006" t="s">
        <v>3798</v>
      </c>
      <c r="AU1006" t="s">
        <v>3883</v>
      </c>
      <c r="AV1006" t="s">
        <v>4095</v>
      </c>
      <c r="AW1006" t="s">
        <v>3643</v>
      </c>
      <c r="BE1006" t="s">
        <v>3151</v>
      </c>
      <c r="BG1006" t="s">
        <v>614</v>
      </c>
      <c r="BH1006" s="2" t="s">
        <v>1184</v>
      </c>
      <c r="BI1006" t="s">
        <v>2015</v>
      </c>
    </row>
    <row r="1007" spans="1:61" customFormat="1" x14ac:dyDescent="0.25">
      <c r="A1007" s="1">
        <v>1079</v>
      </c>
      <c r="B1007" s="7" t="s">
        <v>4757</v>
      </c>
      <c r="C1007" s="7" t="str">
        <f t="shared" si="57"/>
        <v xml:space="preserve"> 65206-Т5
</v>
      </c>
      <c r="D1007" s="7">
        <f>LOOKUP(99^99,--LEFT(MID(AD1007,MIN(FIND({0,1,2,3,4,5,6,7,8,9},AD1007&amp;"0123456789")),15),{1,2,3,4,5,6,7,8,9,10,11,12,13,14,15}))</f>
        <v>2021</v>
      </c>
      <c r="E1007" s="7">
        <f t="shared" si="55"/>
        <v>2</v>
      </c>
      <c r="F1007" s="7">
        <f>LOOKUP(99^99,--LEFT(MID(BG1007,MIN(FIND({0,1,2,3,4,5,6,7,8,9},BG1007&amp;"0123456789")),15),{1,2,3,4,5,6,7,8,9,10,11,12,13,14,15}))</f>
        <v>9440000</v>
      </c>
      <c r="G1007" s="7">
        <f>LOOKUP(99^99,--LEFT(MID(Y1007,MIN(FIND({0,1,2,3,4,5,6,7,8,9},Y1007&amp;"0123456789")),15),{1,2,3,4,5,6,7,8,9,10,11,12,13,14,15}))</f>
        <v>6.7</v>
      </c>
      <c r="H1007" s="7">
        <f>LOOKUP(99^99,--LEFT(MID(Z1007,MIN(FIND({0,1,2,3,4,5,6,7,8,9},Z1007&amp;"0123456789")),15),{1,2,3,4,5,6,7,8,9,10,11,12,13,14,15}))</f>
        <v>300</v>
      </c>
      <c r="I1007" s="9" t="s">
        <v>2536</v>
      </c>
      <c r="J1007" s="9" t="s">
        <v>2527</v>
      </c>
      <c r="K1007" s="9" t="s">
        <v>2528</v>
      </c>
      <c r="L1007" s="9">
        <v>85699</v>
      </c>
      <c r="M1007" s="11"/>
      <c r="N1007" s="11"/>
      <c r="O1007" s="11"/>
      <c r="P1007" s="11"/>
      <c r="Q1007" s="11">
        <f>IF(LOOKUP(99^99,--LEFT(MID(AN1007,MIN(FIND({0,1,2,3,4,5,6,7,8,9},AN1007&amp;"0123456789")),15),{1,2,3,4,5,6,7,8,9,10,11,12,13,14,15}))&gt;2000,LOOKUP(99^99,--LEFT(MID(AN1007,MIN(FIND({0,1,2,3,4,5,6,7,8,9},AN1007&amp;"0123456789")),15),{1,2,3,4,5,6,7,8,9,10,11,12,13,14,15})),0)</f>
        <v>85699</v>
      </c>
      <c r="R1007" s="11"/>
      <c r="S1007" s="11"/>
      <c r="T1007" s="11"/>
      <c r="U1007" s="11"/>
      <c r="V1007" s="11"/>
      <c r="W1007" s="11"/>
      <c r="X1007" t="s">
        <v>23</v>
      </c>
      <c r="Y1007" t="s">
        <v>4800</v>
      </c>
      <c r="Z1007" t="s">
        <v>2530</v>
      </c>
      <c r="AA1007" t="s">
        <v>2536</v>
      </c>
      <c r="AB1007" t="s">
        <v>2527</v>
      </c>
      <c r="AC1007" t="s">
        <v>2528</v>
      </c>
      <c r="AD1007" t="s">
        <v>235</v>
      </c>
      <c r="AE1007" t="s">
        <v>3626</v>
      </c>
      <c r="AF1007" t="s">
        <v>3720</v>
      </c>
      <c r="AG1007" t="s">
        <v>3816</v>
      </c>
      <c r="AH1007" t="s">
        <v>3629</v>
      </c>
      <c r="AI1007" t="s">
        <v>3680</v>
      </c>
      <c r="AJ1007" t="s">
        <v>4100</v>
      </c>
      <c r="AK1007" t="s">
        <v>3976</v>
      </c>
      <c r="AL1007" t="s">
        <v>3639</v>
      </c>
      <c r="AM1007" t="s">
        <v>3649</v>
      </c>
      <c r="AN1007" t="s">
        <v>4101</v>
      </c>
      <c r="AO1007" t="s">
        <v>3641</v>
      </c>
      <c r="AP1007" t="s">
        <v>3710</v>
      </c>
      <c r="AQ1007" t="s">
        <v>3643</v>
      </c>
      <c r="BE1007" t="s">
        <v>3483</v>
      </c>
      <c r="BG1007" t="s">
        <v>617</v>
      </c>
      <c r="BH1007" s="2" t="s">
        <v>1185</v>
      </c>
      <c r="BI1007" t="s">
        <v>2015</v>
      </c>
    </row>
    <row r="1008" spans="1:61" x14ac:dyDescent="0.25">
      <c r="A1008" s="4">
        <v>1080</v>
      </c>
      <c r="B1008" s="13" t="s">
        <v>4757</v>
      </c>
      <c r="C1008" s="13" t="str">
        <f t="shared" si="57"/>
        <v xml:space="preserve"> 5490
</v>
      </c>
      <c r="D1008" s="13">
        <f>LOOKUP(99^99,--LEFT(MID(AD1008,MIN(FIND({0,1,2,3,4,5,6,7,8,9},AD1008&amp;"0123456789")),15),{1,2,3,4,5,6,7,8,9,10,11,12,13,14,15}))</f>
        <v>2022</v>
      </c>
      <c r="E1008" s="13">
        <f t="shared" si="55"/>
        <v>1</v>
      </c>
      <c r="F1008" s="13">
        <f>LOOKUP(99^99,--LEFT(MID(BG1008,MIN(FIND({0,1,2,3,4,5,6,7,8,9},BG1008&amp;"0123456789")),15),{1,2,3,4,5,6,7,8,9,10,11,12,13,14,15}))</f>
        <v>10350000</v>
      </c>
      <c r="G1008" s="13">
        <f>LOOKUP(99^99,--LEFT(MID(Y1008,MIN(FIND({0,1,2,3,4,5,6,7,8,9},Y1008&amp;"0123456789")),15),{1,2,3,4,5,6,7,8,9,10,11,12,13,14,15}))</f>
        <v>12</v>
      </c>
      <c r="H1008" s="13">
        <f>LOOKUP(99^99,--LEFT(MID(Z1008,MIN(FIND({0,1,2,3,4,5,6,7,8,9},Z1008&amp;"0123456789")),15),{1,2,3,4,5,6,7,8,9,10,11,12,13,14,15}))</f>
        <v>401</v>
      </c>
      <c r="I1008" s="10" t="s">
        <v>2539</v>
      </c>
      <c r="J1008" s="10" t="s">
        <v>2527</v>
      </c>
      <c r="K1008" s="9" t="s">
        <v>2528</v>
      </c>
      <c r="L1008" s="9"/>
      <c r="M1008" s="11"/>
      <c r="N1008" s="12"/>
      <c r="O1008" s="12"/>
      <c r="P1008" s="12"/>
      <c r="Q1008" s="12"/>
      <c r="R1008" s="12"/>
      <c r="S1008" s="12"/>
      <c r="T1008" s="12"/>
      <c r="U1008" s="12"/>
      <c r="V1008" s="12"/>
      <c r="W1008" s="12"/>
      <c r="X1008" s="5" t="s">
        <v>2</v>
      </c>
      <c r="Y1008" s="5" t="s">
        <v>4794</v>
      </c>
      <c r="Z1008" s="5" t="s">
        <v>2529</v>
      </c>
      <c r="AA1008" s="5" t="s">
        <v>2539</v>
      </c>
      <c r="AB1008" s="5" t="s">
        <v>2527</v>
      </c>
      <c r="AD1008" s="5" t="s">
        <v>111</v>
      </c>
      <c r="AE1008" s="5" t="s">
        <v>3626</v>
      </c>
      <c r="AF1008" s="5" t="s">
        <v>3627</v>
      </c>
      <c r="AG1008" s="5" t="s">
        <v>3628</v>
      </c>
      <c r="AH1008" s="5" t="s">
        <v>3629</v>
      </c>
      <c r="AI1008" s="5" t="s">
        <v>3630</v>
      </c>
      <c r="AJ1008" s="5" t="s">
        <v>3631</v>
      </c>
      <c r="AK1008" s="5" t="s">
        <v>3718</v>
      </c>
      <c r="AL1008" s="5" t="s">
        <v>3635</v>
      </c>
      <c r="AM1008" s="5" t="s">
        <v>3636</v>
      </c>
      <c r="AN1008" s="5" t="s">
        <v>3654</v>
      </c>
      <c r="AO1008" s="5" t="s">
        <v>3640</v>
      </c>
      <c r="AP1008" s="5" t="s">
        <v>3641</v>
      </c>
      <c r="AQ1008" s="5" t="s">
        <v>4532</v>
      </c>
      <c r="AR1008" s="5" t="s">
        <v>3643</v>
      </c>
      <c r="BE1008" s="5" t="s">
        <v>3066</v>
      </c>
      <c r="BG1008" s="5" t="s">
        <v>634</v>
      </c>
      <c r="BH1008" s="6" t="s">
        <v>1687</v>
      </c>
      <c r="BI1008" s="5" t="s">
        <v>2068</v>
      </c>
    </row>
    <row r="1009" spans="1:61" customFormat="1" x14ac:dyDescent="0.25">
      <c r="A1009" s="1">
        <v>1081</v>
      </c>
      <c r="B1009" s="7" t="s">
        <v>4757</v>
      </c>
      <c r="C1009" s="7" t="str">
        <f t="shared" si="57"/>
        <v xml:space="preserve"> 5490-023-87(S5) NEO
</v>
      </c>
      <c r="D1009" s="7">
        <f>LOOKUP(99^99,--LEFT(MID(AD1009,MIN(FIND({0,1,2,3,4,5,6,7,8,9},AD1009&amp;"0123456789")),15),{1,2,3,4,5,6,7,8,9,10,11,12,13,14,15}))</f>
        <v>2020</v>
      </c>
      <c r="E1009" s="7">
        <f t="shared" si="55"/>
        <v>3</v>
      </c>
      <c r="F1009" s="7">
        <f>LOOKUP(99^99,--LEFT(MID(BG1009,MIN(FIND({0,1,2,3,4,5,6,7,8,9},BG1009&amp;"0123456789")),15),{1,2,3,4,5,6,7,8,9,10,11,12,13,14,15}))</f>
        <v>8300000</v>
      </c>
      <c r="G1009" s="7">
        <f>LOOKUP(99^99,--LEFT(MID(Y1009,MIN(FIND({0,1,2,3,4,5,6,7,8,9},Y1009&amp;"0123456789")),15),{1,2,3,4,5,6,7,8,9,10,11,12,13,14,15}))</f>
        <v>11.8</v>
      </c>
      <c r="H1009" s="7">
        <f>LOOKUP(99^99,--LEFT(MID(Z1009,MIN(FIND({0,1,2,3,4,5,6,7,8,9},Z1009&amp;"0123456789")),15),{1,2,3,4,5,6,7,8,9,10,11,12,13,14,15}))</f>
        <v>300</v>
      </c>
      <c r="I1009" s="9" t="s">
        <v>2531</v>
      </c>
      <c r="J1009" s="9" t="s">
        <v>2527</v>
      </c>
      <c r="K1009" s="9" t="s">
        <v>2561</v>
      </c>
      <c r="L1009" s="9">
        <v>250000</v>
      </c>
      <c r="M1009" s="11"/>
      <c r="N1009" s="11"/>
      <c r="O1009" s="11"/>
      <c r="P1009" s="11"/>
      <c r="Q1009" s="11"/>
      <c r="R1009" s="11"/>
      <c r="S1009" s="11"/>
      <c r="T1009" s="11"/>
      <c r="U1009" s="11"/>
      <c r="V1009" s="11">
        <f>IF(LOOKUP(99^99,--LEFT(MID(AS1009,MIN(FIND({0,1,2,3,4,5,6,7,8,9},AS1009&amp;"0123456789")),15),{1,2,3,4,5,6,7,8,9,10,11,12,13,14,15}))&gt;2000,LOOKUP(99^99,--LEFT(MID(AS1009,MIN(FIND({0,1,2,3,4,5,6,7,8,9},AS1009&amp;"0123456789")),15),{1,2,3,4,5,6,7,8,9,10,11,12,13,14,15})),0)</f>
        <v>250000</v>
      </c>
      <c r="W1009" s="11"/>
      <c r="X1009" t="s">
        <v>4</v>
      </c>
      <c r="Y1009" t="s">
        <v>4795</v>
      </c>
      <c r="Z1009" t="s">
        <v>2530</v>
      </c>
      <c r="AA1009" t="s">
        <v>2531</v>
      </c>
      <c r="AB1009" t="s">
        <v>2527</v>
      </c>
      <c r="AC1009" t="s">
        <v>2561</v>
      </c>
      <c r="AD1009" t="s">
        <v>357</v>
      </c>
      <c r="AE1009" t="s">
        <v>3626</v>
      </c>
      <c r="AF1009" t="s">
        <v>3627</v>
      </c>
      <c r="AG1009" t="s">
        <v>3651</v>
      </c>
      <c r="AH1009" t="s">
        <v>3629</v>
      </c>
      <c r="AI1009" t="s">
        <v>3645</v>
      </c>
      <c r="AJ1009" t="s">
        <v>3631</v>
      </c>
      <c r="AK1009" t="s">
        <v>3845</v>
      </c>
      <c r="AL1009" t="s">
        <v>3633</v>
      </c>
      <c r="AM1009" t="s">
        <v>3653</v>
      </c>
      <c r="AN1009" t="s">
        <v>3635</v>
      </c>
      <c r="AO1009" t="s">
        <v>3636</v>
      </c>
      <c r="AP1009" t="s">
        <v>3637</v>
      </c>
      <c r="AQ1009" t="s">
        <v>3714</v>
      </c>
      <c r="AR1009" t="s">
        <v>3649</v>
      </c>
      <c r="AS1009" t="s">
        <v>3769</v>
      </c>
      <c r="AT1009" t="s">
        <v>3641</v>
      </c>
      <c r="AU1009" t="s">
        <v>3642</v>
      </c>
      <c r="AV1009" t="s">
        <v>3643</v>
      </c>
      <c r="BE1009" t="s">
        <v>3484</v>
      </c>
      <c r="BG1009" t="s">
        <v>579</v>
      </c>
      <c r="BH1009" s="2" t="s">
        <v>1688</v>
      </c>
      <c r="BI1009" t="s">
        <v>2391</v>
      </c>
    </row>
    <row r="1010" spans="1:61" customFormat="1" x14ac:dyDescent="0.25">
      <c r="A1010" s="1">
        <v>1082</v>
      </c>
      <c r="B1010" s="7" t="s">
        <v>4757</v>
      </c>
      <c r="C1010" s="7" t="str">
        <f t="shared" si="57"/>
        <v xml:space="preserve"> 5490-037-87
</v>
      </c>
      <c r="D1010" s="7">
        <f>LOOKUP(99^99,--LEFT(MID(AD1010,MIN(FIND({0,1,2,3,4,5,6,7,8,9},AD1010&amp;"0123456789")),15),{1,2,3,4,5,6,7,8,9,10,11,12,13,14,15}))</f>
        <v>2022</v>
      </c>
      <c r="E1010" s="7">
        <f t="shared" si="55"/>
        <v>1</v>
      </c>
      <c r="F1010" s="7">
        <f>LOOKUP(99^99,--LEFT(MID(BG1010,MIN(FIND({0,1,2,3,4,5,6,7,8,9},BG1010&amp;"0123456789")),15),{1,2,3,4,5,6,7,8,9,10,11,12,13,14,15}))</f>
        <v>9300000</v>
      </c>
      <c r="G1010" s="7">
        <f>LOOKUP(99^99,--LEFT(MID(Y1010,MIN(FIND({0,1,2,3,4,5,6,7,8,9},Y1010&amp;"0123456789")),15),{1,2,3,4,5,6,7,8,9,10,11,12,13,14,15}))</f>
        <v>12</v>
      </c>
      <c r="H1010" s="7">
        <f>LOOKUP(99^99,--LEFT(MID(Z1010,MIN(FIND({0,1,2,3,4,5,6,7,8,9},Z1010&amp;"0123456789")),15),{1,2,3,4,5,6,7,8,9,10,11,12,13,14,15}))</f>
        <v>401</v>
      </c>
      <c r="I1010" s="9" t="s">
        <v>2526</v>
      </c>
      <c r="J1010" s="9" t="s">
        <v>4771</v>
      </c>
      <c r="K1010" s="9" t="s">
        <v>2528</v>
      </c>
      <c r="L1010" s="9"/>
      <c r="M1010" s="11"/>
      <c r="N1010" s="11"/>
      <c r="O1010" s="11"/>
      <c r="P1010" s="11"/>
      <c r="Q1010" s="11"/>
      <c r="R1010" s="11"/>
      <c r="S1010" s="11"/>
      <c r="T1010" s="11"/>
      <c r="U1010" s="11"/>
      <c r="V1010" s="11"/>
      <c r="W1010" s="11"/>
      <c r="X1010" t="s">
        <v>36</v>
      </c>
      <c r="Y1010" t="s">
        <v>4794</v>
      </c>
      <c r="Z1010" t="s">
        <v>2532</v>
      </c>
      <c r="AA1010" t="s">
        <v>2526</v>
      </c>
      <c r="AB1010" t="s">
        <v>4771</v>
      </c>
      <c r="AC1010" t="s">
        <v>2528</v>
      </c>
      <c r="AD1010" t="s">
        <v>111</v>
      </c>
      <c r="AE1010" t="s">
        <v>3626</v>
      </c>
      <c r="AF1010" t="s">
        <v>3627</v>
      </c>
      <c r="AG1010" t="s">
        <v>4025</v>
      </c>
      <c r="AH1010" t="s">
        <v>3629</v>
      </c>
      <c r="AI1010" t="s">
        <v>3630</v>
      </c>
      <c r="AJ1010" t="s">
        <v>3631</v>
      </c>
      <c r="AK1010" t="s">
        <v>3713</v>
      </c>
      <c r="AL1010" t="s">
        <v>3633</v>
      </c>
      <c r="AM1010" t="s">
        <v>3653</v>
      </c>
      <c r="AN1010" t="s">
        <v>3635</v>
      </c>
      <c r="AO1010" t="s">
        <v>3669</v>
      </c>
      <c r="AP1010" t="s">
        <v>3637</v>
      </c>
      <c r="AQ1010" t="s">
        <v>3638</v>
      </c>
      <c r="AR1010" t="s">
        <v>3818</v>
      </c>
      <c r="AS1010" t="s">
        <v>3640</v>
      </c>
      <c r="AT1010" t="s">
        <v>3641</v>
      </c>
      <c r="AU1010" t="s">
        <v>3642</v>
      </c>
      <c r="AV1010" t="s">
        <v>3643</v>
      </c>
      <c r="BE1010" t="s">
        <v>3485</v>
      </c>
      <c r="BG1010" t="s">
        <v>444</v>
      </c>
      <c r="BH1010" s="2" t="s">
        <v>1689</v>
      </c>
      <c r="BI1010" t="s">
        <v>2392</v>
      </c>
    </row>
    <row r="1011" spans="1:61" x14ac:dyDescent="0.25">
      <c r="A1011" s="4">
        <v>1083</v>
      </c>
      <c r="B1011" s="13" t="s">
        <v>4757</v>
      </c>
      <c r="C1011" s="13" t="str">
        <f t="shared" si="57"/>
        <v xml:space="preserve"> 54901
</v>
      </c>
      <c r="D1011" s="13">
        <f>LOOKUP(99^99,--LEFT(MID(AD1011,MIN(FIND({0,1,2,3,4,5,6,7,8,9},AD1011&amp;"0123456789")),15),{1,2,3,4,5,6,7,8,9,10,11,12,13,14,15}))</f>
        <v>2022</v>
      </c>
      <c r="E1011" s="13">
        <f t="shared" si="55"/>
        <v>1</v>
      </c>
      <c r="F1011" s="13">
        <f>LOOKUP(99^99,--LEFT(MID(BG1011,MIN(FIND({0,1,2,3,4,5,6,7,8,9},BG1011&amp;"0123456789")),15),{1,2,3,4,5,6,7,8,9,10,11,12,13,14,15}))</f>
        <v>10990000</v>
      </c>
      <c r="G1011" s="13">
        <f>LOOKUP(99^99,--LEFT(MID(Y1011,MIN(FIND({0,1,2,3,4,5,6,7,8,9},Y1011&amp;"0123456789")),15),{1,2,3,4,5,6,7,8,9,10,11,12,13,14,15}))</f>
        <v>12</v>
      </c>
      <c r="H1011" s="13">
        <f>LOOKUP(99^99,--LEFT(MID(Z1011,MIN(FIND({0,1,2,3,4,5,6,7,8,9},Z1011&amp;"0123456789")),15),{1,2,3,4,5,6,7,8,9,10,11,12,13,14,15}))</f>
        <v>450</v>
      </c>
      <c r="I1011" s="10" t="s">
        <v>2526</v>
      </c>
      <c r="J1011" s="10" t="s">
        <v>2527</v>
      </c>
      <c r="K1011" s="10" t="s">
        <v>2528</v>
      </c>
      <c r="L1011" s="9"/>
      <c r="M1011" s="11"/>
      <c r="N1011" s="12"/>
      <c r="O1011" s="12"/>
      <c r="P1011" s="12"/>
      <c r="Q1011" s="12"/>
      <c r="R1011" s="12"/>
      <c r="S1011" s="12"/>
      <c r="T1011" s="12"/>
      <c r="U1011" s="12"/>
      <c r="V1011" s="12"/>
      <c r="W1011" s="12"/>
      <c r="X1011" s="5" t="s">
        <v>8</v>
      </c>
      <c r="Y1011" s="5" t="s">
        <v>4794</v>
      </c>
      <c r="Z1011" s="5" t="s">
        <v>2525</v>
      </c>
      <c r="AA1011" s="5" t="s">
        <v>2526</v>
      </c>
      <c r="AB1011" s="5" t="s">
        <v>2527</v>
      </c>
      <c r="AC1011" s="5" t="s">
        <v>2528</v>
      </c>
      <c r="AD1011" s="5" t="s">
        <v>140</v>
      </c>
      <c r="AE1011" s="5" t="s">
        <v>3626</v>
      </c>
      <c r="AF1011" s="5" t="s">
        <v>3689</v>
      </c>
      <c r="AG1011" s="5" t="s">
        <v>3690</v>
      </c>
      <c r="AH1011" s="5" t="s">
        <v>3629</v>
      </c>
      <c r="AI1011" s="5" t="s">
        <v>3630</v>
      </c>
      <c r="AJ1011" s="5" t="s">
        <v>3631</v>
      </c>
      <c r="AK1011" s="5" t="s">
        <v>3632</v>
      </c>
      <c r="AL1011" s="5" t="s">
        <v>3633</v>
      </c>
      <c r="AM1011" s="5" t="s">
        <v>3653</v>
      </c>
      <c r="AN1011" s="5" t="s">
        <v>3635</v>
      </c>
      <c r="AO1011" s="5" t="s">
        <v>3636</v>
      </c>
      <c r="AP1011" s="5" t="s">
        <v>3880</v>
      </c>
      <c r="AQ1011" s="5" t="s">
        <v>3640</v>
      </c>
      <c r="AR1011" s="5" t="s">
        <v>3641</v>
      </c>
      <c r="AS1011" s="5" t="s">
        <v>4533</v>
      </c>
      <c r="AT1011" s="5" t="s">
        <v>3643</v>
      </c>
      <c r="BE1011" s="5" t="s">
        <v>3486</v>
      </c>
      <c r="BG1011" s="5" t="s">
        <v>478</v>
      </c>
      <c r="BH1011" s="6" t="s">
        <v>1690</v>
      </c>
      <c r="BI1011" s="5" t="s">
        <v>2393</v>
      </c>
    </row>
    <row r="1012" spans="1:61" x14ac:dyDescent="0.25">
      <c r="A1012" s="4">
        <v>1084</v>
      </c>
      <c r="B1012" s="13" t="s">
        <v>4757</v>
      </c>
      <c r="C1012" s="13" t="str">
        <f t="shared" si="57"/>
        <v xml:space="preserve"> 54901
</v>
      </c>
      <c r="D1012" s="13">
        <f>LOOKUP(99^99,--LEFT(MID(AD1012,MIN(FIND({0,1,2,3,4,5,6,7,8,9},AD1012&amp;"0123456789")),15),{1,2,3,4,5,6,7,8,9,10,11,12,13,14,15}))</f>
        <v>2022</v>
      </c>
      <c r="E1012" s="13">
        <f t="shared" si="55"/>
        <v>1</v>
      </c>
      <c r="F1012" s="13">
        <f>LOOKUP(99^99,--LEFT(MID(BG1012,MIN(FIND({0,1,2,3,4,5,6,7,8,9},BG1012&amp;"0123456789")),15),{1,2,3,4,5,6,7,8,9,10,11,12,13,14,15}))</f>
        <v>10990000</v>
      </c>
      <c r="G1012" s="13">
        <f>LOOKUP(99^99,--LEFT(MID(Y1012,MIN(FIND({0,1,2,3,4,5,6,7,8,9},Y1012&amp;"0123456789")),15),{1,2,3,4,5,6,7,8,9,10,11,12,13,14,15}))</f>
        <v>12</v>
      </c>
      <c r="H1012" s="13">
        <f>LOOKUP(99^99,--LEFT(MID(Z1012,MIN(FIND({0,1,2,3,4,5,6,7,8,9},Z1012&amp;"0123456789")),15),{1,2,3,4,5,6,7,8,9,10,11,12,13,14,15}))</f>
        <v>450</v>
      </c>
      <c r="I1012" s="10" t="s">
        <v>2526</v>
      </c>
      <c r="J1012" s="10" t="s">
        <v>2527</v>
      </c>
      <c r="K1012" s="10" t="s">
        <v>2528</v>
      </c>
      <c r="L1012" s="9"/>
      <c r="M1012" s="11"/>
      <c r="N1012" s="12"/>
      <c r="O1012" s="12"/>
      <c r="P1012" s="12"/>
      <c r="Q1012" s="12"/>
      <c r="R1012" s="12"/>
      <c r="S1012" s="12"/>
      <c r="T1012" s="12"/>
      <c r="U1012" s="12"/>
      <c r="V1012" s="12"/>
      <c r="W1012" s="12"/>
      <c r="X1012" s="5" t="s">
        <v>8</v>
      </c>
      <c r="Y1012" s="5" t="s">
        <v>4794</v>
      </c>
      <c r="Z1012" s="5" t="s">
        <v>2525</v>
      </c>
      <c r="AA1012" s="5" t="s">
        <v>2526</v>
      </c>
      <c r="AB1012" s="5" t="s">
        <v>2527</v>
      </c>
      <c r="AC1012" s="5" t="s">
        <v>2528</v>
      </c>
      <c r="AD1012" s="5" t="s">
        <v>140</v>
      </c>
      <c r="AE1012" s="5" t="s">
        <v>3626</v>
      </c>
      <c r="AF1012" s="5" t="s">
        <v>3689</v>
      </c>
      <c r="AG1012" s="5" t="s">
        <v>3690</v>
      </c>
      <c r="AH1012" s="5" t="s">
        <v>3629</v>
      </c>
      <c r="AI1012" s="5" t="s">
        <v>3630</v>
      </c>
      <c r="AJ1012" s="5" t="s">
        <v>3631</v>
      </c>
      <c r="AK1012" s="5" t="s">
        <v>3632</v>
      </c>
      <c r="AL1012" s="5" t="s">
        <v>3633</v>
      </c>
      <c r="AM1012" s="5" t="s">
        <v>3634</v>
      </c>
      <c r="AN1012" s="5" t="s">
        <v>3635</v>
      </c>
      <c r="AO1012" s="5" t="s">
        <v>3636</v>
      </c>
      <c r="AP1012" s="5" t="s">
        <v>3880</v>
      </c>
      <c r="AQ1012" s="5" t="s">
        <v>3640</v>
      </c>
      <c r="AR1012" s="5" t="s">
        <v>3641</v>
      </c>
      <c r="AS1012" s="5" t="s">
        <v>4534</v>
      </c>
      <c r="AT1012" s="5" t="s">
        <v>3643</v>
      </c>
      <c r="BE1012" s="5" t="s">
        <v>3487</v>
      </c>
      <c r="BG1012" s="5" t="s">
        <v>478</v>
      </c>
      <c r="BH1012" s="6" t="s">
        <v>1691</v>
      </c>
      <c r="BI1012" s="5" t="s">
        <v>2394</v>
      </c>
    </row>
    <row r="1013" spans="1:61" x14ac:dyDescent="0.25">
      <c r="A1013" s="4">
        <v>1085</v>
      </c>
      <c r="B1013" s="13" t="s">
        <v>4757</v>
      </c>
      <c r="C1013" s="13" t="str">
        <f t="shared" si="57"/>
        <v xml:space="preserve"> 5490
</v>
      </c>
      <c r="D1013" s="13">
        <f>LOOKUP(99^99,--LEFT(MID(AD1013,MIN(FIND({0,1,2,3,4,5,6,7,8,9},AD1013&amp;"0123456789")),15),{1,2,3,4,5,6,7,8,9,10,11,12,13,14,15}))</f>
        <v>2017</v>
      </c>
      <c r="E1013" s="13">
        <f t="shared" si="55"/>
        <v>6</v>
      </c>
      <c r="F1013" s="13">
        <f>LOOKUP(99^99,--LEFT(MID(BG1013,MIN(FIND({0,1,2,3,4,5,6,7,8,9},BG1013&amp;"0123456789")),15),{1,2,3,4,5,6,7,8,9,10,11,12,13,14,15}))</f>
        <v>4400000</v>
      </c>
      <c r="G1013" s="13">
        <f>LOOKUP(99^99,--LEFT(MID(Y1013,MIN(FIND({0,1,2,3,4,5,6,7,8,9},Y1013&amp;"0123456789")),15),{1,2,3,4,5,6,7,8,9,10,11,12,13,14,15}))</f>
        <v>12</v>
      </c>
      <c r="H1013" s="13">
        <f>LOOKUP(99^99,--LEFT(MID(Z1013,MIN(FIND({0,1,2,3,4,5,6,7,8,9},Z1013&amp;"0123456789")),15),{1,2,3,4,5,6,7,8,9,10,11,12,13,14,15}))</f>
        <v>401</v>
      </c>
      <c r="I1013" s="10" t="s">
        <v>2526</v>
      </c>
      <c r="J1013" s="10" t="s">
        <v>2527</v>
      </c>
      <c r="K1013" s="10" t="s">
        <v>2528</v>
      </c>
      <c r="L1013" s="9">
        <v>285000</v>
      </c>
      <c r="M1013" s="11"/>
      <c r="N1013" s="12"/>
      <c r="O1013" s="12"/>
      <c r="P1013" s="12"/>
      <c r="Q1013" s="12"/>
      <c r="R1013" s="12"/>
      <c r="S1013" s="12">
        <f>IF(LOOKUP(99^99,--LEFT(MID(AP1013,MIN(FIND({0,1,2,3,4,5,6,7,8,9},AP1013&amp;"0123456789")),15),{1,2,3,4,5,6,7,8,9,10,11,12,13,14,15}))&gt;2000,LOOKUP(99^99,--LEFT(MID(AP1013,MIN(FIND({0,1,2,3,4,5,6,7,8,9},AP1013&amp;"0123456789")),15),{1,2,3,4,5,6,7,8,9,10,11,12,13,14,15})),0)</f>
        <v>285000</v>
      </c>
      <c r="T1013" s="12"/>
      <c r="U1013" s="12"/>
      <c r="V1013" s="12"/>
      <c r="W1013" s="12"/>
      <c r="X1013" s="5" t="s">
        <v>2</v>
      </c>
      <c r="Y1013" s="5" t="s">
        <v>4794</v>
      </c>
      <c r="Z1013" s="5" t="s">
        <v>2529</v>
      </c>
      <c r="AA1013" s="5" t="s">
        <v>2526</v>
      </c>
      <c r="AB1013" s="5" t="s">
        <v>2527</v>
      </c>
      <c r="AC1013" s="5" t="s">
        <v>2528</v>
      </c>
      <c r="AD1013" s="5" t="s">
        <v>99</v>
      </c>
      <c r="AE1013" s="5" t="s">
        <v>3626</v>
      </c>
      <c r="AF1013" s="5" t="s">
        <v>3627</v>
      </c>
      <c r="AG1013" s="5" t="s">
        <v>3628</v>
      </c>
      <c r="AH1013" s="5" t="s">
        <v>3629</v>
      </c>
      <c r="AI1013" s="5" t="s">
        <v>3703</v>
      </c>
      <c r="AJ1013" s="5" t="s">
        <v>3631</v>
      </c>
      <c r="AK1013" s="5" t="s">
        <v>3718</v>
      </c>
      <c r="AL1013" s="5" t="s">
        <v>3635</v>
      </c>
      <c r="AM1013" s="5" t="s">
        <v>3636</v>
      </c>
      <c r="AN1013" s="5" t="s">
        <v>3654</v>
      </c>
      <c r="AO1013" s="5" t="s">
        <v>3649</v>
      </c>
      <c r="AP1013" s="5" t="s">
        <v>4535</v>
      </c>
      <c r="AQ1013" s="5" t="s">
        <v>3926</v>
      </c>
      <c r="AR1013" s="5" t="s">
        <v>3642</v>
      </c>
      <c r="AS1013" s="5" t="s">
        <v>3643</v>
      </c>
      <c r="BE1013" s="5" t="s">
        <v>3488</v>
      </c>
      <c r="BG1013" s="5" t="s">
        <v>793</v>
      </c>
      <c r="BH1013" s="6" t="s">
        <v>1692</v>
      </c>
      <c r="BI1013" s="5" t="s">
        <v>2395</v>
      </c>
    </row>
    <row r="1014" spans="1:61" customFormat="1" x14ac:dyDescent="0.25">
      <c r="A1014" s="1">
        <v>1086</v>
      </c>
      <c r="B1014" s="7" t="s">
        <v>4757</v>
      </c>
      <c r="C1014" s="7" t="str">
        <f t="shared" si="57"/>
        <v xml:space="preserve"> 5490-014-87
</v>
      </c>
      <c r="D1014" s="7">
        <f>LOOKUP(99^99,--LEFT(MID(AD1014,MIN(FIND({0,1,2,3,4,5,6,7,8,9},AD1014&amp;"0123456789")),15),{1,2,3,4,5,6,7,8,9,10,11,12,13,14,15}))</f>
        <v>2022</v>
      </c>
      <c r="E1014" s="7">
        <f t="shared" si="55"/>
        <v>1</v>
      </c>
      <c r="F1014" s="7">
        <f>LOOKUP(99^99,--LEFT(MID(BG1014,MIN(FIND({0,1,2,3,4,5,6,7,8,9},BG1014&amp;"0123456789")),15),{1,2,3,4,5,6,7,8,9,10,11,12,13,14,15}))</f>
        <v>12000000</v>
      </c>
      <c r="G1014" s="7">
        <f>LOOKUP(99^99,--LEFT(MID(Y1014,MIN(FIND({0,1,2,3,4,5,6,7,8,9},Y1014&amp;"0123456789")),15),{1,2,3,4,5,6,7,8,9,10,11,12,13,14,15}))</f>
        <v>12</v>
      </c>
      <c r="H1014" s="7">
        <f>LOOKUP(99^99,--LEFT(MID(Z1014,MIN(FIND({0,1,2,3,4,5,6,7,8,9},Z1014&amp;"0123456789")),15),{1,2,3,4,5,6,7,8,9,10,11,12,13,14,15}))</f>
        <v>450</v>
      </c>
      <c r="I1014" s="9" t="s">
        <v>2526</v>
      </c>
      <c r="J1014" s="9" t="s">
        <v>2527</v>
      </c>
      <c r="K1014" s="9" t="s">
        <v>2528</v>
      </c>
      <c r="L1014" s="9"/>
      <c r="M1014" s="11"/>
      <c r="N1014" s="11"/>
      <c r="O1014" s="11"/>
      <c r="P1014" s="11"/>
      <c r="Q1014" s="11"/>
      <c r="R1014" s="11"/>
      <c r="S1014" s="11"/>
      <c r="T1014" s="11"/>
      <c r="U1014" s="11"/>
      <c r="V1014" s="11"/>
      <c r="W1014" s="11"/>
      <c r="X1014" t="s">
        <v>35</v>
      </c>
      <c r="Y1014" t="s">
        <v>4794</v>
      </c>
      <c r="Z1014" t="s">
        <v>2525</v>
      </c>
      <c r="AA1014" t="s">
        <v>2526</v>
      </c>
      <c r="AB1014" t="s">
        <v>2527</v>
      </c>
      <c r="AC1014" t="s">
        <v>2528</v>
      </c>
      <c r="AD1014" t="s">
        <v>213</v>
      </c>
      <c r="AE1014" t="s">
        <v>3626</v>
      </c>
      <c r="AF1014" t="s">
        <v>3627</v>
      </c>
      <c r="AG1014" t="s">
        <v>4208</v>
      </c>
      <c r="AH1014" t="s">
        <v>3629</v>
      </c>
      <c r="AI1014" t="s">
        <v>3630</v>
      </c>
      <c r="AJ1014" t="s">
        <v>3631</v>
      </c>
      <c r="AK1014" t="s">
        <v>3652</v>
      </c>
      <c r="AL1014" t="s">
        <v>3633</v>
      </c>
      <c r="AM1014" t="s">
        <v>3653</v>
      </c>
      <c r="AN1014" t="s">
        <v>3635</v>
      </c>
      <c r="AO1014" t="s">
        <v>3636</v>
      </c>
      <c r="AP1014" t="s">
        <v>3637</v>
      </c>
      <c r="AQ1014" t="s">
        <v>3662</v>
      </c>
      <c r="AR1014" t="s">
        <v>3695</v>
      </c>
      <c r="AS1014" t="s">
        <v>3640</v>
      </c>
      <c r="AT1014" t="s">
        <v>3641</v>
      </c>
      <c r="AU1014" t="s">
        <v>3642</v>
      </c>
      <c r="AV1014" t="s">
        <v>3643</v>
      </c>
      <c r="BE1014" t="s">
        <v>3489</v>
      </c>
      <c r="BG1014" t="s">
        <v>551</v>
      </c>
      <c r="BH1014" s="2" t="s">
        <v>1693</v>
      </c>
      <c r="BI1014" t="s">
        <v>2396</v>
      </c>
    </row>
    <row r="1015" spans="1:61" customFormat="1" x14ac:dyDescent="0.25">
      <c r="A1015" s="1">
        <v>1088</v>
      </c>
      <c r="B1015" s="7" t="s">
        <v>4757</v>
      </c>
      <c r="C1015" s="7" t="str">
        <f t="shared" si="57"/>
        <v xml:space="preserve"> 5490-033-87 NEO 2
</v>
      </c>
      <c r="D1015" s="7">
        <f>LOOKUP(99^99,--LEFT(MID(AD1015,MIN(FIND({0,1,2,3,4,5,6,7,8,9},AD1015&amp;"0123456789")),15),{1,2,3,4,5,6,7,8,9,10,11,12,13,14,15}))</f>
        <v>2022</v>
      </c>
      <c r="E1015" s="7">
        <f t="shared" si="55"/>
        <v>1</v>
      </c>
      <c r="F1015" s="7">
        <f>LOOKUP(99^99,--LEFT(MID(BG1015,MIN(FIND({0,1,2,3,4,5,6,7,8,9},BG1015&amp;"0123456789")),15),{1,2,3,4,5,6,7,8,9,10,11,12,13,14,15}))</f>
        <v>12500000</v>
      </c>
      <c r="G1015" s="7">
        <f>LOOKUP(99^99,--LEFT(MID(Y1015,MIN(FIND({0,1,2,3,4,5,6,7,8,9},Y1015&amp;"0123456789")),15),{1,2,3,4,5,6,7,8,9,10,11,12,13,14,15}))</f>
        <v>12</v>
      </c>
      <c r="H1015" s="7">
        <f>LOOKUP(99^99,--LEFT(MID(Z1015,MIN(FIND({0,1,2,3,4,5,6,7,8,9},Z1015&amp;"0123456789")),15),{1,2,3,4,5,6,7,8,9,10,11,12,13,14,15}))</f>
        <v>450</v>
      </c>
      <c r="I1015" s="9" t="s">
        <v>2526</v>
      </c>
      <c r="J1015" s="9" t="s">
        <v>2527</v>
      </c>
      <c r="K1015" s="9" t="s">
        <v>2528</v>
      </c>
      <c r="L1015" s="9"/>
      <c r="M1015" s="11"/>
      <c r="N1015" s="11"/>
      <c r="O1015" s="11"/>
      <c r="P1015" s="11"/>
      <c r="Q1015" s="11"/>
      <c r="R1015" s="11"/>
      <c r="S1015" s="11"/>
      <c r="T1015" s="11"/>
      <c r="U1015" s="11"/>
      <c r="V1015" s="11"/>
      <c r="W1015" s="11"/>
      <c r="X1015" t="s">
        <v>26</v>
      </c>
      <c r="Y1015" t="s">
        <v>4794</v>
      </c>
      <c r="Z1015" t="s">
        <v>2525</v>
      </c>
      <c r="AA1015" t="s">
        <v>2526</v>
      </c>
      <c r="AB1015" t="s">
        <v>2527</v>
      </c>
      <c r="AC1015" t="s">
        <v>2528</v>
      </c>
      <c r="AD1015" t="s">
        <v>213</v>
      </c>
      <c r="AE1015" t="s">
        <v>3626</v>
      </c>
      <c r="AF1015" t="s">
        <v>3627</v>
      </c>
      <c r="AG1015" t="s">
        <v>3871</v>
      </c>
      <c r="AH1015" t="s">
        <v>3629</v>
      </c>
      <c r="AI1015" t="s">
        <v>3630</v>
      </c>
      <c r="AJ1015" t="s">
        <v>3631</v>
      </c>
      <c r="AK1015" t="s">
        <v>3652</v>
      </c>
      <c r="AL1015" t="s">
        <v>3791</v>
      </c>
      <c r="AM1015" t="s">
        <v>4139</v>
      </c>
      <c r="AN1015" t="s">
        <v>3662</v>
      </c>
      <c r="AO1015" t="s">
        <v>3695</v>
      </c>
      <c r="AP1015" t="s">
        <v>3640</v>
      </c>
      <c r="AQ1015" t="s">
        <v>3641</v>
      </c>
      <c r="AR1015" t="s">
        <v>4536</v>
      </c>
      <c r="AS1015" t="s">
        <v>3643</v>
      </c>
      <c r="BE1015" t="s">
        <v>3490</v>
      </c>
      <c r="BG1015" t="s">
        <v>506</v>
      </c>
      <c r="BH1015" s="2" t="s">
        <v>1694</v>
      </c>
      <c r="BI1015" t="s">
        <v>2397</v>
      </c>
    </row>
    <row r="1016" spans="1:61" customFormat="1" x14ac:dyDescent="0.25">
      <c r="A1016" s="1">
        <v>1089</v>
      </c>
      <c r="B1016" s="7" t="s">
        <v>4757</v>
      </c>
      <c r="C1016" s="7" t="str">
        <f t="shared" si="57"/>
        <v xml:space="preserve"> 5490-DC
</v>
      </c>
      <c r="D1016" s="7">
        <f>LOOKUP(99^99,--LEFT(MID(AD1016,MIN(FIND({0,1,2,3,4,5,6,7,8,9},AD1016&amp;"0123456789")),15),{1,2,3,4,5,6,7,8,9,10,11,12,13,14,15}))</f>
        <v>2019</v>
      </c>
      <c r="E1016" s="7">
        <f t="shared" ref="E1016:E1076" si="58">2022-D1016+1</f>
        <v>4</v>
      </c>
      <c r="F1016" s="7">
        <f>LOOKUP(99^99,--LEFT(MID(BG1016,MIN(FIND({0,1,2,3,4,5,6,7,8,9},BG1016&amp;"0123456789")),15),{1,2,3,4,5,6,7,8,9,10,11,12,13,14,15}))</f>
        <v>6400000</v>
      </c>
      <c r="G1016" s="7">
        <f>LOOKUP(99^99,--LEFT(MID(Y1016,MIN(FIND({0,1,2,3,4,5,6,7,8,9},Y1016&amp;"0123456789")),15),{1,2,3,4,5,6,7,8,9,10,11,12,13,14,15}))</f>
        <v>12</v>
      </c>
      <c r="H1016" s="7">
        <f>LOOKUP(99^99,--LEFT(MID(Z1016,MIN(FIND({0,1,2,3,4,5,6,7,8,9},Z1016&amp;"0123456789")),15),{1,2,3,4,5,6,7,8,9,10,11,12,13,14,15}))</f>
        <v>450</v>
      </c>
      <c r="I1016" s="9" t="s">
        <v>2526</v>
      </c>
      <c r="J1016" s="9" t="s">
        <v>2527</v>
      </c>
      <c r="K1016" s="9" t="s">
        <v>2528</v>
      </c>
      <c r="L1016" s="9">
        <v>78197</v>
      </c>
      <c r="M1016" s="11"/>
      <c r="N1016" s="11"/>
      <c r="O1016" s="11">
        <f>IF(LOOKUP(99^99,--LEFT(MID(AL1016,MIN(FIND({0,1,2,3,4,5,6,7,8,9},AL1016&amp;"0123456789")),15),{1,2,3,4,5,6,7,8,9,10,11,12,13,14,15}))&gt;2000,LOOKUP(99^99,--LEFT(MID(AL1016,MIN(FIND({0,1,2,3,4,5,6,7,8,9},AL1016&amp;"0123456789")),15),{1,2,3,4,5,6,7,8,9,10,11,12,13,14,15})),0)</f>
        <v>78197</v>
      </c>
      <c r="P1016" s="11"/>
      <c r="Q1016" s="11"/>
      <c r="R1016" s="11"/>
      <c r="S1016" s="11"/>
      <c r="T1016" s="11"/>
      <c r="U1016" s="11"/>
      <c r="V1016" s="11"/>
      <c r="W1016" s="11"/>
      <c r="X1016" t="s">
        <v>9</v>
      </c>
      <c r="Y1016" t="s">
        <v>4794</v>
      </c>
      <c r="Z1016" t="s">
        <v>2525</v>
      </c>
      <c r="AA1016" t="s">
        <v>2526</v>
      </c>
      <c r="AB1016" t="s">
        <v>2527</v>
      </c>
      <c r="AC1016" t="s">
        <v>2528</v>
      </c>
      <c r="AD1016" t="s">
        <v>169</v>
      </c>
      <c r="AE1016" t="s">
        <v>3626</v>
      </c>
      <c r="AF1016" t="s">
        <v>3627</v>
      </c>
      <c r="AG1016" t="s">
        <v>3693</v>
      </c>
      <c r="AH1016" t="s">
        <v>3629</v>
      </c>
      <c r="AI1016" t="s">
        <v>3694</v>
      </c>
      <c r="AJ1016" t="s">
        <v>3873</v>
      </c>
      <c r="AK1016" t="s">
        <v>3649</v>
      </c>
      <c r="AL1016" t="s">
        <v>4537</v>
      </c>
      <c r="AM1016" t="s">
        <v>3641</v>
      </c>
      <c r="AN1016" t="s">
        <v>3642</v>
      </c>
      <c r="AO1016" t="s">
        <v>3643</v>
      </c>
      <c r="BE1016" t="s">
        <v>3491</v>
      </c>
      <c r="BG1016" t="s">
        <v>607</v>
      </c>
      <c r="BH1016" s="2" t="s">
        <v>1695</v>
      </c>
      <c r="BI1016" t="s">
        <v>2032</v>
      </c>
    </row>
    <row r="1017" spans="1:61" customFormat="1" x14ac:dyDescent="0.25">
      <c r="A1017" s="1">
        <v>1090</v>
      </c>
      <c r="B1017" s="7" t="s">
        <v>4757</v>
      </c>
      <c r="C1017" s="7" t="str">
        <f t="shared" si="57"/>
        <v xml:space="preserve"> 54901
</v>
      </c>
      <c r="D1017" s="7">
        <f>LOOKUP(99^99,--LEFT(MID(AD1017,MIN(FIND({0,1,2,3,4,5,6,7,8,9},AD1017&amp;"0123456789")),15),{1,2,3,4,5,6,7,8,9,10,11,12,13,14,15}))</f>
        <v>2021</v>
      </c>
      <c r="E1017" s="7">
        <f t="shared" si="58"/>
        <v>2</v>
      </c>
      <c r="F1017" s="7">
        <f>LOOKUP(99^99,--LEFT(MID(BG1017,MIN(FIND({0,1,2,3,4,5,6,7,8,9},BG1017&amp;"0123456789")),15),{1,2,3,4,5,6,7,8,9,10,11,12,13,14,15}))</f>
        <v>10990000</v>
      </c>
      <c r="G1017" s="7">
        <f>LOOKUP(99^99,--LEFT(MID(Y1017,MIN(FIND({0,1,2,3,4,5,6,7,8,9},Y1017&amp;"0123456789")),15),{1,2,3,4,5,6,7,8,9,10,11,12,13,14,15}))</f>
        <v>12</v>
      </c>
      <c r="H1017" s="7">
        <f>LOOKUP(99^99,--LEFT(MID(Z1017,MIN(FIND({0,1,2,3,4,5,6,7,8,9},Z1017&amp;"0123456789")),15),{1,2,3,4,5,6,7,8,9,10,11,12,13,14,15}))</f>
        <v>401</v>
      </c>
      <c r="I1017" s="9" t="s">
        <v>2526</v>
      </c>
      <c r="J1017" s="9" t="s">
        <v>4771</v>
      </c>
      <c r="K1017" s="9" t="s">
        <v>2528</v>
      </c>
      <c r="L1017" s="9"/>
      <c r="M1017" s="11"/>
      <c r="N1017" s="11"/>
      <c r="O1017" s="11"/>
      <c r="P1017" s="11"/>
      <c r="Q1017" s="11"/>
      <c r="R1017" s="11"/>
      <c r="S1017" s="11"/>
      <c r="T1017" s="11"/>
      <c r="U1017" s="11"/>
      <c r="V1017" s="11"/>
      <c r="W1017" s="11"/>
      <c r="X1017" t="s">
        <v>8</v>
      </c>
      <c r="Y1017" t="s">
        <v>4794</v>
      </c>
      <c r="Z1017" t="s">
        <v>2532</v>
      </c>
      <c r="AA1017" t="s">
        <v>2526</v>
      </c>
      <c r="AB1017" t="s">
        <v>4771</v>
      </c>
      <c r="AC1017" t="s">
        <v>2528</v>
      </c>
      <c r="AD1017" t="s">
        <v>243</v>
      </c>
      <c r="AE1017" t="s">
        <v>3626</v>
      </c>
      <c r="AF1017" t="s">
        <v>3689</v>
      </c>
      <c r="AG1017" t="s">
        <v>3690</v>
      </c>
      <c r="AH1017" t="s">
        <v>3629</v>
      </c>
      <c r="AI1017" t="s">
        <v>3680</v>
      </c>
      <c r="AJ1017" t="s">
        <v>3631</v>
      </c>
      <c r="AK1017" t="s">
        <v>3919</v>
      </c>
      <c r="AL1017" t="s">
        <v>3635</v>
      </c>
      <c r="AM1017" t="s">
        <v>3636</v>
      </c>
      <c r="AN1017" t="s">
        <v>3734</v>
      </c>
      <c r="AO1017" t="s">
        <v>3695</v>
      </c>
      <c r="AP1017" t="s">
        <v>3640</v>
      </c>
      <c r="AQ1017" t="s">
        <v>3641</v>
      </c>
      <c r="AR1017" t="s">
        <v>4538</v>
      </c>
      <c r="AS1017" t="s">
        <v>3808</v>
      </c>
      <c r="BE1017" t="s">
        <v>3492</v>
      </c>
      <c r="BG1017" t="s">
        <v>478</v>
      </c>
      <c r="BH1017" s="2" t="s">
        <v>1696</v>
      </c>
      <c r="BI1017" t="s">
        <v>2398</v>
      </c>
    </row>
    <row r="1018" spans="1:61" customFormat="1" x14ac:dyDescent="0.25">
      <c r="A1018" s="1">
        <v>1091</v>
      </c>
      <c r="B1018" s="7" t="s">
        <v>4757</v>
      </c>
      <c r="C1018" s="7" t="str">
        <f t="shared" si="57"/>
        <v xml:space="preserve"> 5490
</v>
      </c>
      <c r="D1018" s="7">
        <f>LOOKUP(99^99,--LEFT(MID(AD1018,MIN(FIND({0,1,2,3,4,5,6,7,8,9},AD1018&amp;"0123456789")),15),{1,2,3,4,5,6,7,8,9,10,11,12,13,14,15}))</f>
        <v>2017</v>
      </c>
      <c r="E1018" s="7">
        <f t="shared" si="58"/>
        <v>6</v>
      </c>
      <c r="F1018" s="7">
        <f>LOOKUP(99^99,--LEFT(MID(BG1018,MIN(FIND({0,1,2,3,4,5,6,7,8,9},BG1018&amp;"0123456789")),15),{1,2,3,4,5,6,7,8,9,10,11,12,13,14,15}))</f>
        <v>3300000</v>
      </c>
      <c r="G1018" s="7">
        <f>LOOKUP(99^99,--LEFT(MID(Y1018,MIN(FIND({0,1,2,3,4,5,6,7,8,9},Y1018&amp;"0123456789")),15),{1,2,3,4,5,6,7,8,9,10,11,12,13,14,15}))</f>
        <v>12</v>
      </c>
      <c r="H1018" s="7">
        <f>LOOKUP(99^99,--LEFT(MID(Z1018,MIN(FIND({0,1,2,3,4,5,6,7,8,9},Z1018&amp;"0123456789")),15),{1,2,3,4,5,6,7,8,9,10,11,12,13,14,15}))</f>
        <v>401</v>
      </c>
      <c r="I1018" s="9" t="s">
        <v>2546</v>
      </c>
      <c r="J1018" s="9" t="s">
        <v>4771</v>
      </c>
      <c r="K1018" s="9" t="s">
        <v>2561</v>
      </c>
      <c r="L1018" s="9">
        <v>220000</v>
      </c>
      <c r="M1018" s="11"/>
      <c r="N1018" s="11"/>
      <c r="O1018" s="11"/>
      <c r="P1018" s="11"/>
      <c r="Q1018" s="11"/>
      <c r="R1018" s="11"/>
      <c r="S1018" s="11"/>
      <c r="T1018" s="11"/>
      <c r="U1018" s="11"/>
      <c r="V1018" s="11">
        <f>IF(LOOKUP(99^99,--LEFT(MID(AS1018,MIN(FIND({0,1,2,3,4,5,6,7,8,9},AS1018&amp;"0123456789")),15),{1,2,3,4,5,6,7,8,9,10,11,12,13,14,15}))&gt;2000,LOOKUP(99^99,--LEFT(MID(AS1018,MIN(FIND({0,1,2,3,4,5,6,7,8,9},AS1018&amp;"0123456789")),15),{1,2,3,4,5,6,7,8,9,10,11,12,13,14,15})),0)</f>
        <v>220000</v>
      </c>
      <c r="W1018" s="11"/>
      <c r="X1018" t="s">
        <v>2</v>
      </c>
      <c r="Y1018">
        <v>12</v>
      </c>
      <c r="Z1018" t="s">
        <v>4765</v>
      </c>
      <c r="AA1018" t="s">
        <v>2546</v>
      </c>
      <c r="AB1018" t="s">
        <v>4771</v>
      </c>
      <c r="AC1018" t="s">
        <v>2561</v>
      </c>
      <c r="AD1018" t="s">
        <v>358</v>
      </c>
      <c r="AE1018" t="s">
        <v>3626</v>
      </c>
      <c r="AF1018" t="s">
        <v>3627</v>
      </c>
      <c r="AG1018" t="s">
        <v>3628</v>
      </c>
      <c r="AH1018" t="s">
        <v>3629</v>
      </c>
      <c r="AI1018" t="s">
        <v>3703</v>
      </c>
      <c r="AJ1018" t="s">
        <v>3631</v>
      </c>
      <c r="AK1018" t="s">
        <v>3652</v>
      </c>
      <c r="AL1018" t="s">
        <v>3633</v>
      </c>
      <c r="AM1018" t="s">
        <v>3653</v>
      </c>
      <c r="AN1018" t="s">
        <v>3635</v>
      </c>
      <c r="AO1018" t="s">
        <v>3636</v>
      </c>
      <c r="AP1018" t="s">
        <v>3738</v>
      </c>
      <c r="AQ1018" t="s">
        <v>3695</v>
      </c>
      <c r="AR1018" t="s">
        <v>3649</v>
      </c>
      <c r="AS1018" t="s">
        <v>4168</v>
      </c>
      <c r="AT1018" t="s">
        <v>3641</v>
      </c>
      <c r="AU1018" t="s">
        <v>3642</v>
      </c>
      <c r="AV1018" t="s">
        <v>3643</v>
      </c>
      <c r="BE1018" t="s">
        <v>3493</v>
      </c>
      <c r="BG1018" t="s">
        <v>476</v>
      </c>
      <c r="BH1018" s="2" t="s">
        <v>1697</v>
      </c>
      <c r="BI1018" t="s">
        <v>2399</v>
      </c>
    </row>
    <row r="1019" spans="1:61" customFormat="1" x14ac:dyDescent="0.25">
      <c r="A1019" s="1">
        <v>1092</v>
      </c>
      <c r="B1019" s="7" t="s">
        <v>4757</v>
      </c>
      <c r="C1019" s="7" t="str">
        <f t="shared" si="57"/>
        <v xml:space="preserve"> 5490-023-87(S5) NEO
</v>
      </c>
      <c r="D1019" s="7">
        <f>LOOKUP(99^99,--LEFT(MID(AD1019,MIN(FIND({0,1,2,3,4,5,6,7,8,9},AD1019&amp;"0123456789")),15),{1,2,3,4,5,6,7,8,9,10,11,12,13,14,15}))</f>
        <v>2019</v>
      </c>
      <c r="E1019" s="7">
        <f t="shared" si="58"/>
        <v>4</v>
      </c>
      <c r="F1019" s="7">
        <f>LOOKUP(99^99,--LEFT(MID(BG1019,MIN(FIND({0,1,2,3,4,5,6,7,8,9},BG1019&amp;"0123456789")),15),{1,2,3,4,5,6,7,8,9,10,11,12,13,14,15}))</f>
        <v>7750000</v>
      </c>
      <c r="G1019" s="7">
        <f>LOOKUP(99^99,--LEFT(MID(Y1019,MIN(FIND({0,1,2,3,4,5,6,7,8,9},Y1019&amp;"0123456789")),15),{1,2,3,4,5,6,7,8,9,10,11,12,13,14,15}))</f>
        <v>12</v>
      </c>
      <c r="H1019" s="7">
        <f>LOOKUP(99^99,--LEFT(MID(Z1019,MIN(FIND({0,1,2,3,4,5,6,7,8,9},Z1019&amp;"0123456789")),15),{1,2,3,4,5,6,7,8,9,10,11,12,13,14,15}))</f>
        <v>450</v>
      </c>
      <c r="I1019" s="9" t="s">
        <v>2526</v>
      </c>
      <c r="J1019" s="9" t="s">
        <v>2527</v>
      </c>
      <c r="K1019" s="9" t="s">
        <v>2528</v>
      </c>
      <c r="L1019" s="9">
        <v>269632</v>
      </c>
      <c r="M1019" s="11"/>
      <c r="N1019" s="11"/>
      <c r="O1019" s="11"/>
      <c r="P1019" s="11"/>
      <c r="Q1019" s="11"/>
      <c r="R1019" s="11"/>
      <c r="S1019" s="11"/>
      <c r="T1019" s="11"/>
      <c r="U1019" s="11"/>
      <c r="V1019" s="11"/>
      <c r="W1019" s="11">
        <f>IF(LOOKUP(99^99,--LEFT(MID(AT1019,MIN(FIND({0,1,2,3,4,5,6,7,8,9},AT1019&amp;"0123456789")),15),{1,2,3,4,5,6,7,8,9,10,11,12,13,14,15}))&gt;2000,LOOKUP(99^99,--LEFT(MID(AT1019,MIN(FIND({0,1,2,3,4,5,6,7,8,9},AT1019&amp;"0123456789")),15),{1,2,3,4,5,6,7,8,9,10,11,12,13,14,15})),0)</f>
        <v>269632</v>
      </c>
      <c r="X1019" t="s">
        <v>4</v>
      </c>
      <c r="Y1019" t="s">
        <v>4794</v>
      </c>
      <c r="Z1019" t="s">
        <v>2525</v>
      </c>
      <c r="AA1019" t="s">
        <v>2526</v>
      </c>
      <c r="AB1019" t="s">
        <v>2527</v>
      </c>
      <c r="AC1019" t="s">
        <v>2528</v>
      </c>
      <c r="AD1019" t="s">
        <v>359</v>
      </c>
      <c r="AE1019" t="s">
        <v>3626</v>
      </c>
      <c r="AF1019" t="s">
        <v>3627</v>
      </c>
      <c r="AG1019" t="s">
        <v>3651</v>
      </c>
      <c r="AH1019" t="s">
        <v>3629</v>
      </c>
      <c r="AI1019" t="s">
        <v>3694</v>
      </c>
      <c r="AJ1019" t="s">
        <v>3631</v>
      </c>
      <c r="AK1019" t="s">
        <v>3652</v>
      </c>
      <c r="AL1019" t="s">
        <v>3633</v>
      </c>
      <c r="AM1019" t="s">
        <v>3653</v>
      </c>
      <c r="AN1019" t="s">
        <v>3635</v>
      </c>
      <c r="AO1019" t="s">
        <v>3636</v>
      </c>
      <c r="AP1019" t="s">
        <v>3637</v>
      </c>
      <c r="AQ1019" t="s">
        <v>3662</v>
      </c>
      <c r="AR1019" t="s">
        <v>4480</v>
      </c>
      <c r="AS1019" t="s">
        <v>3649</v>
      </c>
      <c r="AT1019" t="s">
        <v>4539</v>
      </c>
      <c r="AU1019" t="s">
        <v>3641</v>
      </c>
      <c r="AV1019" t="s">
        <v>3642</v>
      </c>
      <c r="AW1019" t="s">
        <v>3643</v>
      </c>
      <c r="BE1019" t="s">
        <v>3494</v>
      </c>
      <c r="BG1019" t="s">
        <v>794</v>
      </c>
      <c r="BH1019" s="2" t="s">
        <v>1698</v>
      </c>
      <c r="BI1019" t="s">
        <v>2400</v>
      </c>
    </row>
    <row r="1020" spans="1:61" customFormat="1" x14ac:dyDescent="0.25">
      <c r="A1020" s="1">
        <v>1093</v>
      </c>
      <c r="B1020" s="7" t="s">
        <v>4757</v>
      </c>
      <c r="C1020" s="7" t="str">
        <f t="shared" si="57"/>
        <v xml:space="preserve"> 43118
</v>
      </c>
      <c r="D1020" s="7">
        <f>LOOKUP(99^99,--LEFT(MID(AD1020,MIN(FIND({0,1,2,3,4,5,6,7,8,9},AD1020&amp;"0123456789")),15),{1,2,3,4,5,6,7,8,9,10,11,12,13,14,15}))</f>
        <v>2022</v>
      </c>
      <c r="E1020" s="7">
        <f t="shared" si="58"/>
        <v>1</v>
      </c>
      <c r="F1020" s="7">
        <f>LOOKUP(99^99,--LEFT(MID(BG1020,MIN(FIND({0,1,2,3,4,5,6,7,8,9},BG1020&amp;"0123456789")),15),{1,2,3,4,5,6,7,8,9,10,11,12,13,14,15}))</f>
        <v>9650000</v>
      </c>
      <c r="G1020" s="7">
        <f>LOOKUP(99^99,--LEFT(MID(Y1020,MIN(FIND({0,1,2,3,4,5,6,7,8,9},Y1020&amp;"0123456789")),15),{1,2,3,4,5,6,7,8,9,10,11,12,13,14,15}))</f>
        <v>12</v>
      </c>
      <c r="H1020" s="7">
        <f>LOOKUP(99^99,--LEFT(MID(Z1020,MIN(FIND({0,1,2,3,4,5,6,7,8,9},Z1020&amp;"0123456789")),15),{1,2,3,4,5,6,7,8,9,10,11,12,13,14,15}))</f>
        <v>450</v>
      </c>
      <c r="I1020" s="9" t="s">
        <v>2526</v>
      </c>
      <c r="J1020" s="9" t="s">
        <v>2527</v>
      </c>
      <c r="K1020" s="9" t="s">
        <v>2528</v>
      </c>
      <c r="L1020" s="9"/>
      <c r="M1020" s="11"/>
      <c r="N1020" s="11"/>
      <c r="O1020" s="11"/>
      <c r="P1020" s="11"/>
      <c r="Q1020" s="11"/>
      <c r="R1020" s="11"/>
      <c r="S1020" s="11"/>
      <c r="T1020" s="11"/>
      <c r="U1020" s="11"/>
      <c r="V1020" s="11"/>
      <c r="W1020" s="11"/>
      <c r="X1020" t="s">
        <v>15</v>
      </c>
      <c r="Y1020" t="s">
        <v>4794</v>
      </c>
      <c r="Z1020" t="s">
        <v>2525</v>
      </c>
      <c r="AA1020" t="s">
        <v>2526</v>
      </c>
      <c r="AB1020" t="s">
        <v>2527</v>
      </c>
      <c r="AC1020" t="s">
        <v>2528</v>
      </c>
      <c r="AD1020" t="s">
        <v>213</v>
      </c>
      <c r="AE1020" t="s">
        <v>3626</v>
      </c>
      <c r="AF1020" t="s">
        <v>3745</v>
      </c>
      <c r="AG1020" t="s">
        <v>3746</v>
      </c>
      <c r="AH1020" t="s">
        <v>3629</v>
      </c>
      <c r="AI1020" t="s">
        <v>3630</v>
      </c>
      <c r="AJ1020" t="s">
        <v>3659</v>
      </c>
      <c r="AK1020" t="s">
        <v>3660</v>
      </c>
      <c r="AL1020" t="s">
        <v>3633</v>
      </c>
      <c r="AM1020" t="s">
        <v>3653</v>
      </c>
      <c r="AN1020" t="s">
        <v>3635</v>
      </c>
      <c r="AO1020" t="s">
        <v>3669</v>
      </c>
      <c r="AP1020" t="s">
        <v>3637</v>
      </c>
      <c r="AQ1020" t="s">
        <v>3714</v>
      </c>
      <c r="AR1020" t="s">
        <v>3640</v>
      </c>
      <c r="AS1020" t="s">
        <v>3641</v>
      </c>
      <c r="AT1020" t="s">
        <v>4017</v>
      </c>
      <c r="AU1020" t="s">
        <v>4089</v>
      </c>
      <c r="AV1020" t="s">
        <v>4185</v>
      </c>
      <c r="AW1020" t="s">
        <v>3643</v>
      </c>
      <c r="BE1020" t="s">
        <v>3495</v>
      </c>
      <c r="BG1020" t="s">
        <v>650</v>
      </c>
      <c r="BH1020" s="2" t="s">
        <v>1699</v>
      </c>
      <c r="BI1020" t="s">
        <v>2076</v>
      </c>
    </row>
    <row r="1021" spans="1:61" x14ac:dyDescent="0.25">
      <c r="A1021" s="4">
        <v>1095</v>
      </c>
      <c r="B1021" s="13" t="s">
        <v>4757</v>
      </c>
      <c r="C1021" s="13" t="str">
        <f t="shared" si="57"/>
        <v xml:space="preserve"> 65225
</v>
      </c>
      <c r="D1021" s="13">
        <f>LOOKUP(99^99,--LEFT(MID(AD1021,MIN(FIND({0,1,2,3,4,5,6,7,8,9},AD1021&amp;"0123456789")),15),{1,2,3,4,5,6,7,8,9,10,11,12,13,14,15}))</f>
        <v>2022</v>
      </c>
      <c r="E1021" s="13">
        <f t="shared" si="58"/>
        <v>1</v>
      </c>
      <c r="F1021" s="13">
        <f>LOOKUP(99^99,--LEFT(MID(BG1021,MIN(FIND({0,1,2,3,4,5,6,7,8,9},BG1021&amp;"0123456789")),15),{1,2,3,4,5,6,7,8,9,10,11,12,13,14,15}))</f>
        <v>10250000</v>
      </c>
      <c r="G1021" s="13">
        <f>LOOKUP(99^99,--LEFT(MID(Y1021,MIN(FIND({0,1,2,3,4,5,6,7,8,9},Y1021&amp;"0123456789")),15),{1,2,3,4,5,6,7,8,9,10,11,12,13,14,15}))</f>
        <v>12</v>
      </c>
      <c r="H1021" s="13">
        <f>LOOKUP(99^99,--LEFT(MID(Z1021,MIN(FIND({0,1,2,3,4,5,6,7,8,9},Z1021&amp;"0123456789")),15),{1,2,3,4,5,6,7,8,9,10,11,12,13,14,15}))</f>
        <v>450</v>
      </c>
      <c r="I1021" s="10" t="s">
        <v>2526</v>
      </c>
      <c r="J1021" s="10" t="s">
        <v>2527</v>
      </c>
      <c r="K1021" s="10" t="s">
        <v>2528</v>
      </c>
      <c r="L1021" s="9"/>
      <c r="M1021" s="11"/>
      <c r="N1021" s="12"/>
      <c r="O1021" s="12"/>
      <c r="P1021" s="12"/>
      <c r="Q1021" s="12"/>
      <c r="R1021" s="12"/>
      <c r="S1021" s="12"/>
      <c r="T1021" s="12"/>
      <c r="U1021" s="12"/>
      <c r="V1021" s="12"/>
      <c r="W1021" s="12"/>
      <c r="X1021" s="5" t="s">
        <v>18</v>
      </c>
      <c r="Y1021" s="5" t="s">
        <v>4794</v>
      </c>
      <c r="Z1021" s="5" t="s">
        <v>2525</v>
      </c>
      <c r="AA1021" s="5" t="s">
        <v>2526</v>
      </c>
      <c r="AB1021" s="5" t="s">
        <v>2527</v>
      </c>
      <c r="AC1021" s="5" t="s">
        <v>2528</v>
      </c>
      <c r="AD1021" s="5" t="s">
        <v>140</v>
      </c>
      <c r="AE1021" s="5" t="s">
        <v>3626</v>
      </c>
      <c r="AF1021" s="5" t="s">
        <v>3757</v>
      </c>
      <c r="AG1021" s="5" t="s">
        <v>3758</v>
      </c>
      <c r="AH1021" s="5" t="s">
        <v>3629</v>
      </c>
      <c r="AI1021" s="5" t="s">
        <v>3630</v>
      </c>
      <c r="AJ1021" s="5" t="s">
        <v>3659</v>
      </c>
      <c r="AK1021" s="5" t="s">
        <v>3713</v>
      </c>
      <c r="AL1021" s="5" t="s">
        <v>3633</v>
      </c>
      <c r="AM1021" s="5" t="s">
        <v>3653</v>
      </c>
      <c r="AN1021" s="5" t="s">
        <v>3635</v>
      </c>
      <c r="AO1021" s="5" t="s">
        <v>3669</v>
      </c>
      <c r="AP1021" s="5" t="s">
        <v>3654</v>
      </c>
      <c r="AQ1021" s="5" t="s">
        <v>3640</v>
      </c>
      <c r="AR1021" s="5" t="s">
        <v>3641</v>
      </c>
      <c r="AS1021" s="5" t="s">
        <v>4540</v>
      </c>
      <c r="AT1021" s="5" t="s">
        <v>3643</v>
      </c>
      <c r="BE1021" s="5" t="s">
        <v>3496</v>
      </c>
      <c r="BG1021" s="5" t="s">
        <v>638</v>
      </c>
      <c r="BH1021" s="6" t="s">
        <v>1700</v>
      </c>
      <c r="BI1021" s="5" t="s">
        <v>2401</v>
      </c>
    </row>
    <row r="1022" spans="1:61" customFormat="1" x14ac:dyDescent="0.25">
      <c r="A1022" s="1">
        <v>1096</v>
      </c>
      <c r="B1022" s="7" t="s">
        <v>4757</v>
      </c>
      <c r="C1022" s="7" t="str">
        <f t="shared" si="57"/>
        <v xml:space="preserve"> 65206-006-87(S5)
</v>
      </c>
      <c r="D1022" s="7">
        <f>LOOKUP(99^99,--LEFT(MID(AD1022,MIN(FIND({0,1,2,3,4,5,6,7,8,9},AD1022&amp;"0123456789")),15),{1,2,3,4,5,6,7,8,9,10,11,12,13,14,15}))</f>
        <v>2021</v>
      </c>
      <c r="E1022" s="7">
        <f t="shared" si="58"/>
        <v>2</v>
      </c>
      <c r="F1022" s="7">
        <f>LOOKUP(99^99,--LEFT(MID(BG1022,MIN(FIND({0,1,2,3,4,5,6,7,8,9},BG1022&amp;"0123456789")),15),{1,2,3,4,5,6,7,8,9,10,11,12,13,14,15}))</f>
        <v>10600000</v>
      </c>
      <c r="G1022" s="7">
        <f>LOOKUP(99^99,--LEFT(MID(Y1022,MIN(FIND({0,1,2,3,4,5,6,7,8,9},Y1022&amp;"0123456789")),15),{1,2,3,4,5,6,7,8,9,10,11,12,13,14,15}))</f>
        <v>12</v>
      </c>
      <c r="H1022" s="7">
        <f>LOOKUP(99^99,--LEFT(MID(Z1022,MIN(FIND({0,1,2,3,4,5,6,7,8,9},Z1022&amp;"0123456789")),15),{1,2,3,4,5,6,7,8,9,10,11,12,13,14,15}))</f>
        <v>401</v>
      </c>
      <c r="I1022" s="9" t="s">
        <v>2526</v>
      </c>
      <c r="J1022" s="9" t="s">
        <v>2545</v>
      </c>
      <c r="K1022" s="9" t="s">
        <v>2528</v>
      </c>
      <c r="L1022" s="9"/>
      <c r="M1022" s="11"/>
      <c r="N1022" s="11"/>
      <c r="O1022" s="11"/>
      <c r="P1022" s="11"/>
      <c r="Q1022" s="11"/>
      <c r="R1022" s="11"/>
      <c r="S1022" s="11"/>
      <c r="T1022" s="11"/>
      <c r="U1022" s="11"/>
      <c r="V1022" s="11"/>
      <c r="W1022" s="11"/>
      <c r="X1022" t="s">
        <v>43</v>
      </c>
      <c r="Y1022" t="s">
        <v>4794</v>
      </c>
      <c r="Z1022" t="s">
        <v>2529</v>
      </c>
      <c r="AA1022" t="s">
        <v>2526</v>
      </c>
      <c r="AB1022" t="s">
        <v>2545</v>
      </c>
      <c r="AC1022" t="s">
        <v>2528</v>
      </c>
      <c r="AD1022" t="s">
        <v>62</v>
      </c>
      <c r="AE1022" t="s">
        <v>3626</v>
      </c>
      <c r="AF1022" t="s">
        <v>3720</v>
      </c>
      <c r="AG1022" t="s">
        <v>4205</v>
      </c>
      <c r="AH1022" t="s">
        <v>3629</v>
      </c>
      <c r="AI1022" t="s">
        <v>3680</v>
      </c>
      <c r="AJ1022" t="s">
        <v>3704</v>
      </c>
      <c r="AK1022" t="s">
        <v>3652</v>
      </c>
      <c r="AL1022" t="s">
        <v>3633</v>
      </c>
      <c r="AM1022" t="s">
        <v>3653</v>
      </c>
      <c r="AN1022" t="s">
        <v>3635</v>
      </c>
      <c r="AO1022" t="s">
        <v>3687</v>
      </c>
      <c r="AP1022" t="s">
        <v>3640</v>
      </c>
      <c r="AQ1022" t="s">
        <v>3641</v>
      </c>
      <c r="AR1022" t="s">
        <v>4541</v>
      </c>
      <c r="AS1022" t="s">
        <v>3643</v>
      </c>
      <c r="BE1022" t="s">
        <v>3497</v>
      </c>
      <c r="BG1022" t="s">
        <v>795</v>
      </c>
      <c r="BH1022" s="2" t="s">
        <v>1701</v>
      </c>
      <c r="BI1022" t="s">
        <v>2359</v>
      </c>
    </row>
    <row r="1023" spans="1:61" x14ac:dyDescent="0.25">
      <c r="A1023" s="4">
        <v>1097</v>
      </c>
      <c r="B1023" s="13" t="s">
        <v>4757</v>
      </c>
      <c r="C1023" s="13" t="str">
        <f t="shared" si="57"/>
        <v xml:space="preserve"> 54901
</v>
      </c>
      <c r="D1023" s="13">
        <f>LOOKUP(99^99,--LEFT(MID(AD1023,MIN(FIND({0,1,2,3,4,5,6,7,8,9},AD1023&amp;"0123456789")),15),{1,2,3,4,5,6,7,8,9,10,11,12,13,14,15}))</f>
        <v>2021</v>
      </c>
      <c r="E1023" s="13">
        <f t="shared" si="58"/>
        <v>2</v>
      </c>
      <c r="F1023" s="13">
        <f>LOOKUP(99^99,--LEFT(MID(BG1023,MIN(FIND({0,1,2,3,4,5,6,7,8,9},BG1023&amp;"0123456789")),15),{1,2,3,4,5,6,7,8,9,10,11,12,13,14,15}))</f>
        <v>10990000</v>
      </c>
      <c r="G1023" s="13">
        <f>LOOKUP(99^99,--LEFT(MID(Y1023,MIN(FIND({0,1,2,3,4,5,6,7,8,9},Y1023&amp;"0123456789")),15),{1,2,3,4,5,6,7,8,9,10,11,12,13,14,15}))</f>
        <v>12</v>
      </c>
      <c r="H1023" s="13">
        <f>LOOKUP(99^99,--LEFT(MID(Z1023,MIN(FIND({0,1,2,3,4,5,6,7,8,9},Z1023&amp;"0123456789")),15),{1,2,3,4,5,6,7,8,9,10,11,12,13,14,15}))</f>
        <v>450</v>
      </c>
      <c r="I1023" s="10" t="s">
        <v>2526</v>
      </c>
      <c r="J1023" s="10" t="s">
        <v>2527</v>
      </c>
      <c r="K1023" s="10" t="s">
        <v>2528</v>
      </c>
      <c r="L1023" s="9"/>
      <c r="M1023" s="11"/>
      <c r="N1023" s="12"/>
      <c r="O1023" s="12"/>
      <c r="P1023" s="12"/>
      <c r="Q1023" s="12"/>
      <c r="R1023" s="12"/>
      <c r="S1023" s="12"/>
      <c r="T1023" s="12"/>
      <c r="U1023" s="12"/>
      <c r="V1023" s="12"/>
      <c r="W1023" s="12"/>
      <c r="X1023" s="5" t="s">
        <v>8</v>
      </c>
      <c r="Y1023" s="5" t="s">
        <v>4794</v>
      </c>
      <c r="Z1023" s="5" t="s">
        <v>2525</v>
      </c>
      <c r="AA1023" s="5" t="s">
        <v>2526</v>
      </c>
      <c r="AB1023" s="5" t="s">
        <v>2527</v>
      </c>
      <c r="AC1023" s="5" t="s">
        <v>2528</v>
      </c>
      <c r="AD1023" s="5" t="s">
        <v>243</v>
      </c>
      <c r="AE1023" s="5" t="s">
        <v>3626</v>
      </c>
      <c r="AF1023" s="5" t="s">
        <v>3689</v>
      </c>
      <c r="AG1023" s="5" t="s">
        <v>3690</v>
      </c>
      <c r="AH1023" s="5" t="s">
        <v>3629</v>
      </c>
      <c r="AI1023" s="5" t="s">
        <v>3680</v>
      </c>
      <c r="AJ1023" s="5" t="s">
        <v>3631</v>
      </c>
      <c r="AK1023" s="5" t="s">
        <v>3919</v>
      </c>
      <c r="AL1023" s="5" t="s">
        <v>3635</v>
      </c>
      <c r="AM1023" s="5" t="s">
        <v>3669</v>
      </c>
      <c r="AN1023" s="5" t="s">
        <v>3880</v>
      </c>
      <c r="AO1023" s="5" t="s">
        <v>3640</v>
      </c>
      <c r="AP1023" s="5" t="s">
        <v>3641</v>
      </c>
      <c r="AQ1023" s="5" t="s">
        <v>4542</v>
      </c>
      <c r="AR1023" s="5" t="s">
        <v>3643</v>
      </c>
      <c r="BE1023" s="5" t="s">
        <v>3498</v>
      </c>
      <c r="BG1023" s="5" t="s">
        <v>478</v>
      </c>
      <c r="BH1023" s="6" t="s">
        <v>1702</v>
      </c>
      <c r="BI1023" s="5" t="s">
        <v>2402</v>
      </c>
    </row>
    <row r="1024" spans="1:61" customFormat="1" x14ac:dyDescent="0.25">
      <c r="A1024" s="1">
        <v>1099</v>
      </c>
      <c r="B1024" s="7" t="s">
        <v>4757</v>
      </c>
      <c r="C1024" s="7" t="str">
        <f t="shared" si="57"/>
        <v xml:space="preserve"> 5490-033-87 NEO 2
</v>
      </c>
      <c r="D1024" s="7">
        <f>LOOKUP(99^99,--LEFT(MID(AD1024,MIN(FIND({0,1,2,3,4,5,6,7,8,9},AD1024&amp;"0123456789")),15),{1,2,3,4,5,6,7,8,9,10,11,12,13,14,15}))</f>
        <v>2020</v>
      </c>
      <c r="E1024" s="7">
        <f t="shared" si="58"/>
        <v>3</v>
      </c>
      <c r="F1024" s="7">
        <f>LOOKUP(99^99,--LEFT(MID(BG1024,MIN(FIND({0,1,2,3,4,5,6,7,8,9},BG1024&amp;"0123456789")),15),{1,2,3,4,5,6,7,8,9,10,11,12,13,14,15}))</f>
        <v>7450000</v>
      </c>
      <c r="G1024" s="7">
        <f>LOOKUP(99^99,--LEFT(MID(Y1024,MIN(FIND({0,1,2,3,4,5,6,7,8,9},Y1024&amp;"0123456789")),15),{1,2,3,4,5,6,7,8,9,10,11,12,13,14,15}))</f>
        <v>6.7</v>
      </c>
      <c r="H1024" s="7">
        <f>LOOKUP(99^99,--LEFT(MID(Z1024,MIN(FIND({0,1,2,3,4,5,6,7,8,9},Z1024&amp;"0123456789")),15),{1,2,3,4,5,6,7,8,9,10,11,12,13,14,15}))</f>
        <v>300</v>
      </c>
      <c r="I1024" s="9" t="s">
        <v>2536</v>
      </c>
      <c r="J1024" s="9" t="s">
        <v>2527</v>
      </c>
      <c r="K1024" s="9" t="s">
        <v>2528</v>
      </c>
      <c r="L1024" s="9">
        <v>164872</v>
      </c>
      <c r="M1024" s="11"/>
      <c r="N1024" s="11"/>
      <c r="O1024" s="11"/>
      <c r="P1024" s="11"/>
      <c r="Q1024" s="11"/>
      <c r="R1024" s="11"/>
      <c r="S1024" s="11"/>
      <c r="T1024" s="11"/>
      <c r="U1024" s="11"/>
      <c r="V1024" s="11"/>
      <c r="W1024" s="11">
        <f>IF(LOOKUP(99^99,--LEFT(MID(AT1024,MIN(FIND({0,1,2,3,4,5,6,7,8,9},AT1024&amp;"0123456789")),15),{1,2,3,4,5,6,7,8,9,10,11,12,13,14,15}))&gt;2000,LOOKUP(99^99,--LEFT(MID(AT1024,MIN(FIND({0,1,2,3,4,5,6,7,8,9},AT1024&amp;"0123456789")),15),{1,2,3,4,5,6,7,8,9,10,11,12,13,14,15})),0)</f>
        <v>164872</v>
      </c>
      <c r="X1024" t="s">
        <v>26</v>
      </c>
      <c r="Y1024" t="s">
        <v>4800</v>
      </c>
      <c r="Z1024" t="s">
        <v>2530</v>
      </c>
      <c r="AA1024" t="s">
        <v>2536</v>
      </c>
      <c r="AB1024" t="s">
        <v>2527</v>
      </c>
      <c r="AC1024" t="s">
        <v>2528</v>
      </c>
      <c r="AD1024" t="s">
        <v>141</v>
      </c>
      <c r="AE1024" t="s">
        <v>3626</v>
      </c>
      <c r="AF1024" t="s">
        <v>3627</v>
      </c>
      <c r="AG1024" t="s">
        <v>3871</v>
      </c>
      <c r="AH1024" t="s">
        <v>3629</v>
      </c>
      <c r="AI1024" t="s">
        <v>3645</v>
      </c>
      <c r="AJ1024" t="s">
        <v>3631</v>
      </c>
      <c r="AK1024" t="s">
        <v>3652</v>
      </c>
      <c r="AL1024" t="s">
        <v>3633</v>
      </c>
      <c r="AM1024" t="s">
        <v>3634</v>
      </c>
      <c r="AN1024" t="s">
        <v>3635</v>
      </c>
      <c r="AO1024" t="s">
        <v>3636</v>
      </c>
      <c r="AP1024" t="s">
        <v>3637</v>
      </c>
      <c r="AQ1024" t="s">
        <v>3638</v>
      </c>
      <c r="AR1024" t="s">
        <v>3695</v>
      </c>
      <c r="AS1024" t="s">
        <v>3649</v>
      </c>
      <c r="AT1024" t="s">
        <v>4543</v>
      </c>
      <c r="AU1024" t="s">
        <v>3641</v>
      </c>
      <c r="AV1024" t="s">
        <v>3642</v>
      </c>
      <c r="AW1024" t="s">
        <v>3643</v>
      </c>
      <c r="BE1024" t="s">
        <v>3499</v>
      </c>
      <c r="BG1024" t="s">
        <v>516</v>
      </c>
      <c r="BH1024" s="2" t="s">
        <v>1703</v>
      </c>
      <c r="BI1024" t="s">
        <v>2004</v>
      </c>
    </row>
    <row r="1025" spans="1:61" x14ac:dyDescent="0.25">
      <c r="A1025" s="4">
        <v>1100</v>
      </c>
      <c r="B1025" s="13" t="s">
        <v>4757</v>
      </c>
      <c r="C1025" s="13" t="str">
        <f t="shared" si="57"/>
        <v xml:space="preserve"> 65116
</v>
      </c>
      <c r="D1025" s="13">
        <f>LOOKUP(99^99,--LEFT(MID(AD1025,MIN(FIND({0,1,2,3,4,5,6,7,8,9},AD1025&amp;"0123456789")),15),{1,2,3,4,5,6,7,8,9,10,11,12,13,14,15}))</f>
        <v>2022</v>
      </c>
      <c r="E1025" s="13">
        <f t="shared" si="58"/>
        <v>1</v>
      </c>
      <c r="F1025" s="13">
        <f>LOOKUP(99^99,--LEFT(MID(BG1025,MIN(FIND({0,1,2,3,4,5,6,7,8,9},BG1025&amp;"0123456789")),15),{1,2,3,4,5,6,7,8,9,10,11,12,13,14,15}))</f>
        <v>5700000</v>
      </c>
      <c r="G1025" s="13">
        <f>LOOKUP(99^99,--LEFT(MID(Y1025,MIN(FIND({0,1,2,3,4,5,6,7,8,9},Y1025&amp;"0123456789")),15),{1,2,3,4,5,6,7,8,9,10,11,12,13,14,15}))</f>
        <v>11.8</v>
      </c>
      <c r="H1025" s="13">
        <f>LOOKUP(99^99,--LEFT(MID(Z1025,MIN(FIND({0,1,2,3,4,5,6,7,8,9},Z1025&amp;"0123456789")),15),{1,2,3,4,5,6,7,8,9,10,11,12,13,14,15}))</f>
        <v>280</v>
      </c>
      <c r="I1025" s="10" t="s">
        <v>2536</v>
      </c>
      <c r="J1025" s="10" t="s">
        <v>2527</v>
      </c>
      <c r="K1025" s="10" t="s">
        <v>2533</v>
      </c>
      <c r="L1025" s="9"/>
      <c r="M1025" s="11"/>
      <c r="N1025" s="12"/>
      <c r="O1025" s="12"/>
      <c r="P1025" s="12"/>
      <c r="Q1025" s="12"/>
      <c r="R1025" s="12"/>
      <c r="S1025" s="12"/>
      <c r="T1025" s="12"/>
      <c r="U1025" s="12"/>
      <c r="V1025" s="12"/>
      <c r="W1025" s="12"/>
      <c r="X1025" s="5" t="s">
        <v>24</v>
      </c>
      <c r="Y1025" s="5" t="s">
        <v>4795</v>
      </c>
      <c r="Z1025" s="5" t="s">
        <v>2548</v>
      </c>
      <c r="AA1025" s="5" t="s">
        <v>2536</v>
      </c>
      <c r="AB1025" s="5" t="s">
        <v>2527</v>
      </c>
      <c r="AC1025" s="5" t="s">
        <v>2533</v>
      </c>
      <c r="AD1025" s="5" t="s">
        <v>140</v>
      </c>
      <c r="AE1025" s="5" t="s">
        <v>3626</v>
      </c>
      <c r="AF1025" s="5" t="s">
        <v>3828</v>
      </c>
      <c r="AG1025" s="5" t="s">
        <v>3829</v>
      </c>
      <c r="AH1025" s="5" t="s">
        <v>3629</v>
      </c>
      <c r="AI1025" s="5" t="s">
        <v>3630</v>
      </c>
      <c r="AJ1025" s="5" t="s">
        <v>3704</v>
      </c>
      <c r="AK1025" s="5" t="s">
        <v>3660</v>
      </c>
      <c r="AL1025" s="5" t="s">
        <v>3633</v>
      </c>
      <c r="AM1025" s="5" t="s">
        <v>3653</v>
      </c>
      <c r="AN1025" s="5" t="s">
        <v>3635</v>
      </c>
      <c r="AO1025" s="5" t="s">
        <v>3858</v>
      </c>
      <c r="AP1025" s="5" t="s">
        <v>3654</v>
      </c>
      <c r="AQ1025" s="5" t="s">
        <v>3640</v>
      </c>
      <c r="AR1025" s="5" t="s">
        <v>3641</v>
      </c>
      <c r="AS1025" s="5" t="s">
        <v>4544</v>
      </c>
      <c r="AT1025" s="5" t="s">
        <v>3643</v>
      </c>
      <c r="BE1025" s="5" t="s">
        <v>3500</v>
      </c>
      <c r="BG1025" s="5" t="s">
        <v>402</v>
      </c>
      <c r="BH1025" s="6" t="s">
        <v>1704</v>
      </c>
      <c r="BI1025" s="5" t="s">
        <v>2403</v>
      </c>
    </row>
    <row r="1026" spans="1:61" x14ac:dyDescent="0.25">
      <c r="A1026" s="4">
        <v>1101</v>
      </c>
      <c r="B1026" s="13" t="s">
        <v>4757</v>
      </c>
      <c r="C1026" s="13" t="str">
        <f t="shared" si="57"/>
        <v xml:space="preserve"> 65209
</v>
      </c>
      <c r="D1026" s="13">
        <f>LOOKUP(99^99,--LEFT(MID(AD1026,MIN(FIND({0,1,2,3,4,5,6,7,8,9},AD1026&amp;"0123456789")),15),{1,2,3,4,5,6,7,8,9,10,11,12,13,14,15}))</f>
        <v>2020</v>
      </c>
      <c r="E1026" s="13">
        <f t="shared" si="58"/>
        <v>3</v>
      </c>
      <c r="F1026" s="13">
        <f>LOOKUP(99^99,--LEFT(MID(BG1026,MIN(FIND({0,1,2,3,4,5,6,7,8,9},BG1026&amp;"0123456789")),15),{1,2,3,4,5,6,7,8,9,10,11,12,13,14,15}))</f>
        <v>9330000</v>
      </c>
      <c r="G1026" s="13">
        <f>LOOKUP(99^99,--LEFT(MID(Y1026,MIN(FIND({0,1,2,3,4,5,6,7,8,9},Y1026&amp;"0123456789")),15),{1,2,3,4,5,6,7,8,9,10,11,12,13,14,15}))</f>
        <v>12</v>
      </c>
      <c r="H1026" s="13">
        <f>LOOKUP(99^99,--LEFT(MID(Z1026,MIN(FIND({0,1,2,3,4,5,6,7,8,9},Z1026&amp;"0123456789")),15),{1,2,3,4,5,6,7,8,9,10,11,12,13,14,15}))</f>
        <v>450</v>
      </c>
      <c r="I1026" s="10" t="s">
        <v>2526</v>
      </c>
      <c r="J1026" s="10" t="s">
        <v>2527</v>
      </c>
      <c r="K1026" s="10" t="s">
        <v>2528</v>
      </c>
      <c r="L1026" s="9">
        <v>86146</v>
      </c>
      <c r="M1026" s="11"/>
      <c r="N1026" s="12"/>
      <c r="O1026" s="12"/>
      <c r="P1026" s="12"/>
      <c r="Q1026" s="12"/>
      <c r="R1026" s="12"/>
      <c r="S1026" s="12">
        <f>IF(LOOKUP(99^99,--LEFT(MID(AP1026,MIN(FIND({0,1,2,3,4,5,6,7,8,9},AP1026&amp;"0123456789")),15),{1,2,3,4,5,6,7,8,9,10,11,12,13,14,15}))&gt;2000,LOOKUP(99^99,--LEFT(MID(AP1026,MIN(FIND({0,1,2,3,4,5,6,7,8,9},AP1026&amp;"0123456789")),15),{1,2,3,4,5,6,7,8,9,10,11,12,13,14,15})),0)</f>
        <v>86146</v>
      </c>
      <c r="T1026" s="12"/>
      <c r="U1026" s="12"/>
      <c r="V1026" s="12"/>
      <c r="W1026" s="12"/>
      <c r="X1026" s="5" t="s">
        <v>12</v>
      </c>
      <c r="Y1026" s="5" t="s">
        <v>4794</v>
      </c>
      <c r="Z1026" s="5" t="s">
        <v>2525</v>
      </c>
      <c r="AA1026" s="5" t="s">
        <v>2526</v>
      </c>
      <c r="AB1026" s="5" t="s">
        <v>2527</v>
      </c>
      <c r="AC1026" s="5" t="s">
        <v>2528</v>
      </c>
      <c r="AD1026" s="5" t="s">
        <v>360</v>
      </c>
      <c r="AE1026" s="5" t="s">
        <v>3626</v>
      </c>
      <c r="AF1026" s="5" t="s">
        <v>3725</v>
      </c>
      <c r="AG1026" s="5" t="s">
        <v>3726</v>
      </c>
      <c r="AH1026" s="5" t="s">
        <v>3629</v>
      </c>
      <c r="AI1026" s="5" t="s">
        <v>3645</v>
      </c>
      <c r="AJ1026" s="5" t="s">
        <v>3727</v>
      </c>
      <c r="AK1026" s="5" t="s">
        <v>3718</v>
      </c>
      <c r="AL1026" s="5" t="s">
        <v>3635</v>
      </c>
      <c r="AM1026" s="5" t="s">
        <v>3636</v>
      </c>
      <c r="AN1026" s="5" t="s">
        <v>3654</v>
      </c>
      <c r="AO1026" s="5" t="s">
        <v>3649</v>
      </c>
      <c r="AP1026" s="5" t="s">
        <v>4545</v>
      </c>
      <c r="AQ1026" s="5" t="s">
        <v>3641</v>
      </c>
      <c r="AR1026" s="5" t="s">
        <v>3710</v>
      </c>
      <c r="AS1026" s="5" t="s">
        <v>3643</v>
      </c>
      <c r="BE1026" s="5" t="s">
        <v>3501</v>
      </c>
      <c r="BG1026" s="5" t="s">
        <v>796</v>
      </c>
      <c r="BH1026" s="6" t="s">
        <v>1705</v>
      </c>
      <c r="BI1026" s="5" t="s">
        <v>2404</v>
      </c>
    </row>
    <row r="1027" spans="1:61" x14ac:dyDescent="0.25">
      <c r="A1027" s="4">
        <v>1102</v>
      </c>
      <c r="B1027" s="13" t="s">
        <v>4757</v>
      </c>
      <c r="C1027" s="13" t="str">
        <f t="shared" si="57"/>
        <v xml:space="preserve"> 43118
</v>
      </c>
      <c r="D1027" s="13">
        <f>LOOKUP(99^99,--LEFT(MID(AD1027,MIN(FIND({0,1,2,3,4,5,6,7,8,9},AD1027&amp;"0123456789")),15),{1,2,3,4,5,6,7,8,9,10,11,12,13,14,15}))</f>
        <v>2019</v>
      </c>
      <c r="E1027" s="13">
        <f t="shared" si="58"/>
        <v>4</v>
      </c>
      <c r="F1027" s="13">
        <f>LOOKUP(99^99,--LEFT(MID(BG1027,MIN(FIND({0,1,2,3,4,5,6,7,8,9},BG1027&amp;"0123456789")),15),{1,2,3,4,5,6,7,8,9,10,11,12,13,14,15}))</f>
        <v>4000000</v>
      </c>
      <c r="G1027" s="13">
        <f>LOOKUP(99^99,--LEFT(MID(Y1027,MIN(FIND({0,1,2,3,4,5,6,7,8,9},Y1027&amp;"0123456789")),15),{1,2,3,4,5,6,7,8,9,10,11,12,13,14,15}))</f>
        <v>6.7</v>
      </c>
      <c r="H1027" s="13">
        <f>LOOKUP(99^99,--LEFT(MID(Z1027,MIN(FIND({0,1,2,3,4,5,6,7,8,9},Z1027&amp;"0123456789")),15),{1,2,3,4,5,6,7,8,9,10,11,12,13,14,15}))</f>
        <v>280</v>
      </c>
      <c r="I1027" s="10" t="s">
        <v>2536</v>
      </c>
      <c r="J1027" s="10" t="s">
        <v>2527</v>
      </c>
      <c r="K1027" s="9" t="s">
        <v>2528</v>
      </c>
      <c r="L1027" s="9">
        <v>90000</v>
      </c>
      <c r="M1027" s="11"/>
      <c r="N1027" s="12"/>
      <c r="O1027" s="12"/>
      <c r="P1027" s="12"/>
      <c r="Q1027" s="12"/>
      <c r="R1027" s="12"/>
      <c r="S1027" s="12">
        <f>IF(LOOKUP(99^99,--LEFT(MID(AP1027,MIN(FIND({0,1,2,3,4,5,6,7,8,9},AP1027&amp;"0123456789")),15),{1,2,3,4,5,6,7,8,9,10,11,12,13,14,15}))&gt;2000,LOOKUP(99^99,--LEFT(MID(AP1027,MIN(FIND({0,1,2,3,4,5,6,7,8,9},AP1027&amp;"0123456789")),15),{1,2,3,4,5,6,7,8,9,10,11,12,13,14,15})),0)</f>
        <v>90000</v>
      </c>
      <c r="T1027" s="12"/>
      <c r="U1027" s="12"/>
      <c r="V1027" s="12"/>
      <c r="W1027" s="12"/>
      <c r="X1027" s="5" t="s">
        <v>15</v>
      </c>
      <c r="Y1027" s="5" t="s">
        <v>4800</v>
      </c>
      <c r="Z1027" s="5" t="s">
        <v>2548</v>
      </c>
      <c r="AA1027" s="5" t="s">
        <v>2536</v>
      </c>
      <c r="AB1027" s="5" t="s">
        <v>2527</v>
      </c>
      <c r="AD1027" s="5" t="s">
        <v>361</v>
      </c>
      <c r="AE1027" s="5" t="s">
        <v>3626</v>
      </c>
      <c r="AF1027" s="5" t="s">
        <v>3745</v>
      </c>
      <c r="AG1027" s="5" t="s">
        <v>3746</v>
      </c>
      <c r="AH1027" s="5" t="s">
        <v>3629</v>
      </c>
      <c r="AI1027" s="5" t="s">
        <v>3694</v>
      </c>
      <c r="AJ1027" s="5" t="s">
        <v>3659</v>
      </c>
      <c r="AK1027" s="5" t="s">
        <v>3668</v>
      </c>
      <c r="AL1027" s="5" t="s">
        <v>3635</v>
      </c>
      <c r="AM1027" s="5" t="s">
        <v>3669</v>
      </c>
      <c r="AN1027" s="5" t="s">
        <v>3654</v>
      </c>
      <c r="AO1027" s="5" t="s">
        <v>3649</v>
      </c>
      <c r="AP1027" s="5" t="s">
        <v>4546</v>
      </c>
      <c r="AQ1027" s="5" t="s">
        <v>3641</v>
      </c>
      <c r="AR1027" s="5" t="s">
        <v>4330</v>
      </c>
      <c r="AS1027" s="5" t="s">
        <v>3643</v>
      </c>
      <c r="BE1027" s="5" t="s">
        <v>3502</v>
      </c>
      <c r="BG1027" s="5" t="s">
        <v>456</v>
      </c>
      <c r="BH1027" s="6" t="s">
        <v>1706</v>
      </c>
      <c r="BI1027" s="5" t="s">
        <v>2405</v>
      </c>
    </row>
    <row r="1028" spans="1:61" customFormat="1" x14ac:dyDescent="0.25">
      <c r="A1028" s="1">
        <v>1103</v>
      </c>
      <c r="B1028" s="7" t="s">
        <v>4757</v>
      </c>
      <c r="C1028" s="7" t="str">
        <f t="shared" si="57"/>
        <v xml:space="preserve"> 5490-014-87
</v>
      </c>
      <c r="D1028" s="7">
        <f>LOOKUP(99^99,--LEFT(MID(AD1028,MIN(FIND({0,1,2,3,4,5,6,7,8,9},AD1028&amp;"0123456789")),15),{1,2,3,4,5,6,7,8,9,10,11,12,13,14,15}))</f>
        <v>2022</v>
      </c>
      <c r="E1028" s="7">
        <f t="shared" si="58"/>
        <v>1</v>
      </c>
      <c r="F1028" s="7">
        <f>LOOKUP(99^99,--LEFT(MID(BG1028,MIN(FIND({0,1,2,3,4,5,6,7,8,9},BG1028&amp;"0123456789")),15),{1,2,3,4,5,6,7,8,9,10,11,12,13,14,15}))</f>
        <v>10455000</v>
      </c>
      <c r="G1028" s="7">
        <f>LOOKUP(99^99,--LEFT(MID(Y1028,MIN(FIND({0,1,2,3,4,5,6,7,8,9},Y1028&amp;"0123456789")),15),{1,2,3,4,5,6,7,8,9,10,11,12,13,14,15}))</f>
        <v>11.8</v>
      </c>
      <c r="H1028" s="7">
        <f>LOOKUP(99^99,--LEFT(MID(Z1028,MIN(FIND({0,1,2,3,4,5,6,7,8,9},Z1028&amp;"0123456789")),15),{1,2,3,4,5,6,7,8,9,10,11,12,13,14,15}))</f>
        <v>300</v>
      </c>
      <c r="I1028" s="9" t="s">
        <v>2531</v>
      </c>
      <c r="J1028" s="9" t="s">
        <v>2527</v>
      </c>
      <c r="K1028" s="9" t="s">
        <v>2528</v>
      </c>
      <c r="L1028" s="9"/>
      <c r="M1028" s="11"/>
      <c r="N1028" s="11"/>
      <c r="O1028" s="11"/>
      <c r="P1028" s="11"/>
      <c r="Q1028" s="11"/>
      <c r="R1028" s="11"/>
      <c r="S1028" s="11"/>
      <c r="T1028" s="11"/>
      <c r="U1028" s="11"/>
      <c r="V1028" s="11"/>
      <c r="W1028" s="11"/>
      <c r="X1028" t="s">
        <v>35</v>
      </c>
      <c r="Y1028" t="s">
        <v>4795</v>
      </c>
      <c r="Z1028" t="s">
        <v>2530</v>
      </c>
      <c r="AA1028" t="s">
        <v>2531</v>
      </c>
      <c r="AB1028" t="s">
        <v>2527</v>
      </c>
      <c r="AC1028" t="s">
        <v>2528</v>
      </c>
      <c r="AD1028" t="s">
        <v>111</v>
      </c>
      <c r="AE1028" t="s">
        <v>3626</v>
      </c>
      <c r="AF1028" t="s">
        <v>3627</v>
      </c>
      <c r="AG1028" t="s">
        <v>4208</v>
      </c>
      <c r="AH1028" t="s">
        <v>3629</v>
      </c>
      <c r="AI1028" t="s">
        <v>3630</v>
      </c>
      <c r="AJ1028" t="s">
        <v>3631</v>
      </c>
      <c r="AK1028" t="s">
        <v>3652</v>
      </c>
      <c r="AL1028" t="s">
        <v>4209</v>
      </c>
      <c r="AM1028" t="s">
        <v>3640</v>
      </c>
      <c r="AN1028" t="s">
        <v>3641</v>
      </c>
      <c r="AO1028" t="s">
        <v>4547</v>
      </c>
      <c r="AP1028" t="s">
        <v>3643</v>
      </c>
      <c r="BE1028" t="s">
        <v>2830</v>
      </c>
      <c r="BG1028" t="s">
        <v>621</v>
      </c>
      <c r="BH1028" s="2" t="s">
        <v>1707</v>
      </c>
      <c r="BI1028" t="s">
        <v>2068</v>
      </c>
    </row>
    <row r="1029" spans="1:61" x14ac:dyDescent="0.25">
      <c r="A1029" s="4">
        <v>1104</v>
      </c>
      <c r="B1029" s="13" t="s">
        <v>4757</v>
      </c>
      <c r="C1029" s="13" t="str">
        <f t="shared" si="57"/>
        <v xml:space="preserve"> 54901
</v>
      </c>
      <c r="D1029" s="13">
        <f>LOOKUP(99^99,--LEFT(MID(AD1029,MIN(FIND({0,1,2,3,4,5,6,7,8,9},AD1029&amp;"0123456789")),15),{1,2,3,4,5,6,7,8,9,10,11,12,13,14,15}))</f>
        <v>2021</v>
      </c>
      <c r="E1029" s="13">
        <f t="shared" si="58"/>
        <v>2</v>
      </c>
      <c r="F1029" s="13">
        <f>LOOKUP(99^99,--LEFT(MID(BG1029,MIN(FIND({0,1,2,3,4,5,6,7,8,9},BG1029&amp;"0123456789")),15),{1,2,3,4,5,6,7,8,9,10,11,12,13,14,15}))</f>
        <v>10990000</v>
      </c>
      <c r="G1029" s="13">
        <f>LOOKUP(99^99,--LEFT(MID(Y1029,MIN(FIND({0,1,2,3,4,5,6,7,8,9},Y1029&amp;"0123456789")),15),{1,2,3,4,5,6,7,8,9,10,11,12,13,14,15}))</f>
        <v>12</v>
      </c>
      <c r="H1029" s="13">
        <f>LOOKUP(99^99,--LEFT(MID(Z1029,MIN(FIND({0,1,2,3,4,5,6,7,8,9},Z1029&amp;"0123456789")),15),{1,2,3,4,5,6,7,8,9,10,11,12,13,14,15}))</f>
        <v>428</v>
      </c>
      <c r="I1029" s="10" t="s">
        <v>2536</v>
      </c>
      <c r="J1029" s="10" t="s">
        <v>2527</v>
      </c>
      <c r="K1029" s="10" t="s">
        <v>2528</v>
      </c>
      <c r="L1029" s="9"/>
      <c r="M1029" s="11"/>
      <c r="N1029" s="12"/>
      <c r="O1029" s="12"/>
      <c r="P1029" s="12"/>
      <c r="Q1029" s="12"/>
      <c r="R1029" s="12"/>
      <c r="S1029" s="12"/>
      <c r="T1029" s="12"/>
      <c r="U1029" s="12"/>
      <c r="V1029" s="12"/>
      <c r="W1029" s="12"/>
      <c r="X1029" s="5" t="s">
        <v>8</v>
      </c>
      <c r="Y1029" s="5" t="s">
        <v>4794</v>
      </c>
      <c r="Z1029" s="5" t="s">
        <v>2535</v>
      </c>
      <c r="AA1029" s="5" t="s">
        <v>2536</v>
      </c>
      <c r="AB1029" s="5" t="s">
        <v>2527</v>
      </c>
      <c r="AC1029" s="5" t="s">
        <v>2528</v>
      </c>
      <c r="AD1029" s="5" t="s">
        <v>243</v>
      </c>
      <c r="AE1029" s="5" t="s">
        <v>3626</v>
      </c>
      <c r="AF1029" s="5" t="s">
        <v>3689</v>
      </c>
      <c r="AG1029" s="5" t="s">
        <v>3690</v>
      </c>
      <c r="AH1029" s="5" t="s">
        <v>3629</v>
      </c>
      <c r="AI1029" s="5" t="s">
        <v>3680</v>
      </c>
      <c r="AJ1029" s="5" t="s">
        <v>3631</v>
      </c>
      <c r="AK1029" s="5" t="s">
        <v>3632</v>
      </c>
      <c r="AL1029" s="5" t="s">
        <v>3633</v>
      </c>
      <c r="AM1029" s="5" t="s">
        <v>3653</v>
      </c>
      <c r="AN1029" s="5" t="s">
        <v>3635</v>
      </c>
      <c r="AO1029" s="5" t="s">
        <v>3636</v>
      </c>
      <c r="AP1029" s="5" t="s">
        <v>3880</v>
      </c>
      <c r="AQ1029" s="5" t="s">
        <v>3640</v>
      </c>
      <c r="AR1029" s="5" t="s">
        <v>3641</v>
      </c>
      <c r="AS1029" s="5" t="s">
        <v>4548</v>
      </c>
      <c r="AT1029" s="5" t="s">
        <v>3643</v>
      </c>
      <c r="BE1029" s="5" t="s">
        <v>2830</v>
      </c>
      <c r="BG1029" s="5" t="s">
        <v>478</v>
      </c>
      <c r="BH1029" s="6" t="s">
        <v>1708</v>
      </c>
      <c r="BI1029" s="5" t="s">
        <v>2136</v>
      </c>
    </row>
    <row r="1030" spans="1:61" x14ac:dyDescent="0.25">
      <c r="A1030" s="4">
        <v>1105</v>
      </c>
      <c r="B1030" s="13" t="s">
        <v>4757</v>
      </c>
      <c r="C1030" s="13" t="str">
        <f t="shared" si="57"/>
        <v xml:space="preserve"> 54901
</v>
      </c>
      <c r="D1030" s="13">
        <f>LOOKUP(99^99,--LEFT(MID(AD1030,MIN(FIND({0,1,2,3,4,5,6,7,8,9},AD1030&amp;"0123456789")),15),{1,2,3,4,5,6,7,8,9,10,11,12,13,14,15}))</f>
        <v>2021</v>
      </c>
      <c r="E1030" s="13">
        <f t="shared" si="58"/>
        <v>2</v>
      </c>
      <c r="F1030" s="13">
        <f>LOOKUP(99^99,--LEFT(MID(BG1030,MIN(FIND({0,1,2,3,4,5,6,7,8,9},BG1030&amp;"0123456789")),15),{1,2,3,4,5,6,7,8,9,10,11,12,13,14,15}))</f>
        <v>10990000</v>
      </c>
      <c r="G1030" s="13">
        <f>LOOKUP(99^99,--LEFT(MID(Y1030,MIN(FIND({0,1,2,3,4,5,6,7,8,9},Y1030&amp;"0123456789")),15),{1,2,3,4,5,6,7,8,9,10,11,12,13,14,15}))</f>
        <v>12</v>
      </c>
      <c r="H1030" s="13">
        <f>LOOKUP(99^99,--LEFT(MID(Z1030,MIN(FIND({0,1,2,3,4,5,6,7,8,9},Z1030&amp;"0123456789")),15),{1,2,3,4,5,6,7,8,9,10,11,12,13,14,15}))</f>
        <v>401</v>
      </c>
      <c r="I1030" s="10" t="s">
        <v>2526</v>
      </c>
      <c r="J1030" s="10" t="s">
        <v>2527</v>
      </c>
      <c r="K1030" s="10" t="s">
        <v>2561</v>
      </c>
      <c r="L1030" s="9"/>
      <c r="M1030" s="11"/>
      <c r="N1030" s="12"/>
      <c r="O1030" s="12"/>
      <c r="P1030" s="12"/>
      <c r="Q1030" s="12"/>
      <c r="R1030" s="12"/>
      <c r="S1030" s="12"/>
      <c r="T1030" s="12"/>
      <c r="U1030" s="12"/>
      <c r="V1030" s="12"/>
      <c r="W1030" s="12"/>
      <c r="X1030" s="5" t="s">
        <v>8</v>
      </c>
      <c r="Y1030" s="5" t="s">
        <v>4794</v>
      </c>
      <c r="Z1030" s="5" t="s">
        <v>2529</v>
      </c>
      <c r="AA1030" s="5" t="s">
        <v>2526</v>
      </c>
      <c r="AB1030" s="5" t="s">
        <v>2527</v>
      </c>
      <c r="AC1030" s="5" t="s">
        <v>2561</v>
      </c>
      <c r="AD1030" s="5" t="s">
        <v>243</v>
      </c>
      <c r="AE1030" s="5" t="s">
        <v>3626</v>
      </c>
      <c r="AF1030" s="5" t="s">
        <v>3689</v>
      </c>
      <c r="AG1030" s="5" t="s">
        <v>3690</v>
      </c>
      <c r="AH1030" s="5" t="s">
        <v>3629</v>
      </c>
      <c r="AI1030" s="5" t="s">
        <v>3680</v>
      </c>
      <c r="AJ1030" s="5" t="s">
        <v>3631</v>
      </c>
      <c r="AK1030" s="5" t="s">
        <v>3632</v>
      </c>
      <c r="AL1030" s="5" t="s">
        <v>3633</v>
      </c>
      <c r="AM1030" s="5" t="s">
        <v>3653</v>
      </c>
      <c r="AN1030" s="5" t="s">
        <v>3635</v>
      </c>
      <c r="AO1030" s="5" t="s">
        <v>3636</v>
      </c>
      <c r="AP1030" s="5" t="s">
        <v>3880</v>
      </c>
      <c r="AQ1030" s="5" t="s">
        <v>3640</v>
      </c>
      <c r="AR1030" s="5" t="s">
        <v>3641</v>
      </c>
      <c r="AS1030" s="5" t="s">
        <v>4549</v>
      </c>
      <c r="AT1030" s="5" t="s">
        <v>3643</v>
      </c>
      <c r="BE1030" s="5" t="s">
        <v>2985</v>
      </c>
      <c r="BG1030" s="5" t="s">
        <v>478</v>
      </c>
      <c r="BH1030" s="6" t="s">
        <v>1709</v>
      </c>
      <c r="BI1030" s="5" t="s">
        <v>2406</v>
      </c>
    </row>
    <row r="1031" spans="1:61" customFormat="1" x14ac:dyDescent="0.25">
      <c r="A1031" s="1">
        <v>1106</v>
      </c>
      <c r="B1031" s="7" t="s">
        <v>4757</v>
      </c>
      <c r="C1031" s="7" t="str">
        <f t="shared" si="57"/>
        <v xml:space="preserve"> 5490 NEO
</v>
      </c>
      <c r="D1031" s="7">
        <f>LOOKUP(99^99,--LEFT(MID(AD1031,MIN(FIND({0,1,2,3,4,5,6,7,8,9},AD1031&amp;"0123456789")),15),{1,2,3,4,5,6,7,8,9,10,11,12,13,14,15}))</f>
        <v>2020</v>
      </c>
      <c r="E1031" s="7">
        <f t="shared" si="58"/>
        <v>3</v>
      </c>
      <c r="F1031" s="7">
        <f>LOOKUP(99^99,--LEFT(MID(BG1031,MIN(FIND({0,1,2,3,4,5,6,7,8,9},BG1031&amp;"0123456789")),15),{1,2,3,4,5,6,7,8,9,10,11,12,13,14,15}))</f>
        <v>6530000</v>
      </c>
      <c r="G1031" s="7">
        <f>LOOKUP(99^99,--LEFT(MID(Y1031,MIN(FIND({0,1,2,3,4,5,6,7,8,9},Y1031&amp;"0123456789")),15),{1,2,3,4,5,6,7,8,9,10,11,12,13,14,15}))</f>
        <v>12</v>
      </c>
      <c r="H1031" s="7">
        <f>LOOKUP(99^99,--LEFT(MID(Z1031,MIN(FIND({0,1,2,3,4,5,6,7,8,9},Z1031&amp;"0123456789")),15),{1,2,3,4,5,6,7,8,9,10,11,12,13,14,15}))</f>
        <v>401</v>
      </c>
      <c r="I1031" s="9" t="s">
        <v>2543</v>
      </c>
      <c r="J1031" s="9" t="s">
        <v>4771</v>
      </c>
      <c r="K1031" s="9" t="s">
        <v>2561</v>
      </c>
      <c r="L1031" s="9">
        <v>301553</v>
      </c>
      <c r="M1031" s="11"/>
      <c r="N1031" s="11"/>
      <c r="O1031" s="11"/>
      <c r="P1031" s="11"/>
      <c r="Q1031" s="11"/>
      <c r="R1031" s="11"/>
      <c r="S1031" s="11"/>
      <c r="T1031" s="11"/>
      <c r="U1031" s="11">
        <f>IF(LOOKUP(99^99,--LEFT(MID(AR1031,MIN(FIND({0,1,2,3,4,5,6,7,8,9},AR1031&amp;"0123456789")),15),{1,2,3,4,5,6,7,8,9,10,11,12,13,14,15}))&gt;2000,LOOKUP(99^99,--LEFT(MID(AR1031,MIN(FIND({0,1,2,3,4,5,6,7,8,9},AR1031&amp;"0123456789")),15),{1,2,3,4,5,6,7,8,9,10,11,12,13,14,15})),0)</f>
        <v>301553</v>
      </c>
      <c r="V1031" s="11"/>
      <c r="W1031" s="11"/>
      <c r="X1031" t="s">
        <v>6</v>
      </c>
      <c r="Y1031">
        <v>12</v>
      </c>
      <c r="Z1031" t="s">
        <v>4765</v>
      </c>
      <c r="AA1031" t="s">
        <v>2543</v>
      </c>
      <c r="AB1031" t="s">
        <v>4771</v>
      </c>
      <c r="AC1031" t="s">
        <v>2561</v>
      </c>
      <c r="AD1031" t="s">
        <v>232</v>
      </c>
      <c r="AE1031" t="s">
        <v>3626</v>
      </c>
      <c r="AF1031" t="s">
        <v>3627</v>
      </c>
      <c r="AG1031" t="s">
        <v>3671</v>
      </c>
      <c r="AH1031" t="s">
        <v>3629</v>
      </c>
      <c r="AI1031" t="s">
        <v>3645</v>
      </c>
      <c r="AJ1031" t="s">
        <v>3631</v>
      </c>
      <c r="AK1031" t="s">
        <v>3652</v>
      </c>
      <c r="AL1031" t="s">
        <v>3633</v>
      </c>
      <c r="AM1031" t="s">
        <v>3634</v>
      </c>
      <c r="AN1031" t="s">
        <v>3635</v>
      </c>
      <c r="AO1031" t="s">
        <v>3636</v>
      </c>
      <c r="AP1031" t="s">
        <v>3654</v>
      </c>
      <c r="AQ1031" t="s">
        <v>3649</v>
      </c>
      <c r="AR1031" t="s">
        <v>4550</v>
      </c>
      <c r="AS1031" t="s">
        <v>3641</v>
      </c>
      <c r="AT1031" t="s">
        <v>3642</v>
      </c>
      <c r="AU1031" t="s">
        <v>3643</v>
      </c>
      <c r="BE1031" t="s">
        <v>3503</v>
      </c>
      <c r="BG1031" t="s">
        <v>797</v>
      </c>
      <c r="BH1031" s="2" t="s">
        <v>1710</v>
      </c>
      <c r="BI1031" t="s">
        <v>2380</v>
      </c>
    </row>
    <row r="1032" spans="1:61" x14ac:dyDescent="0.25">
      <c r="A1032" s="4">
        <v>1107</v>
      </c>
      <c r="B1032" s="13" t="s">
        <v>4757</v>
      </c>
      <c r="C1032" s="13" t="str">
        <f t="shared" si="57"/>
        <v xml:space="preserve"> 54901
</v>
      </c>
      <c r="D1032" s="13">
        <f>LOOKUP(99^99,--LEFT(MID(AD1032,MIN(FIND({0,1,2,3,4,5,6,7,8,9},AD1032&amp;"0123456789")),15),{1,2,3,4,5,6,7,8,9,10,11,12,13,14,15}))</f>
        <v>2022</v>
      </c>
      <c r="E1032" s="13">
        <f t="shared" si="58"/>
        <v>1</v>
      </c>
      <c r="F1032" s="13">
        <f>LOOKUP(99^99,--LEFT(MID(BG1032,MIN(FIND({0,1,2,3,4,5,6,7,8,9},BG1032&amp;"0123456789")),15),{1,2,3,4,5,6,7,8,9,10,11,12,13,14,15}))</f>
        <v>10990000</v>
      </c>
      <c r="G1032" s="13">
        <f>LOOKUP(99^99,--LEFT(MID(Y1032,MIN(FIND({0,1,2,3,4,5,6,7,8,9},Y1032&amp;"0123456789")),15),{1,2,3,4,5,6,7,8,9,10,11,12,13,14,15}))</f>
        <v>12</v>
      </c>
      <c r="H1032" s="13">
        <f>LOOKUP(99^99,--LEFT(MID(Z1032,MIN(FIND({0,1,2,3,4,5,6,7,8,9},Z1032&amp;"0123456789")),15),{1,2,3,4,5,6,7,8,9,10,11,12,13,14,15}))</f>
        <v>401</v>
      </c>
      <c r="I1032" s="10" t="s">
        <v>2526</v>
      </c>
      <c r="J1032" s="10" t="s">
        <v>4771</v>
      </c>
      <c r="K1032" s="10" t="s">
        <v>2528</v>
      </c>
      <c r="L1032" s="9"/>
      <c r="M1032" s="11"/>
      <c r="N1032" s="12"/>
      <c r="O1032" s="12"/>
      <c r="P1032" s="12"/>
      <c r="Q1032" s="12"/>
      <c r="R1032" s="12"/>
      <c r="S1032" s="12"/>
      <c r="T1032" s="12"/>
      <c r="U1032" s="12"/>
      <c r="V1032" s="12"/>
      <c r="W1032" s="12"/>
      <c r="X1032" s="5" t="s">
        <v>8</v>
      </c>
      <c r="Y1032" s="5" t="s">
        <v>4794</v>
      </c>
      <c r="Z1032" s="5" t="s">
        <v>2529</v>
      </c>
      <c r="AA1032" s="5" t="s">
        <v>2526</v>
      </c>
      <c r="AB1032" s="5" t="s">
        <v>4771</v>
      </c>
      <c r="AC1032" s="5" t="s">
        <v>2528</v>
      </c>
      <c r="AD1032" s="5" t="s">
        <v>140</v>
      </c>
      <c r="AE1032" s="5" t="s">
        <v>3626</v>
      </c>
      <c r="AF1032" s="5" t="s">
        <v>3689</v>
      </c>
      <c r="AG1032" s="5" t="s">
        <v>3690</v>
      </c>
      <c r="AH1032" s="5" t="s">
        <v>3629</v>
      </c>
      <c r="AI1032" s="5" t="s">
        <v>3630</v>
      </c>
      <c r="AJ1032" s="5" t="s">
        <v>3631</v>
      </c>
      <c r="AK1032" s="5" t="s">
        <v>3632</v>
      </c>
      <c r="AL1032" s="5" t="s">
        <v>3633</v>
      </c>
      <c r="AM1032" s="5" t="s">
        <v>3653</v>
      </c>
      <c r="AN1032" s="5" t="s">
        <v>3635</v>
      </c>
      <c r="AO1032" s="5" t="s">
        <v>3636</v>
      </c>
      <c r="AP1032" s="5" t="s">
        <v>3880</v>
      </c>
      <c r="AQ1032" s="5" t="s">
        <v>3640</v>
      </c>
      <c r="AR1032" s="5" t="s">
        <v>3641</v>
      </c>
      <c r="AS1032" s="5" t="s">
        <v>4551</v>
      </c>
      <c r="AT1032" s="5" t="s">
        <v>3643</v>
      </c>
      <c r="BE1032" s="5" t="s">
        <v>3504</v>
      </c>
      <c r="BG1032" s="5" t="s">
        <v>478</v>
      </c>
      <c r="BH1032" s="6" t="s">
        <v>1711</v>
      </c>
      <c r="BI1032" s="5" t="s">
        <v>2407</v>
      </c>
    </row>
    <row r="1033" spans="1:61" customFormat="1" x14ac:dyDescent="0.25">
      <c r="A1033" s="1">
        <v>1108</v>
      </c>
      <c r="B1033" s="7" t="s">
        <v>4757</v>
      </c>
      <c r="C1033" s="7">
        <v>54901</v>
      </c>
      <c r="D1033" s="7">
        <f>LOOKUP(99^99,--LEFT(MID(AD1033,MIN(FIND({0,1,2,3,4,5,6,7,8,9},AD1033&amp;"0123456789")),15),{1,2,3,4,5,6,7,8,9,10,11,12,13,14,15}))</f>
        <v>2022</v>
      </c>
      <c r="E1033" s="7">
        <f t="shared" si="58"/>
        <v>1</v>
      </c>
      <c r="F1033" s="7">
        <f>LOOKUP(99^99,--LEFT(MID(BG1033,MIN(FIND({0,1,2,3,4,5,6,7,8,9},BG1033&amp;"0123456789")),15),{1,2,3,4,5,6,7,8,9,10,11,12,13,14,15}))</f>
        <v>10990000</v>
      </c>
      <c r="G1033" s="7">
        <f>LOOKUP(99^99,--LEFT(MID(Y1033,MIN(FIND({0,1,2,3,4,5,6,7,8,9},Y1033&amp;"0123456789")),15),{1,2,3,4,5,6,7,8,9,10,11,12,13,14,15}))</f>
        <v>12</v>
      </c>
      <c r="H1033" s="7">
        <f>LOOKUP(99^99,--LEFT(MID(Z1033,MIN(FIND({0,1,2,3,4,5,6,7,8,9},Z1033&amp;"0123456789")),15),{1,2,3,4,5,6,7,8,9,10,11,12,13,14,15}))</f>
        <v>401</v>
      </c>
      <c r="I1033" s="9" t="s">
        <v>2526</v>
      </c>
      <c r="J1033" s="9" t="s">
        <v>2527</v>
      </c>
      <c r="K1033" s="9" t="s">
        <v>2528</v>
      </c>
      <c r="L1033" s="9"/>
      <c r="M1033" s="11"/>
      <c r="N1033" s="11"/>
      <c r="O1033" s="11"/>
      <c r="P1033" s="11"/>
      <c r="Q1033" s="11"/>
      <c r="R1033" s="11"/>
      <c r="S1033" s="11"/>
      <c r="T1033" s="11"/>
      <c r="U1033" s="11"/>
      <c r="V1033" s="11"/>
      <c r="W1033" s="11"/>
      <c r="X1033" t="s">
        <v>8</v>
      </c>
      <c r="Y1033" t="s">
        <v>4794</v>
      </c>
      <c r="Z1033" t="s">
        <v>2529</v>
      </c>
      <c r="AA1033" t="s">
        <v>2526</v>
      </c>
      <c r="AC1033" t="s">
        <v>2528</v>
      </c>
      <c r="AD1033" t="s">
        <v>140</v>
      </c>
      <c r="BE1033" t="s">
        <v>3505</v>
      </c>
      <c r="BG1033" t="s">
        <v>478</v>
      </c>
      <c r="BH1033" s="2" t="s">
        <v>1712</v>
      </c>
      <c r="BI1033">
        <v>9999</v>
      </c>
    </row>
    <row r="1034" spans="1:61" x14ac:dyDescent="0.25">
      <c r="A1034" s="4">
        <v>1109</v>
      </c>
      <c r="B1034" s="13" t="s">
        <v>4757</v>
      </c>
      <c r="C1034" s="13" t="str">
        <f t="shared" ref="C1034:C1065" si="59">LEFT(AG1034,FIND("Тип",AG1034,FIND("Тип",AG1034)+0)-1)</f>
        <v xml:space="preserve"> 54901
</v>
      </c>
      <c r="D1034" s="13">
        <f>LOOKUP(99^99,--LEFT(MID(AD1034,MIN(FIND({0,1,2,3,4,5,6,7,8,9},AD1034&amp;"0123456789")),15),{1,2,3,4,5,6,7,8,9,10,11,12,13,14,15}))</f>
        <v>2022</v>
      </c>
      <c r="E1034" s="13">
        <f t="shared" si="58"/>
        <v>1</v>
      </c>
      <c r="F1034" s="13">
        <f>LOOKUP(99^99,--LEFT(MID(BG1034,MIN(FIND({0,1,2,3,4,5,6,7,8,9},BG1034&amp;"0123456789")),15),{1,2,3,4,5,6,7,8,9,10,11,12,13,14,15}))</f>
        <v>10990000</v>
      </c>
      <c r="G1034" s="13">
        <f>LOOKUP(99^99,--LEFT(MID(Y1034,MIN(FIND({0,1,2,3,4,5,6,7,8,9},Y1034&amp;"0123456789")),15),{1,2,3,4,5,6,7,8,9,10,11,12,13,14,15}))</f>
        <v>12</v>
      </c>
      <c r="H1034" s="13">
        <f>LOOKUP(99^99,--LEFT(MID(Z1034,MIN(FIND({0,1,2,3,4,5,6,7,8,9},Z1034&amp;"0123456789")),15),{1,2,3,4,5,6,7,8,9,10,11,12,13,14,15}))</f>
        <v>401</v>
      </c>
      <c r="I1034" s="10" t="s">
        <v>2526</v>
      </c>
      <c r="J1034" s="10" t="s">
        <v>2527</v>
      </c>
      <c r="K1034" s="10" t="s">
        <v>2528</v>
      </c>
      <c r="L1034" s="9"/>
      <c r="M1034" s="11"/>
      <c r="N1034" s="12"/>
      <c r="O1034" s="12"/>
      <c r="P1034" s="12"/>
      <c r="Q1034" s="12"/>
      <c r="R1034" s="12"/>
      <c r="S1034" s="12"/>
      <c r="T1034" s="12"/>
      <c r="U1034" s="12"/>
      <c r="V1034" s="12"/>
      <c r="W1034" s="12"/>
      <c r="X1034" s="5" t="s">
        <v>8</v>
      </c>
      <c r="Y1034" s="5" t="s">
        <v>4794</v>
      </c>
      <c r="Z1034" s="5" t="s">
        <v>2532</v>
      </c>
      <c r="AA1034" s="5" t="s">
        <v>2526</v>
      </c>
      <c r="AB1034" s="5" t="s">
        <v>2527</v>
      </c>
      <c r="AC1034" s="5" t="s">
        <v>2528</v>
      </c>
      <c r="AD1034" s="5" t="s">
        <v>140</v>
      </c>
      <c r="AE1034" s="5" t="s">
        <v>3626</v>
      </c>
      <c r="AF1034" s="5" t="s">
        <v>3689</v>
      </c>
      <c r="AG1034" s="5" t="s">
        <v>3690</v>
      </c>
      <c r="AH1034" s="5" t="s">
        <v>3629</v>
      </c>
      <c r="AI1034" s="5" t="s">
        <v>3630</v>
      </c>
      <c r="AJ1034" s="5" t="s">
        <v>3631</v>
      </c>
      <c r="AK1034" s="5" t="s">
        <v>3632</v>
      </c>
      <c r="AL1034" s="5" t="s">
        <v>3633</v>
      </c>
      <c r="AM1034" s="5" t="s">
        <v>3653</v>
      </c>
      <c r="AN1034" s="5" t="s">
        <v>3635</v>
      </c>
      <c r="AO1034" s="5" t="s">
        <v>3636</v>
      </c>
      <c r="AP1034" s="5" t="s">
        <v>3880</v>
      </c>
      <c r="AQ1034" s="5" t="s">
        <v>3640</v>
      </c>
      <c r="AR1034" s="5" t="s">
        <v>3641</v>
      </c>
      <c r="AS1034" s="5" t="s">
        <v>4552</v>
      </c>
      <c r="AT1034" s="5" t="s">
        <v>3643</v>
      </c>
      <c r="BE1034" s="5" t="s">
        <v>3506</v>
      </c>
      <c r="BG1034" s="5" t="s">
        <v>478</v>
      </c>
      <c r="BH1034" s="6" t="s">
        <v>1713</v>
      </c>
      <c r="BI1034" s="5" t="s">
        <v>2408</v>
      </c>
    </row>
    <row r="1035" spans="1:61" x14ac:dyDescent="0.25">
      <c r="A1035" s="4">
        <v>1110</v>
      </c>
      <c r="B1035" s="13" t="s">
        <v>4757</v>
      </c>
      <c r="C1035" s="13" t="str">
        <f t="shared" si="59"/>
        <v xml:space="preserve"> 54901
</v>
      </c>
      <c r="D1035" s="13">
        <f>LOOKUP(99^99,--LEFT(MID(AD1035,MIN(FIND({0,1,2,3,4,5,6,7,8,9},AD1035&amp;"0123456789")),15),{1,2,3,4,5,6,7,8,9,10,11,12,13,14,15}))</f>
        <v>2022</v>
      </c>
      <c r="E1035" s="13">
        <f t="shared" si="58"/>
        <v>1</v>
      </c>
      <c r="F1035" s="13">
        <f>LOOKUP(99^99,--LEFT(MID(BG1035,MIN(FIND({0,1,2,3,4,5,6,7,8,9},BG1035&amp;"0123456789")),15),{1,2,3,4,5,6,7,8,9,10,11,12,13,14,15}))</f>
        <v>10990000</v>
      </c>
      <c r="G1035" s="13">
        <f>LOOKUP(99^99,--LEFT(MID(Y1035,MIN(FIND({0,1,2,3,4,5,6,7,8,9},Y1035&amp;"0123456789")),15),{1,2,3,4,5,6,7,8,9,10,11,12,13,14,15}))</f>
        <v>12</v>
      </c>
      <c r="H1035" s="13">
        <f>LOOKUP(99^99,--LEFT(MID(Z1035,MIN(FIND({0,1,2,3,4,5,6,7,8,9},Z1035&amp;"0123456789")),15),{1,2,3,4,5,6,7,8,9,10,11,12,13,14,15}))</f>
        <v>450</v>
      </c>
      <c r="I1035" s="10" t="s">
        <v>2546</v>
      </c>
      <c r="J1035" s="10" t="s">
        <v>4771</v>
      </c>
      <c r="K1035" s="10" t="s">
        <v>2561</v>
      </c>
      <c r="L1035" s="9"/>
      <c r="M1035" s="11"/>
      <c r="N1035" s="12"/>
      <c r="O1035" s="12"/>
      <c r="P1035" s="12"/>
      <c r="Q1035" s="12"/>
      <c r="R1035" s="12"/>
      <c r="S1035" s="12"/>
      <c r="T1035" s="12"/>
      <c r="U1035" s="12"/>
      <c r="V1035" s="12"/>
      <c r="W1035" s="12"/>
      <c r="X1035" s="5" t="s">
        <v>8</v>
      </c>
      <c r="Y1035" s="5">
        <v>12</v>
      </c>
      <c r="Z1035" s="5" t="s">
        <v>4764</v>
      </c>
      <c r="AA1035" s="5" t="s">
        <v>2546</v>
      </c>
      <c r="AB1035" s="5" t="s">
        <v>4771</v>
      </c>
      <c r="AC1035" s="5" t="s">
        <v>2561</v>
      </c>
      <c r="AD1035" s="5" t="s">
        <v>140</v>
      </c>
      <c r="AE1035" s="5" t="s">
        <v>3626</v>
      </c>
      <c r="AF1035" s="5" t="s">
        <v>3689</v>
      </c>
      <c r="AG1035" s="5" t="s">
        <v>3690</v>
      </c>
      <c r="AH1035" s="5" t="s">
        <v>3629</v>
      </c>
      <c r="AI1035" s="5" t="s">
        <v>3630</v>
      </c>
      <c r="AJ1035" s="5" t="s">
        <v>3631</v>
      </c>
      <c r="AK1035" s="5" t="s">
        <v>3632</v>
      </c>
      <c r="AL1035" s="5" t="s">
        <v>3633</v>
      </c>
      <c r="AM1035" s="5" t="s">
        <v>3653</v>
      </c>
      <c r="AN1035" s="5" t="s">
        <v>3635</v>
      </c>
      <c r="AO1035" s="5" t="s">
        <v>3636</v>
      </c>
      <c r="AP1035" s="5" t="s">
        <v>3880</v>
      </c>
      <c r="AQ1035" s="5" t="s">
        <v>3640</v>
      </c>
      <c r="AR1035" s="5" t="s">
        <v>3641</v>
      </c>
      <c r="AS1035" s="5" t="s">
        <v>4553</v>
      </c>
      <c r="AT1035" s="5" t="s">
        <v>3643</v>
      </c>
      <c r="BE1035" s="5" t="s">
        <v>3507</v>
      </c>
      <c r="BG1035" s="5" t="s">
        <v>478</v>
      </c>
      <c r="BH1035" s="6" t="s">
        <v>1714</v>
      </c>
      <c r="BI1035" s="5" t="s">
        <v>2409</v>
      </c>
    </row>
    <row r="1036" spans="1:61" customFormat="1" x14ac:dyDescent="0.25">
      <c r="A1036" s="1">
        <v>1111</v>
      </c>
      <c r="B1036" s="7" t="s">
        <v>4757</v>
      </c>
      <c r="C1036" s="7" t="str">
        <f t="shared" si="59"/>
        <v xml:space="preserve"> 5490-014-87
</v>
      </c>
      <c r="D1036" s="7">
        <f>LOOKUP(99^99,--LEFT(MID(AD1036,MIN(FIND({0,1,2,3,4,5,6,7,8,9},AD1036&amp;"0123456789")),15),{1,2,3,4,5,6,7,8,9,10,11,12,13,14,15}))</f>
        <v>2022</v>
      </c>
      <c r="E1036" s="7">
        <f t="shared" si="58"/>
        <v>1</v>
      </c>
      <c r="F1036" s="7">
        <f>LOOKUP(99^99,--LEFT(MID(BG1036,MIN(FIND({0,1,2,3,4,5,6,7,8,9},BG1036&amp;"0123456789")),15),{1,2,3,4,5,6,7,8,9,10,11,12,13,14,15}))</f>
        <v>10450000</v>
      </c>
      <c r="G1036" s="7">
        <f>LOOKUP(99^99,--LEFT(MID(Y1036,MIN(FIND({0,1,2,3,4,5,6,7,8,9},Y1036&amp;"0123456789")),15),{1,2,3,4,5,6,7,8,9,10,11,12,13,14,15}))</f>
        <v>12</v>
      </c>
      <c r="H1036" s="7">
        <f>LOOKUP(99^99,--LEFT(MID(Z1036,MIN(FIND({0,1,2,3,4,5,6,7,8,9},Z1036&amp;"0123456789")),15),{1,2,3,4,5,6,7,8,9,10,11,12,13,14,15}))</f>
        <v>401</v>
      </c>
      <c r="I1036" s="9" t="s">
        <v>2526</v>
      </c>
      <c r="J1036" s="9" t="s">
        <v>2527</v>
      </c>
      <c r="K1036" s="9" t="s">
        <v>2561</v>
      </c>
      <c r="L1036" s="9"/>
      <c r="M1036" s="11"/>
      <c r="N1036" s="11"/>
      <c r="O1036" s="11"/>
      <c r="P1036" s="11"/>
      <c r="Q1036" s="11"/>
      <c r="R1036" s="11"/>
      <c r="S1036" s="11"/>
      <c r="T1036" s="11"/>
      <c r="U1036" s="11"/>
      <c r="V1036" s="11"/>
      <c r="W1036" s="11"/>
      <c r="X1036" t="s">
        <v>35</v>
      </c>
      <c r="Y1036" t="s">
        <v>4794</v>
      </c>
      <c r="Z1036" t="s">
        <v>2529</v>
      </c>
      <c r="AA1036" t="s">
        <v>2526</v>
      </c>
      <c r="AB1036" t="s">
        <v>2527</v>
      </c>
      <c r="AC1036" t="s">
        <v>2561</v>
      </c>
      <c r="AD1036" t="s">
        <v>111</v>
      </c>
      <c r="AE1036" t="s">
        <v>3626</v>
      </c>
      <c r="AF1036" t="s">
        <v>3627</v>
      </c>
      <c r="AG1036" t="s">
        <v>4208</v>
      </c>
      <c r="AH1036" t="s">
        <v>3629</v>
      </c>
      <c r="AI1036" t="s">
        <v>3630</v>
      </c>
      <c r="AJ1036" t="s">
        <v>3631</v>
      </c>
      <c r="AK1036" t="s">
        <v>3652</v>
      </c>
      <c r="AL1036" t="s">
        <v>4209</v>
      </c>
      <c r="AM1036" t="s">
        <v>3640</v>
      </c>
      <c r="AN1036" t="s">
        <v>3641</v>
      </c>
      <c r="AO1036" t="s">
        <v>4554</v>
      </c>
      <c r="AP1036" t="s">
        <v>3643</v>
      </c>
      <c r="BE1036" t="s">
        <v>3508</v>
      </c>
      <c r="BG1036" t="s">
        <v>629</v>
      </c>
      <c r="BH1036" s="2" t="s">
        <v>1715</v>
      </c>
      <c r="BI1036" t="s">
        <v>2068</v>
      </c>
    </row>
    <row r="1037" spans="1:61" customFormat="1" x14ac:dyDescent="0.25">
      <c r="A1037" s="1">
        <v>1112</v>
      </c>
      <c r="B1037" s="7" t="s">
        <v>4757</v>
      </c>
      <c r="C1037" s="7" t="str">
        <f t="shared" si="59"/>
        <v xml:space="preserve"> 5490 NEO
</v>
      </c>
      <c r="D1037" s="7">
        <f>LOOKUP(99^99,--LEFT(MID(AD1037,MIN(FIND({0,1,2,3,4,5,6,7,8,9},AD1037&amp;"0123456789")),15),{1,2,3,4,5,6,7,8,9,10,11,12,13,14,15}))</f>
        <v>2022</v>
      </c>
      <c r="E1037" s="7">
        <f t="shared" si="58"/>
        <v>1</v>
      </c>
      <c r="F1037" s="7">
        <f>LOOKUP(99^99,--LEFT(MID(BG1037,MIN(FIND({0,1,2,3,4,5,6,7,8,9},BG1037&amp;"0123456789")),15),{1,2,3,4,5,6,7,8,9,10,11,12,13,14,15}))</f>
        <v>10450000</v>
      </c>
      <c r="G1037" s="7">
        <f>LOOKUP(99^99,--LEFT(MID(Y1037,MIN(FIND({0,1,2,3,4,5,6,7,8,9},Y1037&amp;"0123456789")),15),{1,2,3,4,5,6,7,8,9,10,11,12,13,14,15}))</f>
        <v>12</v>
      </c>
      <c r="H1037" s="7">
        <f>LOOKUP(99^99,--LEFT(MID(Z1037,MIN(FIND({0,1,2,3,4,5,6,7,8,9},Z1037&amp;"0123456789")),15),{1,2,3,4,5,6,7,8,9,10,11,12,13,14,15}))</f>
        <v>401</v>
      </c>
      <c r="I1037" s="9" t="s">
        <v>2526</v>
      </c>
      <c r="J1037" s="9" t="s">
        <v>2527</v>
      </c>
      <c r="K1037" s="9" t="s">
        <v>2528</v>
      </c>
      <c r="L1037" s="9"/>
      <c r="M1037" s="11"/>
      <c r="N1037" s="11"/>
      <c r="O1037" s="11"/>
      <c r="P1037" s="11"/>
      <c r="Q1037" s="11"/>
      <c r="R1037" s="11"/>
      <c r="S1037" s="11"/>
      <c r="T1037" s="11"/>
      <c r="U1037" s="11"/>
      <c r="V1037" s="11"/>
      <c r="W1037" s="11"/>
      <c r="X1037" t="s">
        <v>6</v>
      </c>
      <c r="Y1037" t="s">
        <v>4794</v>
      </c>
      <c r="Z1037" t="s">
        <v>2529</v>
      </c>
      <c r="AA1037" t="s">
        <v>2526</v>
      </c>
      <c r="AB1037" t="s">
        <v>2527</v>
      </c>
      <c r="AC1037" t="s">
        <v>2528</v>
      </c>
      <c r="AD1037" t="s">
        <v>111</v>
      </c>
      <c r="AE1037" t="s">
        <v>3626</v>
      </c>
      <c r="AF1037" t="s">
        <v>3627</v>
      </c>
      <c r="AG1037" t="s">
        <v>3671</v>
      </c>
      <c r="AH1037" t="s">
        <v>3629</v>
      </c>
      <c r="AI1037" t="s">
        <v>3630</v>
      </c>
      <c r="AJ1037" t="s">
        <v>3873</v>
      </c>
      <c r="AK1037" t="s">
        <v>3640</v>
      </c>
      <c r="AL1037" t="s">
        <v>3641</v>
      </c>
      <c r="AM1037" t="s">
        <v>4555</v>
      </c>
      <c r="AN1037" t="s">
        <v>3643</v>
      </c>
      <c r="BE1037" t="s">
        <v>3509</v>
      </c>
      <c r="BG1037" t="s">
        <v>629</v>
      </c>
      <c r="BH1037" s="2" t="s">
        <v>1716</v>
      </c>
      <c r="BI1037" t="s">
        <v>2068</v>
      </c>
    </row>
    <row r="1038" spans="1:61" customFormat="1" x14ac:dyDescent="0.25">
      <c r="A1038" s="1">
        <v>1113</v>
      </c>
      <c r="B1038" s="7" t="s">
        <v>4757</v>
      </c>
      <c r="C1038" s="7" t="str">
        <f t="shared" si="59"/>
        <v xml:space="preserve"> 54901
</v>
      </c>
      <c r="D1038" s="7">
        <f>LOOKUP(99^99,--LEFT(MID(AD1038,MIN(FIND({0,1,2,3,4,5,6,7,8,9},AD1038&amp;"0123456789")),15),{1,2,3,4,5,6,7,8,9,10,11,12,13,14,15}))</f>
        <v>2022</v>
      </c>
      <c r="E1038" s="7">
        <f t="shared" si="58"/>
        <v>1</v>
      </c>
      <c r="F1038" s="7">
        <f>LOOKUP(99^99,--LEFT(MID(BG1038,MIN(FIND({0,1,2,3,4,5,6,7,8,9},BG1038&amp;"0123456789")),15),{1,2,3,4,5,6,7,8,9,10,11,12,13,14,15}))</f>
        <v>10990000</v>
      </c>
      <c r="G1038" s="7">
        <f>LOOKUP(99^99,--LEFT(MID(Y1038,MIN(FIND({0,1,2,3,4,5,6,7,8,9},Y1038&amp;"0123456789")),15),{1,2,3,4,5,6,7,8,9,10,11,12,13,14,15}))</f>
        <v>12</v>
      </c>
      <c r="H1038" s="7">
        <f>LOOKUP(99^99,--LEFT(MID(Z1038,MIN(FIND({0,1,2,3,4,5,6,7,8,9},Z1038&amp;"0123456789")),15),{1,2,3,4,5,6,7,8,9,10,11,12,13,14,15}))</f>
        <v>401</v>
      </c>
      <c r="I1038" s="9" t="s">
        <v>2526</v>
      </c>
      <c r="J1038" s="9" t="s">
        <v>2527</v>
      </c>
      <c r="K1038" s="9" t="s">
        <v>2528</v>
      </c>
      <c r="L1038" s="9"/>
      <c r="M1038" s="11"/>
      <c r="N1038" s="11"/>
      <c r="O1038" s="11"/>
      <c r="P1038" s="11"/>
      <c r="Q1038" s="11"/>
      <c r="R1038" s="11"/>
      <c r="S1038" s="11"/>
      <c r="T1038" s="11"/>
      <c r="U1038" s="11"/>
      <c r="V1038" s="11"/>
      <c r="W1038" s="11"/>
      <c r="X1038" t="s">
        <v>8</v>
      </c>
      <c r="Y1038" t="s">
        <v>4794</v>
      </c>
      <c r="Z1038" t="s">
        <v>2529</v>
      </c>
      <c r="AA1038" t="s">
        <v>2526</v>
      </c>
      <c r="AB1038" t="s">
        <v>2527</v>
      </c>
      <c r="AC1038" t="s">
        <v>2528</v>
      </c>
      <c r="AD1038" t="s">
        <v>140</v>
      </c>
      <c r="AE1038" t="s">
        <v>3626</v>
      </c>
      <c r="AF1038" t="s">
        <v>3689</v>
      </c>
      <c r="AG1038" t="s">
        <v>3690</v>
      </c>
      <c r="AH1038" t="s">
        <v>3629</v>
      </c>
      <c r="AI1038" t="s">
        <v>3630</v>
      </c>
      <c r="AJ1038" t="s">
        <v>3631</v>
      </c>
      <c r="AK1038" t="s">
        <v>3632</v>
      </c>
      <c r="AL1038" t="s">
        <v>3633</v>
      </c>
      <c r="AM1038" t="s">
        <v>3653</v>
      </c>
      <c r="AN1038" t="s">
        <v>3635</v>
      </c>
      <c r="AO1038" t="s">
        <v>3636</v>
      </c>
      <c r="AP1038" t="s">
        <v>3880</v>
      </c>
      <c r="AQ1038" t="s">
        <v>3640</v>
      </c>
      <c r="AR1038" t="s">
        <v>3641</v>
      </c>
      <c r="AS1038" t="s">
        <v>4265</v>
      </c>
      <c r="AT1038" t="s">
        <v>3643</v>
      </c>
      <c r="BE1038" t="s">
        <v>3510</v>
      </c>
      <c r="BG1038" t="s">
        <v>478</v>
      </c>
      <c r="BH1038" s="2" t="s">
        <v>1717</v>
      </c>
      <c r="BI1038" t="s">
        <v>2410</v>
      </c>
    </row>
    <row r="1039" spans="1:61" x14ac:dyDescent="0.25">
      <c r="A1039" s="4">
        <v>1114</v>
      </c>
      <c r="B1039" s="13" t="s">
        <v>4757</v>
      </c>
      <c r="C1039" s="13" t="str">
        <f t="shared" si="59"/>
        <v xml:space="preserve"> 54901
</v>
      </c>
      <c r="D1039" s="13">
        <f>LOOKUP(99^99,--LEFT(MID(AD1039,MIN(FIND({0,1,2,3,4,5,6,7,8,9},AD1039&amp;"0123456789")),15),{1,2,3,4,5,6,7,8,9,10,11,12,13,14,15}))</f>
        <v>2022</v>
      </c>
      <c r="E1039" s="13">
        <f t="shared" si="58"/>
        <v>1</v>
      </c>
      <c r="F1039" s="13">
        <f>LOOKUP(99^99,--LEFT(MID(BG1039,MIN(FIND({0,1,2,3,4,5,6,7,8,9},BG1039&amp;"0123456789")),15),{1,2,3,4,5,6,7,8,9,10,11,12,13,14,15}))</f>
        <v>10990000</v>
      </c>
      <c r="G1039" s="13">
        <f>LOOKUP(99^99,--LEFT(MID(Y1039,MIN(FIND({0,1,2,3,4,5,6,7,8,9},Y1039&amp;"0123456789")),15),{1,2,3,4,5,6,7,8,9,10,11,12,13,14,15}))</f>
        <v>12</v>
      </c>
      <c r="H1039" s="13">
        <f>LOOKUP(99^99,--LEFT(MID(Z1039,MIN(FIND({0,1,2,3,4,5,6,7,8,9},Z1039&amp;"0123456789")),15),{1,2,3,4,5,6,7,8,9,10,11,12,13,14,15}))</f>
        <v>401</v>
      </c>
      <c r="I1039" s="10" t="s">
        <v>2526</v>
      </c>
      <c r="J1039" s="10" t="s">
        <v>2527</v>
      </c>
      <c r="K1039" s="10" t="s">
        <v>2528</v>
      </c>
      <c r="L1039" s="9"/>
      <c r="M1039" s="11"/>
      <c r="N1039" s="12"/>
      <c r="O1039" s="12"/>
      <c r="P1039" s="12"/>
      <c r="Q1039" s="12"/>
      <c r="R1039" s="12"/>
      <c r="S1039" s="12"/>
      <c r="T1039" s="12"/>
      <c r="U1039" s="12"/>
      <c r="V1039" s="12"/>
      <c r="W1039" s="12"/>
      <c r="X1039" s="5" t="s">
        <v>8</v>
      </c>
      <c r="Y1039" s="5" t="s">
        <v>4794</v>
      </c>
      <c r="Z1039" s="5" t="s">
        <v>2529</v>
      </c>
      <c r="AA1039" s="5" t="s">
        <v>2526</v>
      </c>
      <c r="AB1039" s="5" t="s">
        <v>2527</v>
      </c>
      <c r="AC1039" s="5" t="s">
        <v>2528</v>
      </c>
      <c r="AD1039" s="5" t="s">
        <v>140</v>
      </c>
      <c r="AE1039" s="5" t="s">
        <v>3626</v>
      </c>
      <c r="AF1039" s="5" t="s">
        <v>3689</v>
      </c>
      <c r="AG1039" s="5" t="s">
        <v>3690</v>
      </c>
      <c r="AH1039" s="5" t="s">
        <v>3629</v>
      </c>
      <c r="AI1039" s="5" t="s">
        <v>3630</v>
      </c>
      <c r="AJ1039" s="5" t="s">
        <v>3631</v>
      </c>
      <c r="AK1039" s="5" t="s">
        <v>3632</v>
      </c>
      <c r="AL1039" s="5" t="s">
        <v>3633</v>
      </c>
      <c r="AM1039" s="5" t="s">
        <v>3653</v>
      </c>
      <c r="AN1039" s="5" t="s">
        <v>3635</v>
      </c>
      <c r="AO1039" s="5" t="s">
        <v>3636</v>
      </c>
      <c r="AP1039" s="5" t="s">
        <v>3880</v>
      </c>
      <c r="AQ1039" s="5" t="s">
        <v>3640</v>
      </c>
      <c r="AR1039" s="5" t="s">
        <v>3641</v>
      </c>
      <c r="AS1039" s="5" t="s">
        <v>4556</v>
      </c>
      <c r="AT1039" s="5" t="s">
        <v>3643</v>
      </c>
      <c r="BE1039" s="5" t="s">
        <v>3511</v>
      </c>
      <c r="BG1039" s="5" t="s">
        <v>478</v>
      </c>
      <c r="BH1039" s="6" t="s">
        <v>1718</v>
      </c>
      <c r="BI1039" s="5" t="s">
        <v>2411</v>
      </c>
    </row>
    <row r="1040" spans="1:61" customFormat="1" x14ac:dyDescent="0.25">
      <c r="A1040" s="1">
        <v>1115</v>
      </c>
      <c r="B1040" s="7" t="s">
        <v>4757</v>
      </c>
      <c r="C1040" s="7" t="str">
        <f t="shared" si="59"/>
        <v xml:space="preserve"> 5490
</v>
      </c>
      <c r="D1040" s="7">
        <f>LOOKUP(99^99,--LEFT(MID(AD1040,MIN(FIND({0,1,2,3,4,5,6,7,8,9},AD1040&amp;"0123456789")),15),{1,2,3,4,5,6,7,8,9,10,11,12,13,14,15}))</f>
        <v>2021</v>
      </c>
      <c r="E1040" s="7">
        <f t="shared" si="58"/>
        <v>2</v>
      </c>
      <c r="F1040" s="7">
        <f>LOOKUP(99^99,--LEFT(MID(BG1040,MIN(FIND({0,1,2,3,4,5,6,7,8,9},BG1040&amp;"0123456789")),15),{1,2,3,4,5,6,7,8,9,10,11,12,13,14,15}))</f>
        <v>400000</v>
      </c>
      <c r="G1040" s="7">
        <f>LOOKUP(99^99,--LEFT(MID(Y1040,MIN(FIND({0,1,2,3,4,5,6,7,8,9},Y1040&amp;"0123456789")),15),{1,2,3,4,5,6,7,8,9,10,11,12,13,14,15}))</f>
        <v>11.8</v>
      </c>
      <c r="H1040" s="7">
        <f>LOOKUP(99^99,--LEFT(MID(Z1040,MIN(FIND({0,1,2,3,4,5,6,7,8,9},Z1040&amp;"0123456789")),15),{1,2,3,4,5,6,7,8,9,10,11,12,13,14,15}))</f>
        <v>400</v>
      </c>
      <c r="I1040" s="9" t="s">
        <v>2531</v>
      </c>
      <c r="J1040" s="9" t="s">
        <v>2527</v>
      </c>
      <c r="K1040" s="9" t="s">
        <v>2528</v>
      </c>
      <c r="L1040" s="9"/>
      <c r="M1040" s="11"/>
      <c r="N1040" s="11"/>
      <c r="O1040" s="11"/>
      <c r="P1040" s="11"/>
      <c r="Q1040" s="11"/>
      <c r="R1040" s="11"/>
      <c r="S1040" s="11"/>
      <c r="T1040" s="11"/>
      <c r="U1040" s="11"/>
      <c r="V1040" s="11"/>
      <c r="W1040" s="11"/>
      <c r="X1040" t="s">
        <v>2</v>
      </c>
      <c r="Y1040" t="s">
        <v>4795</v>
      </c>
      <c r="Z1040" t="s">
        <v>2537</v>
      </c>
      <c r="AA1040" t="s">
        <v>2531</v>
      </c>
      <c r="AB1040" t="s">
        <v>2527</v>
      </c>
      <c r="AC1040" t="s">
        <v>2528</v>
      </c>
      <c r="AD1040" t="s">
        <v>362</v>
      </c>
      <c r="AE1040" t="s">
        <v>3626</v>
      </c>
      <c r="AF1040" t="s">
        <v>3627</v>
      </c>
      <c r="AG1040" t="s">
        <v>3628</v>
      </c>
      <c r="AH1040" t="s">
        <v>3629</v>
      </c>
      <c r="AI1040" t="s">
        <v>3680</v>
      </c>
      <c r="AJ1040" t="s">
        <v>3631</v>
      </c>
      <c r="AK1040" t="s">
        <v>3713</v>
      </c>
      <c r="AL1040" t="s">
        <v>3633</v>
      </c>
      <c r="AM1040" t="s">
        <v>3653</v>
      </c>
      <c r="AN1040" t="s">
        <v>3635</v>
      </c>
      <c r="AO1040" t="s">
        <v>3636</v>
      </c>
      <c r="AP1040" t="s">
        <v>3692</v>
      </c>
      <c r="AQ1040" t="s">
        <v>3638</v>
      </c>
      <c r="AR1040" t="s">
        <v>3868</v>
      </c>
      <c r="AS1040" t="s">
        <v>4557</v>
      </c>
      <c r="AT1040" t="s">
        <v>4045</v>
      </c>
      <c r="AU1040" t="s">
        <v>3641</v>
      </c>
      <c r="AV1040" t="s">
        <v>3642</v>
      </c>
      <c r="AW1040" t="s">
        <v>3643</v>
      </c>
      <c r="BE1040" t="s">
        <v>2985</v>
      </c>
      <c r="BG1040" t="s">
        <v>798</v>
      </c>
      <c r="BH1040" s="2" t="s">
        <v>1719</v>
      </c>
      <c r="BI1040" t="s">
        <v>2412</v>
      </c>
    </row>
    <row r="1041" spans="1:61" x14ac:dyDescent="0.25">
      <c r="A1041" s="4">
        <v>1116</v>
      </c>
      <c r="B1041" s="13" t="s">
        <v>4757</v>
      </c>
      <c r="C1041" s="13" t="str">
        <f t="shared" si="59"/>
        <v xml:space="preserve"> 54901
</v>
      </c>
      <c r="D1041" s="13">
        <f>LOOKUP(99^99,--LEFT(MID(AD1041,MIN(FIND({0,1,2,3,4,5,6,7,8,9},AD1041&amp;"0123456789")),15),{1,2,3,4,5,6,7,8,9,10,11,12,13,14,15}))</f>
        <v>2022</v>
      </c>
      <c r="E1041" s="13">
        <f t="shared" si="58"/>
        <v>1</v>
      </c>
      <c r="F1041" s="13">
        <f>LOOKUP(99^99,--LEFT(MID(BG1041,MIN(FIND({0,1,2,3,4,5,6,7,8,9},BG1041&amp;"0123456789")),15),{1,2,3,4,5,6,7,8,9,10,11,12,13,14,15}))</f>
        <v>10990000</v>
      </c>
      <c r="G1041" s="13">
        <f>LOOKUP(99^99,--LEFT(MID(Y1041,MIN(FIND({0,1,2,3,4,5,6,7,8,9},Y1041&amp;"0123456789")),15),{1,2,3,4,5,6,7,8,9,10,11,12,13,14,15}))</f>
        <v>12</v>
      </c>
      <c r="H1041" s="13">
        <f>LOOKUP(99^99,--LEFT(MID(Z1041,MIN(FIND({0,1,2,3,4,5,6,7,8,9},Z1041&amp;"0123456789")),15),{1,2,3,4,5,6,7,8,9,10,11,12,13,14,15}))</f>
        <v>401</v>
      </c>
      <c r="I1041" s="10" t="s">
        <v>2526</v>
      </c>
      <c r="J1041" s="10" t="s">
        <v>2527</v>
      </c>
      <c r="K1041" s="10" t="s">
        <v>2528</v>
      </c>
      <c r="L1041" s="9"/>
      <c r="M1041" s="11"/>
      <c r="N1041" s="12"/>
      <c r="O1041" s="12"/>
      <c r="P1041" s="12"/>
      <c r="Q1041" s="12"/>
      <c r="R1041" s="12"/>
      <c r="S1041" s="12"/>
      <c r="T1041" s="12"/>
      <c r="U1041" s="12"/>
      <c r="V1041" s="12"/>
      <c r="W1041" s="12"/>
      <c r="X1041" s="5" t="s">
        <v>8</v>
      </c>
      <c r="Y1041" s="5" t="s">
        <v>4794</v>
      </c>
      <c r="Z1041" s="5" t="s">
        <v>2529</v>
      </c>
      <c r="AA1041" s="5" t="s">
        <v>2526</v>
      </c>
      <c r="AB1041" s="5" t="s">
        <v>2527</v>
      </c>
      <c r="AC1041" s="5" t="s">
        <v>2528</v>
      </c>
      <c r="AD1041" s="5" t="s">
        <v>140</v>
      </c>
      <c r="AE1041" s="5" t="s">
        <v>3626</v>
      </c>
      <c r="AF1041" s="5" t="s">
        <v>3689</v>
      </c>
      <c r="AG1041" s="5" t="s">
        <v>3690</v>
      </c>
      <c r="AH1041" s="5" t="s">
        <v>3629</v>
      </c>
      <c r="AI1041" s="5" t="s">
        <v>3630</v>
      </c>
      <c r="AJ1041" s="5" t="s">
        <v>3631</v>
      </c>
      <c r="AK1041" s="5" t="s">
        <v>3632</v>
      </c>
      <c r="AL1041" s="5" t="s">
        <v>3633</v>
      </c>
      <c r="AM1041" s="5" t="s">
        <v>3653</v>
      </c>
      <c r="AN1041" s="5" t="s">
        <v>3635</v>
      </c>
      <c r="AO1041" s="5" t="s">
        <v>3636</v>
      </c>
      <c r="AP1041" s="5" t="s">
        <v>3880</v>
      </c>
      <c r="AQ1041" s="5" t="s">
        <v>3640</v>
      </c>
      <c r="AR1041" s="5" t="s">
        <v>3641</v>
      </c>
      <c r="AS1041" s="5" t="s">
        <v>4558</v>
      </c>
      <c r="AT1041" s="5" t="s">
        <v>3643</v>
      </c>
      <c r="BE1041" s="5" t="s">
        <v>3512</v>
      </c>
      <c r="BG1041" s="5" t="s">
        <v>478</v>
      </c>
      <c r="BH1041" s="6" t="s">
        <v>1720</v>
      </c>
      <c r="BI1041" s="5" t="s">
        <v>2413</v>
      </c>
    </row>
    <row r="1042" spans="1:61" customFormat="1" x14ac:dyDescent="0.25">
      <c r="A1042" s="1">
        <v>1117</v>
      </c>
      <c r="B1042" s="7" t="s">
        <v>4757</v>
      </c>
      <c r="C1042" s="7" t="str">
        <f t="shared" si="59"/>
        <v xml:space="preserve"> 5490 NEO
</v>
      </c>
      <c r="D1042" s="7">
        <f>LOOKUP(99^99,--LEFT(MID(AD1042,MIN(FIND({0,1,2,3,4,5,6,7,8,9},AD1042&amp;"0123456789")),15),{1,2,3,4,5,6,7,8,9,10,11,12,13,14,15}))</f>
        <v>2018</v>
      </c>
      <c r="E1042" s="7">
        <f t="shared" si="58"/>
        <v>5</v>
      </c>
      <c r="F1042" s="7">
        <f>LOOKUP(99^99,--LEFT(MID(BG1042,MIN(FIND({0,1,2,3,4,5,6,7,8,9},BG1042&amp;"0123456789")),15),{1,2,3,4,5,6,7,8,9,10,11,12,13,14,15}))</f>
        <v>3550000</v>
      </c>
      <c r="G1042" s="7">
        <f>LOOKUP(99^99,--LEFT(MID(Y1042,MIN(FIND({0,1,2,3,4,5,6,7,8,9},Y1042&amp;"0123456789")),15),{1,2,3,4,5,6,7,8,9,10,11,12,13,14,15}))</f>
        <v>11.9</v>
      </c>
      <c r="H1042" s="7">
        <f>LOOKUP(99^99,--LEFT(MID(Z1042,MIN(FIND({0,1,2,3,4,5,6,7,8,9},Z1042&amp;"0123456789")),15),{1,2,3,4,5,6,7,8,9,10,11,12,13,14,15}))</f>
        <v>450</v>
      </c>
      <c r="I1042" s="9" t="s">
        <v>2526</v>
      </c>
      <c r="J1042" s="9" t="s">
        <v>2527</v>
      </c>
      <c r="K1042" s="9" t="s">
        <v>2528</v>
      </c>
      <c r="L1042" s="9">
        <v>342763</v>
      </c>
      <c r="M1042" s="11"/>
      <c r="N1042" s="11"/>
      <c r="O1042" s="11"/>
      <c r="P1042" s="11"/>
      <c r="Q1042" s="11"/>
      <c r="R1042" s="11"/>
      <c r="S1042" s="11"/>
      <c r="T1042" s="11"/>
      <c r="U1042" s="11"/>
      <c r="V1042" s="11"/>
      <c r="W1042" s="11">
        <f>IF(LOOKUP(99^99,--LEFT(MID(AT1042,MIN(FIND({0,1,2,3,4,5,6,7,8,9},AT1042&amp;"0123456789")),15),{1,2,3,4,5,6,7,8,9,10,11,12,13,14,15}))&gt;2000,LOOKUP(99^99,--LEFT(MID(AT1042,MIN(FIND({0,1,2,3,4,5,6,7,8,9},AT1042&amp;"0123456789")),15),{1,2,3,4,5,6,7,8,9,10,11,12,13,14,15})),0)</f>
        <v>342763</v>
      </c>
      <c r="X1042" t="s">
        <v>6</v>
      </c>
      <c r="Y1042" t="s">
        <v>4796</v>
      </c>
      <c r="Z1042" t="s">
        <v>2525</v>
      </c>
      <c r="AA1042" t="s">
        <v>2526</v>
      </c>
      <c r="AB1042" t="s">
        <v>2527</v>
      </c>
      <c r="AC1042" t="s">
        <v>2528</v>
      </c>
      <c r="AD1042" t="s">
        <v>88</v>
      </c>
      <c r="AE1042" t="s">
        <v>3626</v>
      </c>
      <c r="AF1042" t="s">
        <v>3627</v>
      </c>
      <c r="AG1042" t="s">
        <v>3671</v>
      </c>
      <c r="AH1042" t="s">
        <v>3629</v>
      </c>
      <c r="AI1042" t="s">
        <v>3658</v>
      </c>
      <c r="AJ1042" t="s">
        <v>3631</v>
      </c>
      <c r="AK1042" t="s">
        <v>3652</v>
      </c>
      <c r="AL1042" t="s">
        <v>3633</v>
      </c>
      <c r="AM1042" t="s">
        <v>3653</v>
      </c>
      <c r="AN1042" t="s">
        <v>3838</v>
      </c>
      <c r="AO1042" t="s">
        <v>3636</v>
      </c>
      <c r="AP1042" t="s">
        <v>3637</v>
      </c>
      <c r="AQ1042" t="s">
        <v>3662</v>
      </c>
      <c r="AR1042" t="s">
        <v>3695</v>
      </c>
      <c r="AS1042" t="s">
        <v>3649</v>
      </c>
      <c r="AT1042" t="s">
        <v>4559</v>
      </c>
      <c r="AU1042" t="s">
        <v>3641</v>
      </c>
      <c r="AV1042" t="s">
        <v>3642</v>
      </c>
      <c r="AW1042" t="s">
        <v>3643</v>
      </c>
      <c r="BE1042" t="s">
        <v>3513</v>
      </c>
      <c r="BG1042" t="s">
        <v>671</v>
      </c>
      <c r="BH1042" s="2" t="s">
        <v>1721</v>
      </c>
      <c r="BI1042" t="s">
        <v>2227</v>
      </c>
    </row>
    <row r="1043" spans="1:61" x14ac:dyDescent="0.25">
      <c r="A1043" s="4">
        <v>1118</v>
      </c>
      <c r="B1043" s="13" t="s">
        <v>4757</v>
      </c>
      <c r="C1043" s="13" t="str">
        <f t="shared" si="59"/>
        <v xml:space="preserve"> 54901
</v>
      </c>
      <c r="D1043" s="13">
        <f>LOOKUP(99^99,--LEFT(MID(AD1043,MIN(FIND({0,1,2,3,4,5,6,7,8,9},AD1043&amp;"0123456789")),15),{1,2,3,4,5,6,7,8,9,10,11,12,13,14,15}))</f>
        <v>2022</v>
      </c>
      <c r="E1043" s="13">
        <f t="shared" si="58"/>
        <v>1</v>
      </c>
      <c r="F1043" s="13">
        <f>LOOKUP(99^99,--LEFT(MID(BG1043,MIN(FIND({0,1,2,3,4,5,6,7,8,9},BG1043&amp;"0123456789")),15),{1,2,3,4,5,6,7,8,9,10,11,12,13,14,15}))</f>
        <v>10990000</v>
      </c>
      <c r="G1043" s="13">
        <f>LOOKUP(99^99,--LEFT(MID(Y1043,MIN(FIND({0,1,2,3,4,5,6,7,8,9},Y1043&amp;"0123456789")),15),{1,2,3,4,5,6,7,8,9,10,11,12,13,14,15}))</f>
        <v>11.8</v>
      </c>
      <c r="H1043" s="13">
        <f>LOOKUP(99^99,--LEFT(MID(Z1043,MIN(FIND({0,1,2,3,4,5,6,7,8,9},Z1043&amp;"0123456789")),15),{1,2,3,4,5,6,7,8,9,10,11,12,13,14,15}))</f>
        <v>450</v>
      </c>
      <c r="I1043" s="10" t="s">
        <v>2526</v>
      </c>
      <c r="J1043" s="10" t="s">
        <v>2527</v>
      </c>
      <c r="K1043" s="10" t="s">
        <v>2561</v>
      </c>
      <c r="L1043" s="9"/>
      <c r="M1043" s="11"/>
      <c r="N1043" s="12"/>
      <c r="O1043" s="12"/>
      <c r="P1043" s="12"/>
      <c r="Q1043" s="12"/>
      <c r="R1043" s="12"/>
      <c r="S1043" s="12"/>
      <c r="T1043" s="12"/>
      <c r="U1043" s="12"/>
      <c r="V1043" s="12"/>
      <c r="W1043" s="12"/>
      <c r="X1043" s="5" t="s">
        <v>8</v>
      </c>
      <c r="Y1043" s="5" t="s">
        <v>4795</v>
      </c>
      <c r="Z1043" s="5" t="s">
        <v>2525</v>
      </c>
      <c r="AA1043" s="5" t="s">
        <v>2526</v>
      </c>
      <c r="AB1043" s="5" t="s">
        <v>2527</v>
      </c>
      <c r="AC1043" s="5" t="s">
        <v>2561</v>
      </c>
      <c r="AD1043" s="5" t="s">
        <v>140</v>
      </c>
      <c r="AE1043" s="5" t="s">
        <v>3626</v>
      </c>
      <c r="AF1043" s="5" t="s">
        <v>3689</v>
      </c>
      <c r="AG1043" s="5" t="s">
        <v>3690</v>
      </c>
      <c r="AH1043" s="5" t="s">
        <v>3629</v>
      </c>
      <c r="AI1043" s="5" t="s">
        <v>3630</v>
      </c>
      <c r="AJ1043" s="5" t="s">
        <v>3631</v>
      </c>
      <c r="AK1043" s="5" t="s">
        <v>3632</v>
      </c>
      <c r="AL1043" s="5" t="s">
        <v>3633</v>
      </c>
      <c r="AM1043" s="5" t="s">
        <v>3653</v>
      </c>
      <c r="AN1043" s="5" t="s">
        <v>3635</v>
      </c>
      <c r="AO1043" s="5" t="s">
        <v>3636</v>
      </c>
      <c r="AP1043" s="5" t="s">
        <v>3880</v>
      </c>
      <c r="AQ1043" s="5" t="s">
        <v>3640</v>
      </c>
      <c r="AR1043" s="5" t="s">
        <v>3641</v>
      </c>
      <c r="AS1043" s="5" t="s">
        <v>4560</v>
      </c>
      <c r="AT1043" s="5" t="s">
        <v>3643</v>
      </c>
      <c r="BE1043" s="5" t="s">
        <v>3151</v>
      </c>
      <c r="BG1043" s="5" t="s">
        <v>478</v>
      </c>
      <c r="BH1043" s="6" t="s">
        <v>1722</v>
      </c>
      <c r="BI1043" s="5" t="s">
        <v>2414</v>
      </c>
    </row>
    <row r="1044" spans="1:61" customFormat="1" x14ac:dyDescent="0.25">
      <c r="A1044" s="1">
        <v>1119</v>
      </c>
      <c r="B1044" s="7" t="s">
        <v>4757</v>
      </c>
      <c r="C1044" s="7" t="str">
        <f t="shared" si="59"/>
        <v xml:space="preserve"> 65225
</v>
      </c>
      <c r="D1044" s="7">
        <f>LOOKUP(99^99,--LEFT(MID(AD1044,MIN(FIND({0,1,2,3,4,5,6,7,8,9},AD1044&amp;"0123456789")),15),{1,2,3,4,5,6,7,8,9,10,11,12,13,14,15}))</f>
        <v>2015</v>
      </c>
      <c r="E1044" s="7">
        <f t="shared" si="58"/>
        <v>8</v>
      </c>
      <c r="F1044" s="7">
        <f>LOOKUP(99^99,--LEFT(MID(BG1044,MIN(FIND({0,1,2,3,4,5,6,7,8,9},BG1044&amp;"0123456789")),15),{1,2,3,4,5,6,7,8,9,10,11,12,13,14,15}))</f>
        <v>8000000</v>
      </c>
      <c r="G1044" s="7">
        <f>LOOKUP(99^99,--LEFT(MID(Y1044,MIN(FIND({0,1,2,3,4,5,6,7,8,9},Y1044&amp;"0123456789")),15),{1,2,3,4,5,6,7,8,9,10,11,12,13,14,15}))</f>
        <v>6.7</v>
      </c>
      <c r="H1044" s="7">
        <f>LOOKUP(99^99,--LEFT(MID(Z1044,MIN(FIND({0,1,2,3,4,5,6,7,8,9},Z1044&amp;"0123456789")),15),{1,2,3,4,5,6,7,8,9,10,11,12,13,14,15}))</f>
        <v>300</v>
      </c>
      <c r="I1044" s="9" t="s">
        <v>2536</v>
      </c>
      <c r="J1044" s="9" t="s">
        <v>2527</v>
      </c>
      <c r="K1044" s="9" t="s">
        <v>2528</v>
      </c>
      <c r="L1044" s="9">
        <v>79650</v>
      </c>
      <c r="M1044" s="11"/>
      <c r="N1044" s="11"/>
      <c r="O1044" s="11"/>
      <c r="P1044" s="11"/>
      <c r="Q1044" s="11"/>
      <c r="R1044" s="11"/>
      <c r="S1044" s="11"/>
      <c r="T1044" s="11"/>
      <c r="U1044" s="11"/>
      <c r="V1044" s="11">
        <f>IF(LOOKUP(99^99,--LEFT(MID(AS1044,MIN(FIND({0,1,2,3,4,5,6,7,8,9},AS1044&amp;"0123456789")),15),{1,2,3,4,5,6,7,8,9,10,11,12,13,14,15}))&gt;2000,LOOKUP(99^99,--LEFT(MID(AS1044,MIN(FIND({0,1,2,3,4,5,6,7,8,9},AS1044&amp;"0123456789")),15),{1,2,3,4,5,6,7,8,9,10,11,12,13,14,15})),0)</f>
        <v>79650</v>
      </c>
      <c r="W1044" s="11"/>
      <c r="X1044" t="s">
        <v>18</v>
      </c>
      <c r="Y1044" t="s">
        <v>4800</v>
      </c>
      <c r="Z1044" t="s">
        <v>2530</v>
      </c>
      <c r="AA1044" t="s">
        <v>2536</v>
      </c>
      <c r="AB1044" t="s">
        <v>2527</v>
      </c>
      <c r="AC1044" t="s">
        <v>2528</v>
      </c>
      <c r="AD1044" t="s">
        <v>116</v>
      </c>
      <c r="AE1044" t="s">
        <v>3626</v>
      </c>
      <c r="AF1044" t="s">
        <v>3757</v>
      </c>
      <c r="AG1044" t="s">
        <v>3758</v>
      </c>
      <c r="AH1044" t="s">
        <v>3629</v>
      </c>
      <c r="AI1044" t="s">
        <v>3667</v>
      </c>
      <c r="AJ1044" t="s">
        <v>3659</v>
      </c>
      <c r="AK1044" t="s">
        <v>3713</v>
      </c>
      <c r="AL1044" t="s">
        <v>3947</v>
      </c>
      <c r="AM1044" t="s">
        <v>3653</v>
      </c>
      <c r="AN1044" t="s">
        <v>3635</v>
      </c>
      <c r="AO1044" t="s">
        <v>4561</v>
      </c>
      <c r="AP1044" t="s">
        <v>3637</v>
      </c>
      <c r="AQ1044" t="s">
        <v>3714</v>
      </c>
      <c r="AR1044" t="s">
        <v>3649</v>
      </c>
      <c r="AS1044" t="s">
        <v>4562</v>
      </c>
      <c r="AT1044" t="s">
        <v>4563</v>
      </c>
      <c r="AU1044" t="s">
        <v>3883</v>
      </c>
      <c r="AV1044" t="s">
        <v>4564</v>
      </c>
      <c r="AW1044" t="s">
        <v>3808</v>
      </c>
      <c r="BE1044" t="s">
        <v>3514</v>
      </c>
      <c r="BG1044" t="s">
        <v>799</v>
      </c>
      <c r="BH1044" s="2" t="s">
        <v>1723</v>
      </c>
      <c r="BI1044" t="s">
        <v>2088</v>
      </c>
    </row>
    <row r="1045" spans="1:61" customFormat="1" x14ac:dyDescent="0.25">
      <c r="A1045" s="1">
        <v>1120</v>
      </c>
      <c r="B1045" s="7" t="s">
        <v>4757</v>
      </c>
      <c r="C1045" s="7" t="str">
        <f t="shared" si="59"/>
        <v xml:space="preserve"> 65116-6010-48
</v>
      </c>
      <c r="D1045" s="7">
        <f>LOOKUP(99^99,--LEFT(MID(AD1045,MIN(FIND({0,1,2,3,4,5,6,7,8,9},AD1045&amp;"0123456789")),15),{1,2,3,4,5,6,7,8,9,10,11,12,13,14,15}))</f>
        <v>2022</v>
      </c>
      <c r="E1045" s="7">
        <f t="shared" si="58"/>
        <v>1</v>
      </c>
      <c r="F1045" s="7">
        <f>LOOKUP(99^99,--LEFT(MID(BG1045,MIN(FIND({0,1,2,3,4,5,6,7,8,9},BG1045&amp;"0123456789")),15),{1,2,3,4,5,6,7,8,9,10,11,12,13,14,15}))</f>
        <v>5270000</v>
      </c>
      <c r="G1045" s="7">
        <f>LOOKUP(99^99,--LEFT(MID(Y1045,MIN(FIND({0,1,2,3,4,5,6,7,8,9},Y1045&amp;"0123456789")),15),{1,2,3,4,5,6,7,8,9,10,11,12,13,14,15}))</f>
        <v>6.7</v>
      </c>
      <c r="H1045" s="7">
        <f>LOOKUP(99^99,--LEFT(MID(Z1045,MIN(FIND({0,1,2,3,4,5,6,7,8,9},Z1045&amp;"0123456789")),15),{1,2,3,4,5,6,7,8,9,10,11,12,13,14,15}))</f>
        <v>300</v>
      </c>
      <c r="I1045" s="9" t="s">
        <v>2536</v>
      </c>
      <c r="J1045" s="9" t="s">
        <v>2527</v>
      </c>
      <c r="K1045" s="9" t="s">
        <v>2528</v>
      </c>
      <c r="L1045" s="9"/>
      <c r="M1045" s="11"/>
      <c r="N1045" s="11"/>
      <c r="O1045" s="11"/>
      <c r="P1045" s="11"/>
      <c r="Q1045" s="11"/>
      <c r="R1045" s="11"/>
      <c r="S1045" s="11"/>
      <c r="T1045" s="11"/>
      <c r="U1045" s="11"/>
      <c r="V1045" s="11"/>
      <c r="W1045" s="11"/>
      <c r="X1045" t="s">
        <v>33</v>
      </c>
      <c r="Y1045" t="s">
        <v>4800</v>
      </c>
      <c r="Z1045" t="s">
        <v>2530</v>
      </c>
      <c r="AA1045" t="s">
        <v>2536</v>
      </c>
      <c r="AB1045" t="s">
        <v>2527</v>
      </c>
      <c r="AC1045" t="s">
        <v>2528</v>
      </c>
      <c r="AD1045" t="s">
        <v>140</v>
      </c>
      <c r="AE1045" t="s">
        <v>3626</v>
      </c>
      <c r="AF1045" t="s">
        <v>3828</v>
      </c>
      <c r="AG1045" t="s">
        <v>3980</v>
      </c>
      <c r="AH1045" t="s">
        <v>3629</v>
      </c>
      <c r="AI1045" t="s">
        <v>3630</v>
      </c>
      <c r="AJ1045" t="s">
        <v>3704</v>
      </c>
      <c r="AK1045" t="s">
        <v>3660</v>
      </c>
      <c r="AL1045" t="s">
        <v>3633</v>
      </c>
      <c r="AM1045" t="s">
        <v>3653</v>
      </c>
      <c r="AN1045" t="s">
        <v>3635</v>
      </c>
      <c r="AO1045" t="s">
        <v>3858</v>
      </c>
      <c r="AP1045" t="s">
        <v>3637</v>
      </c>
      <c r="AQ1045" t="s">
        <v>3662</v>
      </c>
      <c r="AR1045" t="s">
        <v>4007</v>
      </c>
      <c r="AS1045" t="s">
        <v>3640</v>
      </c>
      <c r="AT1045" t="s">
        <v>3641</v>
      </c>
      <c r="AU1045" t="s">
        <v>3710</v>
      </c>
      <c r="AV1045" t="s">
        <v>3643</v>
      </c>
      <c r="BE1045" t="s">
        <v>3151</v>
      </c>
      <c r="BG1045" t="s">
        <v>472</v>
      </c>
      <c r="BH1045" s="2" t="s">
        <v>1724</v>
      </c>
      <c r="BI1045" t="s">
        <v>1977</v>
      </c>
    </row>
    <row r="1046" spans="1:61" customFormat="1" x14ac:dyDescent="0.25">
      <c r="A1046" s="1">
        <v>1121</v>
      </c>
      <c r="B1046" s="7" t="s">
        <v>4757</v>
      </c>
      <c r="C1046" s="7" t="str">
        <f t="shared" si="59"/>
        <v xml:space="preserve"> 65115
</v>
      </c>
      <c r="D1046" s="7">
        <f>LOOKUP(99^99,--LEFT(MID(AD1046,MIN(FIND({0,1,2,3,4,5,6,7,8,9},AD1046&amp;"0123456789")),15),{1,2,3,4,5,6,7,8,9,10,11,12,13,14,15}))</f>
        <v>2016</v>
      </c>
      <c r="E1046" s="7">
        <f t="shared" si="58"/>
        <v>7</v>
      </c>
      <c r="F1046" s="7">
        <f>LOOKUP(99^99,--LEFT(MID(BG1046,MIN(FIND({0,1,2,3,4,5,6,7,8,9},BG1046&amp;"0123456789")),15),{1,2,3,4,5,6,7,8,9,10,11,12,13,14,15}))</f>
        <v>1900000</v>
      </c>
      <c r="G1046" s="7">
        <f>LOOKUP(99^99,--LEFT(MID(Y1046,MIN(FIND({0,1,2,3,4,5,6,7,8,9},Y1046&amp;"0123456789")),15),{1,2,3,4,5,6,7,8,9,10,11,12,13,14,15}))</f>
        <v>11.8</v>
      </c>
      <c r="H1046" s="7">
        <f>LOOKUP(99^99,--LEFT(MID(Z1046,MIN(FIND({0,1,2,3,4,5,6,7,8,9},Z1046&amp;"0123456789")),15),{1,2,3,4,5,6,7,8,9,10,11,12,13,14,15}))</f>
        <v>400</v>
      </c>
      <c r="I1046" s="9" t="s">
        <v>2531</v>
      </c>
      <c r="J1046" s="9" t="s">
        <v>2527</v>
      </c>
      <c r="K1046" s="9" t="s">
        <v>2528</v>
      </c>
      <c r="L1046" s="9">
        <v>105000</v>
      </c>
      <c r="M1046" s="11"/>
      <c r="N1046" s="11"/>
      <c r="O1046" s="11"/>
      <c r="P1046" s="11"/>
      <c r="Q1046" s="11"/>
      <c r="R1046" s="11"/>
      <c r="S1046" s="11"/>
      <c r="T1046" s="11"/>
      <c r="U1046" s="11"/>
      <c r="V1046" s="11"/>
      <c r="W1046" s="11">
        <f>IF(LOOKUP(99^99,--LEFT(MID(AT1046,MIN(FIND({0,1,2,3,4,5,6,7,8,9},AT1046&amp;"0123456789")),15),{1,2,3,4,5,6,7,8,9,10,11,12,13,14,15}))&gt;2000,LOOKUP(99^99,--LEFT(MID(AT1046,MIN(FIND({0,1,2,3,4,5,6,7,8,9},AT1046&amp;"0123456789")),15),{1,2,3,4,5,6,7,8,9,10,11,12,13,14,15})),0)</f>
        <v>105000</v>
      </c>
      <c r="X1046" t="s">
        <v>48</v>
      </c>
      <c r="Y1046" t="s">
        <v>4795</v>
      </c>
      <c r="Z1046" t="s">
        <v>2537</v>
      </c>
      <c r="AA1046" t="s">
        <v>2531</v>
      </c>
      <c r="AB1046" t="s">
        <v>2527</v>
      </c>
      <c r="AC1046" t="s">
        <v>2528</v>
      </c>
      <c r="AD1046" t="s">
        <v>363</v>
      </c>
      <c r="AE1046" t="s">
        <v>3626</v>
      </c>
      <c r="AF1046" t="s">
        <v>4028</v>
      </c>
      <c r="AG1046" t="s">
        <v>4029</v>
      </c>
      <c r="AH1046" t="s">
        <v>3629</v>
      </c>
      <c r="AI1046" t="s">
        <v>3717</v>
      </c>
      <c r="AJ1046" t="s">
        <v>3704</v>
      </c>
      <c r="AK1046" t="s">
        <v>4119</v>
      </c>
      <c r="AL1046" t="s">
        <v>3673</v>
      </c>
      <c r="AM1046" t="s">
        <v>3653</v>
      </c>
      <c r="AN1046" t="s">
        <v>3635</v>
      </c>
      <c r="AO1046" t="s">
        <v>3669</v>
      </c>
      <c r="AP1046" t="s">
        <v>3772</v>
      </c>
      <c r="AQ1046" t="s">
        <v>3662</v>
      </c>
      <c r="AR1046" t="s">
        <v>3695</v>
      </c>
      <c r="AS1046" t="s">
        <v>3649</v>
      </c>
      <c r="AT1046" t="s">
        <v>4565</v>
      </c>
      <c r="AU1046" t="s">
        <v>3641</v>
      </c>
      <c r="AV1046" t="s">
        <v>4504</v>
      </c>
      <c r="AW1046" t="s">
        <v>3643</v>
      </c>
      <c r="BE1046" t="s">
        <v>3515</v>
      </c>
      <c r="BG1046" t="s">
        <v>800</v>
      </c>
      <c r="BH1046" s="2" t="s">
        <v>1725</v>
      </c>
      <c r="BI1046" t="s">
        <v>2415</v>
      </c>
    </row>
    <row r="1047" spans="1:61" x14ac:dyDescent="0.25">
      <c r="A1047" s="4">
        <v>1122</v>
      </c>
      <c r="B1047" s="13" t="s">
        <v>4757</v>
      </c>
      <c r="C1047" s="13" t="str">
        <f t="shared" si="59"/>
        <v xml:space="preserve"> 54901
</v>
      </c>
      <c r="D1047" s="13">
        <f>LOOKUP(99^99,--LEFT(MID(AD1047,MIN(FIND({0,1,2,3,4,5,6,7,8,9},AD1047&amp;"0123456789")),15),{1,2,3,4,5,6,7,8,9,10,11,12,13,14,15}))</f>
        <v>2022</v>
      </c>
      <c r="E1047" s="13">
        <f t="shared" si="58"/>
        <v>1</v>
      </c>
      <c r="F1047" s="13">
        <f>LOOKUP(99^99,--LEFT(MID(BG1047,MIN(FIND({0,1,2,3,4,5,6,7,8,9},BG1047&amp;"0123456789")),15),{1,2,3,4,5,6,7,8,9,10,11,12,13,14,15}))</f>
        <v>10990000</v>
      </c>
      <c r="G1047" s="13">
        <f>LOOKUP(99^99,--LEFT(MID(Y1047,MIN(FIND({0,1,2,3,4,5,6,7,8,9},Y1047&amp;"0123456789")),15),{1,2,3,4,5,6,7,8,9,10,11,12,13,14,15}))</f>
        <v>11.8</v>
      </c>
      <c r="H1047" s="13">
        <f>LOOKUP(99^99,--LEFT(MID(Z1047,MIN(FIND({0,1,2,3,4,5,6,7,8,9},Z1047&amp;"0123456789")),15),{1,2,3,4,5,6,7,8,9,10,11,12,13,14,15}))</f>
        <v>300</v>
      </c>
      <c r="I1047" s="10" t="s">
        <v>2531</v>
      </c>
      <c r="J1047" s="10" t="s">
        <v>2527</v>
      </c>
      <c r="K1047" s="10" t="s">
        <v>2561</v>
      </c>
      <c r="L1047" s="9"/>
      <c r="M1047" s="11"/>
      <c r="N1047" s="12"/>
      <c r="O1047" s="12"/>
      <c r="P1047" s="12"/>
      <c r="Q1047" s="12"/>
      <c r="R1047" s="12"/>
      <c r="S1047" s="12"/>
      <c r="T1047" s="12"/>
      <c r="U1047" s="12"/>
      <c r="V1047" s="12"/>
      <c r="W1047" s="12"/>
      <c r="X1047" s="5" t="s">
        <v>8</v>
      </c>
      <c r="Y1047" s="5" t="s">
        <v>4795</v>
      </c>
      <c r="Z1047" s="5" t="s">
        <v>2530</v>
      </c>
      <c r="AA1047" s="5" t="s">
        <v>2531</v>
      </c>
      <c r="AB1047" s="5" t="s">
        <v>2527</v>
      </c>
      <c r="AC1047" s="5" t="s">
        <v>2561</v>
      </c>
      <c r="AD1047" s="5" t="s">
        <v>140</v>
      </c>
      <c r="AE1047" s="5" t="s">
        <v>3626</v>
      </c>
      <c r="AF1047" s="5" t="s">
        <v>3689</v>
      </c>
      <c r="AG1047" s="5" t="s">
        <v>3690</v>
      </c>
      <c r="AH1047" s="5" t="s">
        <v>3629</v>
      </c>
      <c r="AI1047" s="5" t="s">
        <v>3630</v>
      </c>
      <c r="AJ1047" s="5" t="s">
        <v>3631</v>
      </c>
      <c r="AK1047" s="5" t="s">
        <v>3632</v>
      </c>
      <c r="AL1047" s="5" t="s">
        <v>3633</v>
      </c>
      <c r="AM1047" s="5" t="s">
        <v>3653</v>
      </c>
      <c r="AN1047" s="5" t="s">
        <v>3635</v>
      </c>
      <c r="AO1047" s="5" t="s">
        <v>3636</v>
      </c>
      <c r="AP1047" s="5" t="s">
        <v>3880</v>
      </c>
      <c r="AQ1047" s="5" t="s">
        <v>3640</v>
      </c>
      <c r="AR1047" s="5" t="s">
        <v>3641</v>
      </c>
      <c r="AS1047" s="5" t="s">
        <v>4566</v>
      </c>
      <c r="AT1047" s="5" t="s">
        <v>3643</v>
      </c>
      <c r="BE1047" s="5" t="s">
        <v>3346</v>
      </c>
      <c r="BG1047" s="5" t="s">
        <v>478</v>
      </c>
      <c r="BH1047" s="6" t="s">
        <v>1726</v>
      </c>
      <c r="BI1047" s="5" t="s">
        <v>2416</v>
      </c>
    </row>
    <row r="1048" spans="1:61" x14ac:dyDescent="0.25">
      <c r="A1048" s="4">
        <v>1123</v>
      </c>
      <c r="B1048" s="13" t="s">
        <v>4757</v>
      </c>
      <c r="C1048" s="13" t="str">
        <f t="shared" si="59"/>
        <v xml:space="preserve"> 65116
</v>
      </c>
      <c r="D1048" s="13">
        <f>LOOKUP(99^99,--LEFT(MID(AD1048,MIN(FIND({0,1,2,3,4,5,6,7,8,9},AD1048&amp;"0123456789")),15),{1,2,3,4,5,6,7,8,9,10,11,12,13,14,15}))</f>
        <v>2019</v>
      </c>
      <c r="E1048" s="13">
        <f t="shared" si="58"/>
        <v>4</v>
      </c>
      <c r="F1048" s="13">
        <f>LOOKUP(99^99,--LEFT(MID(BG1048,MIN(FIND({0,1,2,3,4,5,6,7,8,9},BG1048&amp;"0123456789")),15),{1,2,3,4,5,6,7,8,9,10,11,12,13,14,15}))</f>
        <v>3600000</v>
      </c>
      <c r="G1048" s="13">
        <f>LOOKUP(99^99,--LEFT(MID(Y1048,MIN(FIND({0,1,2,3,4,5,6,7,8,9},Y1048&amp;"0123456789")),15),{1,2,3,4,5,6,7,8,9,10,11,12,13,14,15}))</f>
        <v>11.8</v>
      </c>
      <c r="H1048" s="13">
        <f>LOOKUP(99^99,--LEFT(MID(Z1048,MIN(FIND({0,1,2,3,4,5,6,7,8,9},Z1048&amp;"0123456789")),15),{1,2,3,4,5,6,7,8,9,10,11,12,13,14,15}))</f>
        <v>300</v>
      </c>
      <c r="I1048" s="10" t="s">
        <v>2531</v>
      </c>
      <c r="J1048" s="10" t="s">
        <v>2527</v>
      </c>
      <c r="K1048" s="10" t="s">
        <v>2528</v>
      </c>
      <c r="L1048" s="9">
        <v>128000</v>
      </c>
      <c r="M1048" s="11"/>
      <c r="N1048" s="12"/>
      <c r="O1048" s="12"/>
      <c r="P1048" s="12"/>
      <c r="Q1048" s="12"/>
      <c r="R1048" s="12"/>
      <c r="S1048" s="12">
        <f>IF(LOOKUP(99^99,--LEFT(MID(AP1048,MIN(FIND({0,1,2,3,4,5,6,7,8,9},AP1048&amp;"0123456789")),15),{1,2,3,4,5,6,7,8,9,10,11,12,13,14,15}))&gt;2000,LOOKUP(99^99,--LEFT(MID(AP1048,MIN(FIND({0,1,2,3,4,5,6,7,8,9},AP1048&amp;"0123456789")),15),{1,2,3,4,5,6,7,8,9,10,11,12,13,14,15})),0)</f>
        <v>128000</v>
      </c>
      <c r="T1048" s="12"/>
      <c r="U1048" s="12"/>
      <c r="V1048" s="12"/>
      <c r="W1048" s="12"/>
      <c r="X1048" s="5" t="s">
        <v>24</v>
      </c>
      <c r="Y1048" s="5" t="s">
        <v>4795</v>
      </c>
      <c r="Z1048" s="5" t="s">
        <v>2530</v>
      </c>
      <c r="AA1048" s="5" t="s">
        <v>2531</v>
      </c>
      <c r="AB1048" s="5" t="s">
        <v>2527</v>
      </c>
      <c r="AC1048" s="5" t="s">
        <v>2528</v>
      </c>
      <c r="AD1048" s="5" t="s">
        <v>364</v>
      </c>
      <c r="AE1048" s="5" t="s">
        <v>3626</v>
      </c>
      <c r="AF1048" s="5" t="s">
        <v>3828</v>
      </c>
      <c r="AG1048" s="5" t="s">
        <v>3829</v>
      </c>
      <c r="AH1048" s="5" t="s">
        <v>3629</v>
      </c>
      <c r="AI1048" s="5" t="s">
        <v>3694</v>
      </c>
      <c r="AJ1048" s="5" t="s">
        <v>3704</v>
      </c>
      <c r="AK1048" s="5" t="s">
        <v>3857</v>
      </c>
      <c r="AL1048" s="5" t="s">
        <v>3635</v>
      </c>
      <c r="AM1048" s="5" t="s">
        <v>3858</v>
      </c>
      <c r="AN1048" s="5" t="s">
        <v>3654</v>
      </c>
      <c r="AO1048" s="5" t="s">
        <v>3649</v>
      </c>
      <c r="AP1048" s="5" t="s">
        <v>4567</v>
      </c>
      <c r="AQ1048" s="5" t="s">
        <v>4568</v>
      </c>
      <c r="AR1048" s="5" t="s">
        <v>3641</v>
      </c>
      <c r="AS1048" s="5" t="s">
        <v>3710</v>
      </c>
      <c r="AT1048" s="5" t="s">
        <v>3643</v>
      </c>
      <c r="BE1048" s="5" t="s">
        <v>3516</v>
      </c>
      <c r="BG1048" s="5" t="s">
        <v>400</v>
      </c>
      <c r="BH1048" s="6" t="s">
        <v>1727</v>
      </c>
      <c r="BI1048" s="5" t="s">
        <v>2417</v>
      </c>
    </row>
    <row r="1049" spans="1:61" customFormat="1" x14ac:dyDescent="0.25">
      <c r="A1049" s="1">
        <v>1124</v>
      </c>
      <c r="B1049" s="7" t="s">
        <v>4757</v>
      </c>
      <c r="C1049" s="7" t="str">
        <f t="shared" si="59"/>
        <v xml:space="preserve"> 43118
</v>
      </c>
      <c r="D1049" s="7">
        <f>LOOKUP(99^99,--LEFT(MID(AD1049,MIN(FIND({0,1,2,3,4,5,6,7,8,9},AD1049&amp;"0123456789")),15),{1,2,3,4,5,6,7,8,9,10,11,12,13,14,15}))</f>
        <v>2022</v>
      </c>
      <c r="E1049" s="7">
        <f t="shared" si="58"/>
        <v>1</v>
      </c>
      <c r="F1049" s="7">
        <f>LOOKUP(99^99,--LEFT(MID(BG1049,MIN(FIND({0,1,2,3,4,5,6,7,8,9},BG1049&amp;"0123456789")),15),{1,2,3,4,5,6,7,8,9,10,11,12,13,14,15}))</f>
        <v>9400000</v>
      </c>
      <c r="G1049" s="7">
        <f>LOOKUP(99^99,--LEFT(MID(Y1049,MIN(FIND({0,1,2,3,4,5,6,7,8,9},Y1049&amp;"0123456789")),15),{1,2,3,4,5,6,7,8,9,10,11,12,13,14,15}))</f>
        <v>11.8</v>
      </c>
      <c r="H1049" s="7">
        <f>LOOKUP(99^99,--LEFT(MID(Z1049,MIN(FIND({0,1,2,3,4,5,6,7,8,9},Z1049&amp;"0123456789")),15),{1,2,3,4,5,6,7,8,9,10,11,12,13,14,15}))</f>
        <v>300</v>
      </c>
      <c r="I1049" s="9" t="s">
        <v>2531</v>
      </c>
      <c r="J1049" s="9" t="s">
        <v>2527</v>
      </c>
      <c r="K1049" s="9" t="s">
        <v>2561</v>
      </c>
      <c r="L1049" s="9"/>
      <c r="M1049" s="11"/>
      <c r="N1049" s="11"/>
      <c r="O1049" s="11"/>
      <c r="P1049" s="11"/>
      <c r="Q1049" s="11"/>
      <c r="R1049" s="11"/>
      <c r="S1049" s="11"/>
      <c r="T1049" s="11"/>
      <c r="U1049" s="11"/>
      <c r="V1049" s="11"/>
      <c r="W1049" s="11"/>
      <c r="X1049" t="s">
        <v>15</v>
      </c>
      <c r="Y1049" t="s">
        <v>4795</v>
      </c>
      <c r="Z1049" t="s">
        <v>2530</v>
      </c>
      <c r="AA1049" t="s">
        <v>2531</v>
      </c>
      <c r="AB1049" t="s">
        <v>2527</v>
      </c>
      <c r="AC1049" t="s">
        <v>2561</v>
      </c>
      <c r="AD1049" t="s">
        <v>213</v>
      </c>
      <c r="AE1049" t="s">
        <v>3626</v>
      </c>
      <c r="AF1049" t="s">
        <v>3745</v>
      </c>
      <c r="AG1049" t="s">
        <v>3746</v>
      </c>
      <c r="AH1049" t="s">
        <v>3629</v>
      </c>
      <c r="AI1049" t="s">
        <v>3630</v>
      </c>
      <c r="AJ1049" t="s">
        <v>3659</v>
      </c>
      <c r="AK1049" t="s">
        <v>3660</v>
      </c>
      <c r="AL1049" t="s">
        <v>3633</v>
      </c>
      <c r="AM1049" t="s">
        <v>3653</v>
      </c>
      <c r="AN1049" t="s">
        <v>3635</v>
      </c>
      <c r="AO1049" t="s">
        <v>3669</v>
      </c>
      <c r="AP1049" t="s">
        <v>3637</v>
      </c>
      <c r="AQ1049" t="s">
        <v>3714</v>
      </c>
      <c r="AR1049" t="s">
        <v>3640</v>
      </c>
      <c r="AS1049" t="s">
        <v>3641</v>
      </c>
      <c r="AT1049" t="s">
        <v>4017</v>
      </c>
      <c r="AU1049" t="s">
        <v>4089</v>
      </c>
      <c r="AV1049" t="s">
        <v>4090</v>
      </c>
      <c r="AW1049" t="s">
        <v>3643</v>
      </c>
      <c r="BE1049" t="s">
        <v>3517</v>
      </c>
      <c r="BG1049" t="s">
        <v>610</v>
      </c>
      <c r="BH1049" s="2" t="s">
        <v>1728</v>
      </c>
      <c r="BI1049" t="s">
        <v>2076</v>
      </c>
    </row>
    <row r="1050" spans="1:61" customFormat="1" x14ac:dyDescent="0.25">
      <c r="A1050" s="1">
        <v>1125</v>
      </c>
      <c r="B1050" s="7" t="s">
        <v>4757</v>
      </c>
      <c r="C1050" s="7" t="str">
        <f t="shared" si="59"/>
        <v xml:space="preserve"> 65206
</v>
      </c>
      <c r="D1050" s="7">
        <f>LOOKUP(99^99,--LEFT(MID(AD1050,MIN(FIND({0,1,2,3,4,5,6,7,8,9},AD1050&amp;"0123456789")),15),{1,2,3,4,5,6,7,8,9,10,11,12,13,14,15}))</f>
        <v>2017</v>
      </c>
      <c r="E1050" s="7">
        <f t="shared" si="58"/>
        <v>6</v>
      </c>
      <c r="F1050" s="7">
        <f>LOOKUP(99^99,--LEFT(MID(BG1050,MIN(FIND({0,1,2,3,4,5,6,7,8,9},BG1050&amp;"0123456789")),15),{1,2,3,4,5,6,7,8,9,10,11,12,13,14,15}))</f>
        <v>6700000</v>
      </c>
      <c r="G1050" s="7">
        <f>LOOKUP(99^99,--LEFT(MID(Y1050,MIN(FIND({0,1,2,3,4,5,6,7,8,9},Y1050&amp;"0123456789")),15),{1,2,3,4,5,6,7,8,9,10,11,12,13,14,15}))</f>
        <v>12</v>
      </c>
      <c r="H1050" s="7">
        <f>LOOKUP(99^99,--LEFT(MID(Z1050,MIN(FIND({0,1,2,3,4,5,6,7,8,9},Z1050&amp;"0123456789")),15),{1,2,3,4,5,6,7,8,9,10,11,12,13,14,15}))</f>
        <v>428</v>
      </c>
      <c r="I1050" s="9" t="s">
        <v>2546</v>
      </c>
      <c r="J1050" s="9" t="s">
        <v>4771</v>
      </c>
      <c r="K1050" s="9" t="s">
        <v>2561</v>
      </c>
      <c r="L1050" s="9">
        <v>320000</v>
      </c>
      <c r="M1050" s="11"/>
      <c r="N1050" s="11"/>
      <c r="O1050" s="11"/>
      <c r="P1050" s="11"/>
      <c r="Q1050" s="11"/>
      <c r="R1050" s="11"/>
      <c r="S1050" s="11"/>
      <c r="T1050" s="11"/>
      <c r="U1050" s="11"/>
      <c r="V1050" s="11"/>
      <c r="W1050" s="11">
        <f>IF(LOOKUP(99^99,--LEFT(MID(AT1050,MIN(FIND({0,1,2,3,4,5,6,7,8,9},AT1050&amp;"0123456789")),15),{1,2,3,4,5,6,7,8,9,10,11,12,13,14,15}))&gt;2000,LOOKUP(99^99,--LEFT(MID(AT1050,MIN(FIND({0,1,2,3,4,5,6,7,8,9},AT1050&amp;"0123456789")),15),{1,2,3,4,5,6,7,8,9,10,11,12,13,14,15})),0)</f>
        <v>320000</v>
      </c>
      <c r="X1050" t="s">
        <v>19</v>
      </c>
      <c r="Y1050">
        <v>12</v>
      </c>
      <c r="Z1050" t="s">
        <v>4766</v>
      </c>
      <c r="AA1050" t="s">
        <v>2546</v>
      </c>
      <c r="AB1050" t="s">
        <v>4771</v>
      </c>
      <c r="AC1050" t="s">
        <v>2561</v>
      </c>
      <c r="AD1050" t="s">
        <v>365</v>
      </c>
      <c r="AE1050" t="s">
        <v>3626</v>
      </c>
      <c r="AF1050" t="s">
        <v>3720</v>
      </c>
      <c r="AG1050" t="s">
        <v>3763</v>
      </c>
      <c r="AH1050" t="s">
        <v>3629</v>
      </c>
      <c r="AI1050" t="s">
        <v>3703</v>
      </c>
      <c r="AJ1050" t="s">
        <v>3704</v>
      </c>
      <c r="AK1050" t="s">
        <v>3705</v>
      </c>
      <c r="AL1050" t="s">
        <v>3633</v>
      </c>
      <c r="AM1050" t="s">
        <v>3653</v>
      </c>
      <c r="AN1050" t="s">
        <v>3635</v>
      </c>
      <c r="AO1050" t="s">
        <v>3636</v>
      </c>
      <c r="AP1050" t="s">
        <v>3637</v>
      </c>
      <c r="AQ1050" t="s">
        <v>3662</v>
      </c>
      <c r="AR1050" t="s">
        <v>3723</v>
      </c>
      <c r="AS1050" t="s">
        <v>3649</v>
      </c>
      <c r="AT1050" t="s">
        <v>3724</v>
      </c>
      <c r="AU1050" t="s">
        <v>3641</v>
      </c>
      <c r="AV1050" t="s">
        <v>3710</v>
      </c>
      <c r="AW1050" t="s">
        <v>3643</v>
      </c>
      <c r="BE1050" t="s">
        <v>3518</v>
      </c>
      <c r="BG1050" t="s">
        <v>801</v>
      </c>
      <c r="BH1050" s="2" t="s">
        <v>1729</v>
      </c>
      <c r="BI1050" t="s">
        <v>2418</v>
      </c>
    </row>
    <row r="1051" spans="1:61" customFormat="1" x14ac:dyDescent="0.25">
      <c r="A1051" s="1">
        <v>1126</v>
      </c>
      <c r="B1051" s="7" t="s">
        <v>4757</v>
      </c>
      <c r="C1051" s="7" t="str">
        <f t="shared" si="59"/>
        <v xml:space="preserve"> 5490
</v>
      </c>
      <c r="D1051" s="7">
        <f>LOOKUP(99^99,--LEFT(MID(AD1051,MIN(FIND({0,1,2,3,4,5,6,7,8,9},AD1051&amp;"0123456789")),15),{1,2,3,4,5,6,7,8,9,10,11,12,13,14,15}))</f>
        <v>2015</v>
      </c>
      <c r="E1051" s="7">
        <f t="shared" si="58"/>
        <v>8</v>
      </c>
      <c r="F1051" s="7">
        <f>LOOKUP(99^99,--LEFT(MID(BG1051,MIN(FIND({0,1,2,3,4,5,6,7,8,9},BG1051&amp;"0123456789")),15),{1,2,3,4,5,6,7,8,9,10,11,12,13,14,15}))</f>
        <v>2250000</v>
      </c>
      <c r="G1051" s="7">
        <f>LOOKUP(99^99,--LEFT(MID(Y1051,MIN(FIND({0,1,2,3,4,5,6,7,8,9},Y1051&amp;"0123456789")),15),{1,2,3,4,5,6,7,8,9,10,11,12,13,14,15}))</f>
        <v>12</v>
      </c>
      <c r="H1051" s="7">
        <f>LOOKUP(99^99,--LEFT(MID(Z1051,MIN(FIND({0,1,2,3,4,5,6,7,8,9},Z1051&amp;"0123456789")),15),{1,2,3,4,5,6,7,8,9,10,11,12,13,14,15}))</f>
        <v>401</v>
      </c>
      <c r="I1051" s="9" t="s">
        <v>2546</v>
      </c>
      <c r="J1051" s="9" t="s">
        <v>4771</v>
      </c>
      <c r="K1051" s="9" t="s">
        <v>2528</v>
      </c>
      <c r="L1051" s="9">
        <v>715000</v>
      </c>
      <c r="M1051" s="11"/>
      <c r="N1051" s="11"/>
      <c r="O1051" s="11"/>
      <c r="P1051" s="11"/>
      <c r="Q1051" s="11"/>
      <c r="R1051" s="11"/>
      <c r="S1051" s="11"/>
      <c r="T1051" s="11"/>
      <c r="U1051" s="11">
        <f>IF(LOOKUP(99^99,--LEFT(MID(AR1051,MIN(FIND({0,1,2,3,4,5,6,7,8,9},AR1051&amp;"0123456789")),15),{1,2,3,4,5,6,7,8,9,10,11,12,13,14,15}))&gt;2000,LOOKUP(99^99,--LEFT(MID(AR1051,MIN(FIND({0,1,2,3,4,5,6,7,8,9},AR1051&amp;"0123456789")),15),{1,2,3,4,5,6,7,8,9,10,11,12,13,14,15})),0)</f>
        <v>715000</v>
      </c>
      <c r="V1051" s="11"/>
      <c r="W1051" s="11"/>
      <c r="X1051" t="s">
        <v>2</v>
      </c>
      <c r="Y1051">
        <v>12</v>
      </c>
      <c r="Z1051" t="s">
        <v>4765</v>
      </c>
      <c r="AA1051" t="s">
        <v>2546</v>
      </c>
      <c r="AB1051" t="s">
        <v>4771</v>
      </c>
      <c r="AD1051" t="s">
        <v>116</v>
      </c>
      <c r="AE1051" t="s">
        <v>3626</v>
      </c>
      <c r="AF1051" t="s">
        <v>3627</v>
      </c>
      <c r="AG1051" t="s">
        <v>3628</v>
      </c>
      <c r="AH1051" t="s">
        <v>3629</v>
      </c>
      <c r="AI1051" t="s">
        <v>3667</v>
      </c>
      <c r="AJ1051" t="s">
        <v>3631</v>
      </c>
      <c r="AK1051" t="s">
        <v>3718</v>
      </c>
      <c r="AL1051" t="s">
        <v>3635</v>
      </c>
      <c r="AM1051" t="s">
        <v>3636</v>
      </c>
      <c r="AN1051" t="s">
        <v>3637</v>
      </c>
      <c r="AO1051" t="s">
        <v>3662</v>
      </c>
      <c r="AP1051" t="s">
        <v>3695</v>
      </c>
      <c r="AQ1051" t="s">
        <v>3649</v>
      </c>
      <c r="AR1051" t="s">
        <v>4569</v>
      </c>
      <c r="AS1051" t="s">
        <v>3641</v>
      </c>
      <c r="AT1051" t="s">
        <v>3642</v>
      </c>
      <c r="AU1051" t="s">
        <v>3643</v>
      </c>
      <c r="BE1051" t="s">
        <v>2947</v>
      </c>
      <c r="BG1051" t="s">
        <v>432</v>
      </c>
      <c r="BH1051" s="2" t="s">
        <v>1730</v>
      </c>
      <c r="BI1051" t="s">
        <v>2091</v>
      </c>
    </row>
    <row r="1052" spans="1:61" customFormat="1" x14ac:dyDescent="0.25">
      <c r="A1052" s="1">
        <v>1127</v>
      </c>
      <c r="B1052" s="7" t="s">
        <v>4757</v>
      </c>
      <c r="C1052" s="7" t="str">
        <f t="shared" si="59"/>
        <v xml:space="preserve"> 65206-Т5
</v>
      </c>
      <c r="D1052" s="7">
        <f>LOOKUP(99^99,--LEFT(MID(AD1052,MIN(FIND({0,1,2,3,4,5,6,7,8,9},AD1052&amp;"0123456789")),15),{1,2,3,4,5,6,7,8,9,10,11,12,13,14,15}))</f>
        <v>2018</v>
      </c>
      <c r="E1052" s="7">
        <f t="shared" si="58"/>
        <v>5</v>
      </c>
      <c r="F1052" s="7">
        <f>LOOKUP(99^99,--LEFT(MID(BG1052,MIN(FIND({0,1,2,3,4,5,6,7,8,9},BG1052&amp;"0123456789")),15),{1,2,3,4,5,6,7,8,9,10,11,12,13,14,15}))</f>
        <v>7470000</v>
      </c>
      <c r="G1052" s="7">
        <f>LOOKUP(99^99,--LEFT(MID(Y1052,MIN(FIND({0,1,2,3,4,5,6,7,8,9},Y1052&amp;"0123456789")),15),{1,2,3,4,5,6,7,8,9,10,11,12,13,14,15}))</f>
        <v>12</v>
      </c>
      <c r="H1052" s="7">
        <f>LOOKUP(99^99,--LEFT(MID(Z1052,MIN(FIND({0,1,2,3,4,5,6,7,8,9},Z1052&amp;"0123456789")),15),{1,2,3,4,5,6,7,8,9,10,11,12,13,14,15}))</f>
        <v>401</v>
      </c>
      <c r="I1052" s="9" t="s">
        <v>2526</v>
      </c>
      <c r="J1052" s="9" t="s">
        <v>2527</v>
      </c>
      <c r="K1052" s="9" t="s">
        <v>2528</v>
      </c>
      <c r="L1052" s="9">
        <v>235000</v>
      </c>
      <c r="M1052" s="11"/>
      <c r="N1052" s="11"/>
      <c r="O1052" s="11">
        <f>IF(LOOKUP(99^99,--LEFT(MID(AL1052,MIN(FIND({0,1,2,3,4,5,6,7,8,9},AL1052&amp;"0123456789")),15),{1,2,3,4,5,6,7,8,9,10,11,12,13,14,15}))&gt;2000,LOOKUP(99^99,--LEFT(MID(AL1052,MIN(FIND({0,1,2,3,4,5,6,7,8,9},AL1052&amp;"0123456789")),15),{1,2,3,4,5,6,7,8,9,10,11,12,13,14,15})),0)</f>
        <v>235000</v>
      </c>
      <c r="P1052" s="11"/>
      <c r="Q1052" s="11"/>
      <c r="R1052" s="11"/>
      <c r="S1052" s="11"/>
      <c r="T1052" s="11"/>
      <c r="U1052" s="11"/>
      <c r="V1052" s="11"/>
      <c r="W1052" s="11"/>
      <c r="X1052" t="s">
        <v>23</v>
      </c>
      <c r="Y1052" t="s">
        <v>4794</v>
      </c>
      <c r="Z1052" t="s">
        <v>2529</v>
      </c>
      <c r="AA1052" t="s">
        <v>2526</v>
      </c>
      <c r="AB1052" t="s">
        <v>2527</v>
      </c>
      <c r="AC1052" t="s">
        <v>2528</v>
      </c>
      <c r="AD1052" t="s">
        <v>245</v>
      </c>
      <c r="AE1052" t="s">
        <v>3626</v>
      </c>
      <c r="AF1052" t="s">
        <v>3720</v>
      </c>
      <c r="AG1052" t="s">
        <v>3816</v>
      </c>
      <c r="AH1052" t="s">
        <v>3629</v>
      </c>
      <c r="AI1052" t="s">
        <v>3658</v>
      </c>
      <c r="AJ1052" t="s">
        <v>4060</v>
      </c>
      <c r="AK1052" t="s">
        <v>3649</v>
      </c>
      <c r="AL1052" t="s">
        <v>4104</v>
      </c>
      <c r="AM1052" t="s">
        <v>3641</v>
      </c>
      <c r="AN1052" t="s">
        <v>3710</v>
      </c>
      <c r="AO1052" t="s">
        <v>3808</v>
      </c>
      <c r="BE1052" t="s">
        <v>3519</v>
      </c>
      <c r="BG1052" t="s">
        <v>619</v>
      </c>
      <c r="BH1052" s="2" t="s">
        <v>1188</v>
      </c>
      <c r="BI1052" t="s">
        <v>2153</v>
      </c>
    </row>
    <row r="1053" spans="1:61" customFormat="1" x14ac:dyDescent="0.25">
      <c r="A1053" s="1">
        <v>1128</v>
      </c>
      <c r="B1053" s="7" t="s">
        <v>4757</v>
      </c>
      <c r="C1053" s="7" t="str">
        <f t="shared" si="59"/>
        <v xml:space="preserve"> 5490-032-87(S5) NEO 2
</v>
      </c>
      <c r="D1053" s="7">
        <f>LOOKUP(99^99,--LEFT(MID(AD1053,MIN(FIND({0,1,2,3,4,5,6,7,8,9},AD1053&amp;"0123456789")),15),{1,2,3,4,5,6,7,8,9,10,11,12,13,14,15}))</f>
        <v>2022</v>
      </c>
      <c r="E1053" s="7">
        <f t="shared" si="58"/>
        <v>1</v>
      </c>
      <c r="F1053" s="7">
        <f>LOOKUP(99^99,--LEFT(MID(BG1053,MIN(FIND({0,1,2,3,4,5,6,7,8,9},BG1053&amp;"0123456789")),15),{1,2,3,4,5,6,7,8,9,10,11,12,13,14,15}))</f>
        <v>10900000</v>
      </c>
      <c r="G1053" s="7">
        <f>LOOKUP(99^99,--LEFT(MID(Y1053,MIN(FIND({0,1,2,3,4,5,6,7,8,9},Y1053&amp;"0123456789")),15),{1,2,3,4,5,6,7,8,9,10,11,12,13,14,15}))</f>
        <v>11.8</v>
      </c>
      <c r="H1053" s="7">
        <f>LOOKUP(99^99,--LEFT(MID(Z1053,MIN(FIND({0,1,2,3,4,5,6,7,8,9},Z1053&amp;"0123456789")),15),{1,2,3,4,5,6,7,8,9,10,11,12,13,14,15}))</f>
        <v>300</v>
      </c>
      <c r="I1053" s="9" t="s">
        <v>2536</v>
      </c>
      <c r="J1053" s="9" t="s">
        <v>2527</v>
      </c>
      <c r="K1053" s="9" t="s">
        <v>2528</v>
      </c>
      <c r="L1053" s="9"/>
      <c r="M1053" s="11"/>
      <c r="N1053" s="11"/>
      <c r="O1053" s="11"/>
      <c r="P1053" s="11"/>
      <c r="Q1053" s="11"/>
      <c r="R1053" s="11"/>
      <c r="S1053" s="11"/>
      <c r="T1053" s="11"/>
      <c r="U1053" s="11"/>
      <c r="V1053" s="11"/>
      <c r="W1053" s="11"/>
      <c r="X1053" t="s">
        <v>7</v>
      </c>
      <c r="Y1053" t="s">
        <v>4795</v>
      </c>
      <c r="Z1053" t="s">
        <v>2542</v>
      </c>
      <c r="AA1053" t="s">
        <v>2536</v>
      </c>
      <c r="AB1053" t="s">
        <v>2527</v>
      </c>
      <c r="AC1053" t="s">
        <v>2528</v>
      </c>
      <c r="AD1053" t="s">
        <v>215</v>
      </c>
      <c r="AE1053" t="s">
        <v>3626</v>
      </c>
      <c r="AF1053" t="s">
        <v>3627</v>
      </c>
      <c r="AG1053" t="s">
        <v>3686</v>
      </c>
      <c r="AH1053" t="s">
        <v>3629</v>
      </c>
      <c r="AI1053" t="s">
        <v>3630</v>
      </c>
      <c r="AJ1053" t="s">
        <v>3631</v>
      </c>
      <c r="AK1053" t="s">
        <v>3652</v>
      </c>
      <c r="AL1053" t="s">
        <v>3791</v>
      </c>
      <c r="AM1053" t="s">
        <v>3687</v>
      </c>
      <c r="AN1053" t="s">
        <v>3640</v>
      </c>
      <c r="AO1053" t="s">
        <v>3641</v>
      </c>
      <c r="AP1053" t="s">
        <v>3642</v>
      </c>
      <c r="AQ1053" t="s">
        <v>3643</v>
      </c>
      <c r="BE1053" t="s">
        <v>3045</v>
      </c>
      <c r="BG1053" t="s">
        <v>560</v>
      </c>
      <c r="BH1053" s="2" t="s">
        <v>1191</v>
      </c>
      <c r="BI1053" t="s">
        <v>2128</v>
      </c>
    </row>
    <row r="1054" spans="1:61" customFormat="1" x14ac:dyDescent="0.25">
      <c r="A1054" s="1">
        <v>1129</v>
      </c>
      <c r="B1054" s="7" t="s">
        <v>4757</v>
      </c>
      <c r="C1054" s="7" t="str">
        <f t="shared" si="59"/>
        <v xml:space="preserve"> 5490-023-87(S5) NEO
</v>
      </c>
      <c r="D1054" s="7">
        <f>LOOKUP(99^99,--LEFT(MID(AD1054,MIN(FIND({0,1,2,3,4,5,6,7,8,9},AD1054&amp;"0123456789")),15),{1,2,3,4,5,6,7,8,9,10,11,12,13,14,15}))</f>
        <v>2022</v>
      </c>
      <c r="E1054" s="7">
        <f t="shared" si="58"/>
        <v>1</v>
      </c>
      <c r="F1054" s="7">
        <f>LOOKUP(99^99,--LEFT(MID(BG1054,MIN(FIND({0,1,2,3,4,5,6,7,8,9},BG1054&amp;"0123456789")),15),{1,2,3,4,5,6,7,8,9,10,11,12,13,14,15}))</f>
        <v>10455000</v>
      </c>
      <c r="G1054" s="7">
        <f>LOOKUP(99^99,--LEFT(MID(Y1054,MIN(FIND({0,1,2,3,4,5,6,7,8,9},Y1054&amp;"0123456789")),15),{1,2,3,4,5,6,7,8,9,10,11,12,13,14,15}))</f>
        <v>12</v>
      </c>
      <c r="H1054" s="7">
        <f>LOOKUP(99^99,--LEFT(MID(Z1054,MIN(FIND({0,1,2,3,4,5,6,7,8,9},Z1054&amp;"0123456789")),15),{1,2,3,4,5,6,7,8,9,10,11,12,13,14,15}))</f>
        <v>401</v>
      </c>
      <c r="I1054" s="9" t="s">
        <v>2526</v>
      </c>
      <c r="J1054" s="9" t="s">
        <v>2527</v>
      </c>
      <c r="K1054" s="9" t="s">
        <v>2528</v>
      </c>
      <c r="L1054" s="9"/>
      <c r="M1054" s="11"/>
      <c r="N1054" s="11"/>
      <c r="O1054" s="11"/>
      <c r="P1054" s="11"/>
      <c r="Q1054" s="11"/>
      <c r="R1054" s="11"/>
      <c r="S1054" s="11"/>
      <c r="T1054" s="11"/>
      <c r="U1054" s="11"/>
      <c r="V1054" s="11"/>
      <c r="W1054" s="11"/>
      <c r="X1054" t="s">
        <v>4</v>
      </c>
      <c r="Y1054" t="s">
        <v>4794</v>
      </c>
      <c r="Z1054" t="s">
        <v>2529</v>
      </c>
      <c r="AA1054" t="s">
        <v>2526</v>
      </c>
      <c r="AC1054" t="s">
        <v>2528</v>
      </c>
      <c r="AD1054" t="s">
        <v>111</v>
      </c>
      <c r="AE1054" t="s">
        <v>3626</v>
      </c>
      <c r="AF1054" t="s">
        <v>3627</v>
      </c>
      <c r="AG1054" t="s">
        <v>3651</v>
      </c>
      <c r="AH1054" t="s">
        <v>3629</v>
      </c>
      <c r="AI1054" t="s">
        <v>3630</v>
      </c>
      <c r="AJ1054" t="s">
        <v>3631</v>
      </c>
      <c r="AK1054" t="s">
        <v>3652</v>
      </c>
      <c r="AL1054" t="s">
        <v>3791</v>
      </c>
      <c r="AM1054" t="s">
        <v>3687</v>
      </c>
      <c r="AN1054" t="s">
        <v>3640</v>
      </c>
      <c r="AO1054" t="s">
        <v>3641</v>
      </c>
      <c r="AP1054" t="s">
        <v>4166</v>
      </c>
      <c r="AQ1054" t="s">
        <v>3643</v>
      </c>
      <c r="BE1054" t="s">
        <v>3520</v>
      </c>
      <c r="BG1054" t="s">
        <v>621</v>
      </c>
      <c r="BH1054" s="2" t="s">
        <v>1193</v>
      </c>
      <c r="BI1054" t="s">
        <v>2068</v>
      </c>
    </row>
    <row r="1055" spans="1:61" customFormat="1" x14ac:dyDescent="0.25">
      <c r="A1055" s="1">
        <v>1130</v>
      </c>
      <c r="B1055" s="7" t="s">
        <v>4757</v>
      </c>
      <c r="C1055" s="7" t="str">
        <f t="shared" si="59"/>
        <v xml:space="preserve"> 5490 NEO
</v>
      </c>
      <c r="D1055" s="7">
        <f>LOOKUP(99^99,--LEFT(MID(AD1055,MIN(FIND({0,1,2,3,4,5,6,7,8,9},AD1055&amp;"0123456789")),15),{1,2,3,4,5,6,7,8,9,10,11,12,13,14,15}))</f>
        <v>2018</v>
      </c>
      <c r="E1055" s="7">
        <f t="shared" si="58"/>
        <v>5</v>
      </c>
      <c r="F1055" s="7">
        <f>LOOKUP(99^99,--LEFT(MID(BG1055,MIN(FIND({0,1,2,3,4,5,6,7,8,9},BG1055&amp;"0123456789")),15),{1,2,3,4,5,6,7,8,9,10,11,12,13,14,15}))</f>
        <v>3800000</v>
      </c>
      <c r="G1055" s="7">
        <f>LOOKUP(99^99,--LEFT(MID(Y1055,MIN(FIND({0,1,2,3,4,5,6,7,8,9},Y1055&amp;"0123456789")),15),{1,2,3,4,5,6,7,8,9,10,11,12,13,14,15}))</f>
        <v>12</v>
      </c>
      <c r="H1055" s="7">
        <f>LOOKUP(99^99,--LEFT(MID(Z1055,MIN(FIND({0,1,2,3,4,5,6,7,8,9},Z1055&amp;"0123456789")),15),{1,2,3,4,5,6,7,8,9,10,11,12,13,14,15}))</f>
        <v>401</v>
      </c>
      <c r="I1055" s="9" t="s">
        <v>2546</v>
      </c>
      <c r="J1055" s="9" t="s">
        <v>4771</v>
      </c>
      <c r="K1055" s="9" t="s">
        <v>2561</v>
      </c>
      <c r="L1055" s="9">
        <v>485387</v>
      </c>
      <c r="M1055" s="11"/>
      <c r="N1055" s="11"/>
      <c r="O1055" s="11"/>
      <c r="P1055" s="11"/>
      <c r="Q1055" s="11"/>
      <c r="R1055" s="11"/>
      <c r="S1055" s="11"/>
      <c r="T1055" s="11"/>
      <c r="U1055" s="11">
        <f>IF(LOOKUP(99^99,--LEFT(MID(AR1055,MIN(FIND({0,1,2,3,4,5,6,7,8,9},AR1055&amp;"0123456789")),15),{1,2,3,4,5,6,7,8,9,10,11,12,13,14,15}))&gt;2000,LOOKUP(99^99,--LEFT(MID(AR1055,MIN(FIND({0,1,2,3,4,5,6,7,8,9},AR1055&amp;"0123456789")),15),{1,2,3,4,5,6,7,8,9,10,11,12,13,14,15})),0)</f>
        <v>485387</v>
      </c>
      <c r="V1055" s="11"/>
      <c r="W1055" s="11"/>
      <c r="X1055" t="s">
        <v>6</v>
      </c>
      <c r="Y1055">
        <v>12</v>
      </c>
      <c r="Z1055" t="s">
        <v>4765</v>
      </c>
      <c r="AA1055" t="s">
        <v>2546</v>
      </c>
      <c r="AB1055" t="s">
        <v>4771</v>
      </c>
      <c r="AC1055" t="s">
        <v>2561</v>
      </c>
      <c r="AD1055" t="s">
        <v>366</v>
      </c>
      <c r="AE1055" t="s">
        <v>3626</v>
      </c>
      <c r="AF1055" t="s">
        <v>3627</v>
      </c>
      <c r="AG1055" t="s">
        <v>3671</v>
      </c>
      <c r="AH1055" t="s">
        <v>3629</v>
      </c>
      <c r="AI1055" t="s">
        <v>3658</v>
      </c>
      <c r="AJ1055" t="s">
        <v>3631</v>
      </c>
      <c r="AK1055" t="s">
        <v>3652</v>
      </c>
      <c r="AL1055" t="s">
        <v>3633</v>
      </c>
      <c r="AM1055" t="s">
        <v>3634</v>
      </c>
      <c r="AN1055" t="s">
        <v>3674</v>
      </c>
      <c r="AO1055" t="s">
        <v>3637</v>
      </c>
      <c r="AP1055" t="s">
        <v>3648</v>
      </c>
      <c r="AQ1055" t="s">
        <v>3649</v>
      </c>
      <c r="AR1055" t="s">
        <v>4570</v>
      </c>
      <c r="AS1055" t="s">
        <v>3641</v>
      </c>
      <c r="AT1055" t="s">
        <v>3642</v>
      </c>
      <c r="AU1055" t="s">
        <v>3643</v>
      </c>
      <c r="BE1055" t="s">
        <v>2944</v>
      </c>
      <c r="BG1055" t="s">
        <v>700</v>
      </c>
      <c r="BH1055" s="2" t="s">
        <v>1731</v>
      </c>
      <c r="BI1055" t="s">
        <v>2181</v>
      </c>
    </row>
    <row r="1056" spans="1:61" customFormat="1" x14ac:dyDescent="0.25">
      <c r="A1056" s="1">
        <v>1131</v>
      </c>
      <c r="B1056" s="7" t="s">
        <v>4757</v>
      </c>
      <c r="C1056" s="7" t="str">
        <f t="shared" si="59"/>
        <v xml:space="preserve"> 5490-DC
</v>
      </c>
      <c r="D1056" s="7">
        <f>LOOKUP(99^99,--LEFT(MID(AD1056,MIN(FIND({0,1,2,3,4,5,6,7,8,9},AD1056&amp;"0123456789")),15),{1,2,3,4,5,6,7,8,9,10,11,12,13,14,15}))</f>
        <v>2019</v>
      </c>
      <c r="E1056" s="7">
        <f t="shared" si="58"/>
        <v>4</v>
      </c>
      <c r="F1056" s="7">
        <f>LOOKUP(99^99,--LEFT(MID(BG1056,MIN(FIND({0,1,2,3,4,5,6,7,8,9},BG1056&amp;"0123456789")),15),{1,2,3,4,5,6,7,8,9,10,11,12,13,14,15}))</f>
        <v>6240000</v>
      </c>
      <c r="G1056" s="7">
        <f>LOOKUP(99^99,--LEFT(MID(Y1056,MIN(FIND({0,1,2,3,4,5,6,7,8,9},Y1056&amp;"0123456789")),15),{1,2,3,4,5,6,7,8,9,10,11,12,13,14,15}))</f>
        <v>12</v>
      </c>
      <c r="H1056" s="7">
        <f>LOOKUP(99^99,--LEFT(MID(Z1056,MIN(FIND({0,1,2,3,4,5,6,7,8,9},Z1056&amp;"0123456789")),15),{1,2,3,4,5,6,7,8,9,10,11,12,13,14,15}))</f>
        <v>401</v>
      </c>
      <c r="I1056" s="9" t="s">
        <v>2526</v>
      </c>
      <c r="J1056" s="9" t="s">
        <v>2527</v>
      </c>
      <c r="K1056" s="9" t="s">
        <v>2528</v>
      </c>
      <c r="L1056" s="9">
        <v>145097</v>
      </c>
      <c r="M1056" s="11"/>
      <c r="N1056" s="11"/>
      <c r="O1056" s="11">
        <f>IF(LOOKUP(99^99,--LEFT(MID(AL1056,MIN(FIND({0,1,2,3,4,5,6,7,8,9},AL1056&amp;"0123456789")),15),{1,2,3,4,5,6,7,8,9,10,11,12,13,14,15}))&gt;2000,LOOKUP(99^99,--LEFT(MID(AL1056,MIN(FIND({0,1,2,3,4,5,6,7,8,9},AL1056&amp;"0123456789")),15),{1,2,3,4,5,6,7,8,9,10,11,12,13,14,15})),0)</f>
        <v>145097</v>
      </c>
      <c r="P1056" s="11"/>
      <c r="Q1056" s="11"/>
      <c r="R1056" s="11"/>
      <c r="S1056" s="11"/>
      <c r="T1056" s="11"/>
      <c r="U1056" s="11"/>
      <c r="V1056" s="11"/>
      <c r="W1056" s="11"/>
      <c r="X1056" t="s">
        <v>9</v>
      </c>
      <c r="Y1056" t="s">
        <v>4794</v>
      </c>
      <c r="Z1056" t="s">
        <v>2529</v>
      </c>
      <c r="AA1056" t="s">
        <v>2526</v>
      </c>
      <c r="AB1056" t="s">
        <v>2527</v>
      </c>
      <c r="AC1056" t="s">
        <v>2528</v>
      </c>
      <c r="AD1056" t="s">
        <v>169</v>
      </c>
      <c r="AE1056" t="s">
        <v>3626</v>
      </c>
      <c r="AF1056" t="s">
        <v>3627</v>
      </c>
      <c r="AG1056" t="s">
        <v>3693</v>
      </c>
      <c r="AH1056" t="s">
        <v>3629</v>
      </c>
      <c r="AI1056" t="s">
        <v>3694</v>
      </c>
      <c r="AJ1056" t="s">
        <v>3873</v>
      </c>
      <c r="AK1056" t="s">
        <v>3649</v>
      </c>
      <c r="AL1056" t="s">
        <v>4571</v>
      </c>
      <c r="AM1056" t="s">
        <v>3641</v>
      </c>
      <c r="AN1056" t="s">
        <v>3642</v>
      </c>
      <c r="AO1056" t="s">
        <v>3643</v>
      </c>
      <c r="BE1056" t="s">
        <v>3521</v>
      </c>
      <c r="BG1056" t="s">
        <v>508</v>
      </c>
      <c r="BH1056" s="2" t="s">
        <v>1732</v>
      </c>
      <c r="BI1056" t="s">
        <v>2032</v>
      </c>
    </row>
    <row r="1057" spans="1:61" customFormat="1" x14ac:dyDescent="0.25">
      <c r="A1057" s="1">
        <v>1132</v>
      </c>
      <c r="B1057" s="7" t="s">
        <v>4757</v>
      </c>
      <c r="C1057" s="7" t="str">
        <f t="shared" si="59"/>
        <v xml:space="preserve"> 5490
</v>
      </c>
      <c r="D1057" s="7">
        <f>LOOKUP(99^99,--LEFT(MID(AD1057,MIN(FIND({0,1,2,3,4,5,6,7,8,9},AD1057&amp;"0123456789")),15),{1,2,3,4,5,6,7,8,9,10,11,12,13,14,15}))</f>
        <v>2018</v>
      </c>
      <c r="E1057" s="7">
        <f t="shared" si="58"/>
        <v>5</v>
      </c>
      <c r="F1057" s="7">
        <f>LOOKUP(99^99,--LEFT(MID(BG1057,MIN(FIND({0,1,2,3,4,5,6,7,8,9},BG1057&amp;"0123456789")),15),{1,2,3,4,5,6,7,8,9,10,11,12,13,14,15}))</f>
        <v>4000000</v>
      </c>
      <c r="G1057" s="7">
        <f>LOOKUP(99^99,--LEFT(MID(Y1057,MIN(FIND({0,1,2,3,4,5,6,7,8,9},Y1057&amp;"0123456789")),15),{1,2,3,4,5,6,7,8,9,10,11,12,13,14,15}))</f>
        <v>12</v>
      </c>
      <c r="H1057" s="7">
        <f>LOOKUP(99^99,--LEFT(MID(Z1057,MIN(FIND({0,1,2,3,4,5,6,7,8,9},Z1057&amp;"0123456789")),15),{1,2,3,4,5,6,7,8,9,10,11,12,13,14,15}))</f>
        <v>401</v>
      </c>
      <c r="I1057" s="9" t="s">
        <v>2536</v>
      </c>
      <c r="J1057" s="9" t="s">
        <v>4771</v>
      </c>
      <c r="K1057" s="9" t="s">
        <v>2528</v>
      </c>
      <c r="L1057" s="9">
        <v>560000</v>
      </c>
      <c r="M1057" s="11"/>
      <c r="N1057" s="11"/>
      <c r="O1057" s="11"/>
      <c r="P1057" s="11"/>
      <c r="Q1057" s="11"/>
      <c r="R1057" s="11"/>
      <c r="S1057" s="11"/>
      <c r="T1057" s="11">
        <f>IF(LOOKUP(99^99,--LEFT(MID(AQ1057,MIN(FIND({0,1,2,3,4,5,6,7,8,9},AQ1057&amp;"0123456789")),15),{1,2,3,4,5,6,7,8,9,10,11,12,13,14,15}))&gt;2000,LOOKUP(99^99,--LEFT(MID(AQ1057,MIN(FIND({0,1,2,3,4,5,6,7,8,9},AQ1057&amp;"0123456789")),15),{1,2,3,4,5,6,7,8,9,10,11,12,13,14,15})),0)</f>
        <v>560000</v>
      </c>
      <c r="U1057" s="11"/>
      <c r="V1057" s="11"/>
      <c r="W1057" s="11"/>
      <c r="X1057" t="s">
        <v>2</v>
      </c>
      <c r="Y1057" t="s">
        <v>4794</v>
      </c>
      <c r="Z1057" t="s">
        <v>2529</v>
      </c>
      <c r="AA1057" t="s">
        <v>2536</v>
      </c>
      <c r="AB1057" t="s">
        <v>4771</v>
      </c>
      <c r="AC1057" t="s">
        <v>2528</v>
      </c>
      <c r="AD1057" t="s">
        <v>367</v>
      </c>
      <c r="AE1057" t="s">
        <v>3626</v>
      </c>
      <c r="AF1057" t="s">
        <v>3627</v>
      </c>
      <c r="AG1057" t="s">
        <v>3628</v>
      </c>
      <c r="AH1057" t="s">
        <v>3629</v>
      </c>
      <c r="AI1057" t="s">
        <v>3658</v>
      </c>
      <c r="AJ1057" t="s">
        <v>3631</v>
      </c>
      <c r="AK1057" t="s">
        <v>3646</v>
      </c>
      <c r="AL1057" t="s">
        <v>3653</v>
      </c>
      <c r="AM1057" t="s">
        <v>3635</v>
      </c>
      <c r="AN1057" t="s">
        <v>3636</v>
      </c>
      <c r="AO1057" t="s">
        <v>3654</v>
      </c>
      <c r="AP1057" t="s">
        <v>3649</v>
      </c>
      <c r="AQ1057" t="s">
        <v>3952</v>
      </c>
      <c r="AR1057" t="s">
        <v>3641</v>
      </c>
      <c r="AS1057" t="s">
        <v>3642</v>
      </c>
      <c r="AT1057" t="s">
        <v>3643</v>
      </c>
      <c r="BE1057" t="s">
        <v>3522</v>
      </c>
      <c r="BG1057" t="s">
        <v>433</v>
      </c>
      <c r="BH1057" s="2" t="s">
        <v>1733</v>
      </c>
      <c r="BI1057" t="s">
        <v>2419</v>
      </c>
    </row>
    <row r="1058" spans="1:61" customFormat="1" x14ac:dyDescent="0.25">
      <c r="A1058" s="1">
        <v>1133</v>
      </c>
      <c r="B1058" s="7" t="s">
        <v>4757</v>
      </c>
      <c r="C1058" s="7" t="str">
        <f t="shared" si="59"/>
        <v xml:space="preserve"> 5490-033-87 NEO 2
</v>
      </c>
      <c r="D1058" s="7">
        <f>LOOKUP(99^99,--LEFT(MID(AD1058,MIN(FIND({0,1,2,3,4,5,6,7,8,9},AD1058&amp;"0123456789")),15),{1,2,3,4,5,6,7,8,9,10,11,12,13,14,15}))</f>
        <v>2020</v>
      </c>
      <c r="E1058" s="7">
        <f t="shared" si="58"/>
        <v>3</v>
      </c>
      <c r="F1058" s="7">
        <f>LOOKUP(99^99,--LEFT(MID(BG1058,MIN(FIND({0,1,2,3,4,5,6,7,8,9},BG1058&amp;"0123456789")),15),{1,2,3,4,5,6,7,8,9,10,11,12,13,14,15}))</f>
        <v>7790000</v>
      </c>
      <c r="G1058" s="7">
        <f>LOOKUP(99^99,--LEFT(MID(Y1058,MIN(FIND({0,1,2,3,4,5,6,7,8,9},Y1058&amp;"0123456789")),15),{1,2,3,4,5,6,7,8,9,10,11,12,13,14,15}))</f>
        <v>11.8</v>
      </c>
      <c r="H1058" s="7">
        <f>LOOKUP(99^99,--LEFT(MID(Z1058,MIN(FIND({0,1,2,3,4,5,6,7,8,9},Z1058&amp;"0123456789")),15),{1,2,3,4,5,6,7,8,9,10,11,12,13,14,15}))</f>
        <v>280</v>
      </c>
      <c r="I1058" s="9" t="s">
        <v>2526</v>
      </c>
      <c r="J1058" s="9" t="s">
        <v>4771</v>
      </c>
      <c r="K1058" s="9" t="s">
        <v>2533</v>
      </c>
      <c r="L1058" s="9">
        <v>121831</v>
      </c>
      <c r="M1058" s="11"/>
      <c r="N1058" s="11"/>
      <c r="O1058" s="11"/>
      <c r="P1058" s="11"/>
      <c r="Q1058" s="11"/>
      <c r="R1058" s="11"/>
      <c r="S1058" s="11"/>
      <c r="T1058" s="11"/>
      <c r="U1058" s="11"/>
      <c r="V1058" s="11">
        <f>IF(LOOKUP(99^99,--LEFT(MID(AS1058,MIN(FIND({0,1,2,3,4,5,6,7,8,9},AS1058&amp;"0123456789")),15),{1,2,3,4,5,6,7,8,9,10,11,12,13,14,15}))&gt;2000,LOOKUP(99^99,--LEFT(MID(AS1058,MIN(FIND({0,1,2,3,4,5,6,7,8,9},AS1058&amp;"0123456789")),15),{1,2,3,4,5,6,7,8,9,10,11,12,13,14,15})),0)</f>
        <v>121831</v>
      </c>
      <c r="W1058" s="11"/>
      <c r="X1058" t="s">
        <v>26</v>
      </c>
      <c r="Y1058" t="s">
        <v>4795</v>
      </c>
      <c r="Z1058" t="s">
        <v>2548</v>
      </c>
      <c r="AA1058" t="s">
        <v>2526</v>
      </c>
      <c r="AB1058" t="s">
        <v>4771</v>
      </c>
      <c r="AC1058" t="s">
        <v>2533</v>
      </c>
      <c r="AD1058" t="s">
        <v>248</v>
      </c>
      <c r="AE1058" t="s">
        <v>3626</v>
      </c>
      <c r="AF1058" t="s">
        <v>3627</v>
      </c>
      <c r="AG1058" t="s">
        <v>3871</v>
      </c>
      <c r="AH1058" t="s">
        <v>3629</v>
      </c>
      <c r="AI1058" t="s">
        <v>3645</v>
      </c>
      <c r="AJ1058" t="s">
        <v>3631</v>
      </c>
      <c r="AK1058" t="s">
        <v>3652</v>
      </c>
      <c r="AL1058" t="s">
        <v>3633</v>
      </c>
      <c r="AM1058" t="s">
        <v>3634</v>
      </c>
      <c r="AN1058" t="s">
        <v>3635</v>
      </c>
      <c r="AO1058" t="s">
        <v>3636</v>
      </c>
      <c r="AP1058" t="s">
        <v>3738</v>
      </c>
      <c r="AQ1058" t="s">
        <v>3695</v>
      </c>
      <c r="AR1058" t="s">
        <v>3649</v>
      </c>
      <c r="AS1058" t="s">
        <v>4108</v>
      </c>
      <c r="AT1058" t="s">
        <v>3700</v>
      </c>
      <c r="AU1058" t="s">
        <v>3641</v>
      </c>
      <c r="AV1058" t="s">
        <v>3642</v>
      </c>
      <c r="AW1058" t="s">
        <v>3643</v>
      </c>
      <c r="BE1058" t="s">
        <v>3523</v>
      </c>
      <c r="BG1058" t="s">
        <v>601</v>
      </c>
      <c r="BH1058" s="2" t="s">
        <v>1196</v>
      </c>
      <c r="BI1058" t="s">
        <v>2155</v>
      </c>
    </row>
    <row r="1059" spans="1:61" x14ac:dyDescent="0.25">
      <c r="A1059" s="4">
        <v>1134</v>
      </c>
      <c r="B1059" s="13" t="s">
        <v>4757</v>
      </c>
      <c r="C1059" s="13" t="str">
        <f t="shared" si="59"/>
        <v xml:space="preserve"> 5490-037-87
</v>
      </c>
      <c r="D1059" s="13">
        <f>LOOKUP(99^99,--LEFT(MID(AD1059,MIN(FIND({0,1,2,3,4,5,6,7,8,9},AD1059&amp;"0123456789")),15),{1,2,3,4,5,6,7,8,9,10,11,12,13,14,15}))</f>
        <v>2022</v>
      </c>
      <c r="E1059" s="13">
        <f t="shared" si="58"/>
        <v>1</v>
      </c>
      <c r="F1059" s="13">
        <f>LOOKUP(99^99,--LEFT(MID(BG1059,MIN(FIND({0,1,2,3,4,5,6,7,8,9},BG1059&amp;"0123456789")),15),{1,2,3,4,5,6,7,8,9,10,11,12,13,14,15}))</f>
        <v>9200000</v>
      </c>
      <c r="G1059" s="13">
        <f>LOOKUP(99^99,--LEFT(MID(Y1059,MIN(FIND({0,1,2,3,4,5,6,7,8,9},Y1059&amp;"0123456789")),15),{1,2,3,4,5,6,7,8,9,10,11,12,13,14,15}))</f>
        <v>11.8</v>
      </c>
      <c r="H1059" s="13">
        <f>LOOKUP(99^99,--LEFT(MID(Z1059,MIN(FIND({0,1,2,3,4,5,6,7,8,9},Z1059&amp;"0123456789")),15),{1,2,3,4,5,6,7,8,9,10,11,12,13,14,15}))</f>
        <v>400</v>
      </c>
      <c r="I1059" s="10" t="s">
        <v>2531</v>
      </c>
      <c r="J1059" s="10" t="s">
        <v>2527</v>
      </c>
      <c r="K1059" s="10" t="s">
        <v>2528</v>
      </c>
      <c r="L1059" s="9"/>
      <c r="M1059" s="11"/>
      <c r="N1059" s="12"/>
      <c r="O1059" s="12"/>
      <c r="P1059" s="12"/>
      <c r="Q1059" s="12"/>
      <c r="R1059" s="12"/>
      <c r="S1059" s="12"/>
      <c r="T1059" s="12"/>
      <c r="U1059" s="12"/>
      <c r="V1059" s="12"/>
      <c r="W1059" s="12"/>
      <c r="X1059" s="5" t="s">
        <v>36</v>
      </c>
      <c r="Y1059" s="5" t="s">
        <v>4795</v>
      </c>
      <c r="Z1059" s="5" t="s">
        <v>2537</v>
      </c>
      <c r="AA1059" s="5" t="s">
        <v>2531</v>
      </c>
      <c r="AB1059" s="5" t="s">
        <v>2527</v>
      </c>
      <c r="AC1059" s="5" t="s">
        <v>2528</v>
      </c>
      <c r="AD1059" s="5" t="s">
        <v>149</v>
      </c>
      <c r="AE1059" s="5" t="s">
        <v>3626</v>
      </c>
      <c r="AF1059" s="5" t="s">
        <v>3627</v>
      </c>
      <c r="AG1059" s="5" t="s">
        <v>4025</v>
      </c>
      <c r="AH1059" s="5" t="s">
        <v>3629</v>
      </c>
      <c r="AI1059" s="5" t="s">
        <v>3630</v>
      </c>
      <c r="AJ1059" s="5" t="s">
        <v>3631</v>
      </c>
      <c r="AK1059" s="5" t="s">
        <v>3652</v>
      </c>
      <c r="AL1059" s="5" t="s">
        <v>3633</v>
      </c>
      <c r="AM1059" s="5" t="s">
        <v>3634</v>
      </c>
      <c r="AN1059" s="5" t="s">
        <v>3635</v>
      </c>
      <c r="AO1059" s="5" t="s">
        <v>3636</v>
      </c>
      <c r="AP1059" s="5" t="s">
        <v>3654</v>
      </c>
      <c r="AQ1059" s="5" t="s">
        <v>3640</v>
      </c>
      <c r="AR1059" s="5" t="s">
        <v>3641</v>
      </c>
      <c r="AS1059" s="5" t="s">
        <v>4109</v>
      </c>
      <c r="AT1059" s="5" t="s">
        <v>3643</v>
      </c>
      <c r="BE1059" s="5" t="s">
        <v>3524</v>
      </c>
      <c r="BG1059" s="5" t="s">
        <v>437</v>
      </c>
      <c r="BH1059" s="6" t="s">
        <v>1197</v>
      </c>
      <c r="BI1059" s="5" t="s">
        <v>2156</v>
      </c>
    </row>
    <row r="1060" spans="1:61" customFormat="1" x14ac:dyDescent="0.25">
      <c r="A1060" s="1">
        <v>1135</v>
      </c>
      <c r="B1060" s="7" t="s">
        <v>4757</v>
      </c>
      <c r="C1060" s="7" t="str">
        <f t="shared" si="59"/>
        <v xml:space="preserve"> 5490
</v>
      </c>
      <c r="D1060" s="7">
        <f>LOOKUP(99^99,--LEFT(MID(AD1060,MIN(FIND({0,1,2,3,4,5,6,7,8,9},AD1060&amp;"0123456789")),15),{1,2,3,4,5,6,7,8,9,10,11,12,13,14,15}))</f>
        <v>2021</v>
      </c>
      <c r="E1060" s="7">
        <f t="shared" si="58"/>
        <v>2</v>
      </c>
      <c r="F1060" s="7">
        <f>LOOKUP(99^99,--LEFT(MID(BG1060,MIN(FIND({0,1,2,3,4,5,6,7,8,9},BG1060&amp;"0123456789")),15),{1,2,3,4,5,6,7,8,9,10,11,12,13,14,15}))</f>
        <v>7500000</v>
      </c>
      <c r="G1060" s="7">
        <f>LOOKUP(99^99,--LEFT(MID(Y1060,MIN(FIND({0,1,2,3,4,5,6,7,8,9},Y1060&amp;"0123456789")),15),{1,2,3,4,5,6,7,8,9,10,11,12,13,14,15}))</f>
        <v>12</v>
      </c>
      <c r="H1060" s="7">
        <f>LOOKUP(99^99,--LEFT(MID(Z1060,MIN(FIND({0,1,2,3,4,5,6,7,8,9},Z1060&amp;"0123456789")),15),{1,2,3,4,5,6,7,8,9,10,11,12,13,14,15}))</f>
        <v>401</v>
      </c>
      <c r="I1060" s="9" t="s">
        <v>2526</v>
      </c>
      <c r="J1060" s="9" t="s">
        <v>2527</v>
      </c>
      <c r="K1060" s="9" t="s">
        <v>2528</v>
      </c>
      <c r="L1060" s="9">
        <v>123254</v>
      </c>
      <c r="M1060" s="11"/>
      <c r="N1060" s="11"/>
      <c r="O1060" s="11"/>
      <c r="P1060" s="11"/>
      <c r="Q1060" s="11"/>
      <c r="R1060" s="11"/>
      <c r="S1060" s="11"/>
      <c r="T1060" s="11"/>
      <c r="U1060" s="11"/>
      <c r="V1060" s="11">
        <f>IF(LOOKUP(99^99,--LEFT(MID(AS1060,MIN(FIND({0,1,2,3,4,5,6,7,8,9},AS1060&amp;"0123456789")),15),{1,2,3,4,5,6,7,8,9,10,11,12,13,14,15}))&gt;2000,LOOKUP(99^99,--LEFT(MID(AS1060,MIN(FIND({0,1,2,3,4,5,6,7,8,9},AS1060&amp;"0123456789")),15),{1,2,3,4,5,6,7,8,9,10,11,12,13,14,15})),0)</f>
        <v>123254</v>
      </c>
      <c r="W1060" s="11"/>
      <c r="X1060" t="s">
        <v>2</v>
      </c>
      <c r="Y1060" t="s">
        <v>4794</v>
      </c>
      <c r="Z1060" t="s">
        <v>2529</v>
      </c>
      <c r="AA1060" t="s">
        <v>2526</v>
      </c>
      <c r="AB1060" t="s">
        <v>2527</v>
      </c>
      <c r="AC1060" t="s">
        <v>2528</v>
      </c>
      <c r="AD1060" t="s">
        <v>229</v>
      </c>
      <c r="AE1060" t="s">
        <v>3626</v>
      </c>
      <c r="AF1060" t="s">
        <v>3627</v>
      </c>
      <c r="AG1060" t="s">
        <v>3628</v>
      </c>
      <c r="AH1060" t="s">
        <v>3629</v>
      </c>
      <c r="AI1060" t="s">
        <v>3680</v>
      </c>
      <c r="AJ1060" t="s">
        <v>3631</v>
      </c>
      <c r="AK1060" t="s">
        <v>3652</v>
      </c>
      <c r="AL1060" t="s">
        <v>3633</v>
      </c>
      <c r="AM1060" t="s">
        <v>3634</v>
      </c>
      <c r="AN1060" t="s">
        <v>3635</v>
      </c>
      <c r="AO1060" t="s">
        <v>3636</v>
      </c>
      <c r="AP1060" t="s">
        <v>3637</v>
      </c>
      <c r="AQ1060" t="s">
        <v>3648</v>
      </c>
      <c r="AR1060" t="s">
        <v>3649</v>
      </c>
      <c r="AS1060" t="s">
        <v>4110</v>
      </c>
      <c r="AT1060" t="s">
        <v>3641</v>
      </c>
      <c r="AU1060" t="s">
        <v>3642</v>
      </c>
      <c r="AV1060" t="s">
        <v>3643</v>
      </c>
      <c r="BE1060" t="s">
        <v>3525</v>
      </c>
      <c r="BG1060" t="s">
        <v>622</v>
      </c>
      <c r="BH1060" s="2" t="s">
        <v>1198</v>
      </c>
      <c r="BI1060" t="s">
        <v>2157</v>
      </c>
    </row>
    <row r="1061" spans="1:61" x14ac:dyDescent="0.25">
      <c r="A1061" s="4">
        <v>1136</v>
      </c>
      <c r="B1061" s="13" t="s">
        <v>4757</v>
      </c>
      <c r="C1061" s="13" t="str">
        <f t="shared" si="59"/>
        <v xml:space="preserve"> 65225
</v>
      </c>
      <c r="D1061" s="13">
        <f>LOOKUP(99^99,--LEFT(MID(AD1061,MIN(FIND({0,1,2,3,4,5,6,7,8,9},AD1061&amp;"0123456789")),15),{1,2,3,4,5,6,7,8,9,10,11,12,13,14,15}))</f>
        <v>2022</v>
      </c>
      <c r="E1061" s="13">
        <f t="shared" si="58"/>
        <v>1</v>
      </c>
      <c r="F1061" s="13">
        <f>LOOKUP(99^99,--LEFT(MID(BG1061,MIN(FIND({0,1,2,3,4,5,6,7,8,9},BG1061&amp;"0123456789")),15),{1,2,3,4,5,6,7,8,9,10,11,12,13,14,15}))</f>
        <v>10250000</v>
      </c>
      <c r="G1061" s="13">
        <f>LOOKUP(99^99,--LEFT(MID(Y1061,MIN(FIND({0,1,2,3,4,5,6,7,8,9},Y1061&amp;"0123456789")),15),{1,2,3,4,5,6,7,8,9,10,11,12,13,14,15}))</f>
        <v>11.8</v>
      </c>
      <c r="H1061" s="13">
        <f>LOOKUP(99^99,--LEFT(MID(Z1061,MIN(FIND({0,1,2,3,4,5,6,7,8,9},Z1061&amp;"0123456789")),15),{1,2,3,4,5,6,7,8,9,10,11,12,13,14,15}))</f>
        <v>298</v>
      </c>
      <c r="I1061" s="10" t="s">
        <v>2536</v>
      </c>
      <c r="J1061" s="10" t="s">
        <v>2527</v>
      </c>
      <c r="K1061" s="10" t="s">
        <v>2533</v>
      </c>
      <c r="L1061" s="9"/>
      <c r="M1061" s="11"/>
      <c r="N1061" s="12"/>
      <c r="O1061" s="12"/>
      <c r="P1061" s="12"/>
      <c r="Q1061" s="12"/>
      <c r="R1061" s="12"/>
      <c r="S1061" s="12"/>
      <c r="T1061" s="12"/>
      <c r="U1061" s="12"/>
      <c r="V1061" s="12"/>
      <c r="W1061" s="12"/>
      <c r="X1061" s="5" t="s">
        <v>18</v>
      </c>
      <c r="Y1061" s="5" t="s">
        <v>4795</v>
      </c>
      <c r="Z1061" s="5" t="s">
        <v>2555</v>
      </c>
      <c r="AA1061" s="5" t="s">
        <v>2536</v>
      </c>
      <c r="AB1061" s="5" t="s">
        <v>2527</v>
      </c>
      <c r="AC1061" s="5" t="s">
        <v>2533</v>
      </c>
      <c r="AD1061" s="5" t="s">
        <v>149</v>
      </c>
      <c r="AE1061" s="5" t="s">
        <v>3626</v>
      </c>
      <c r="AF1061" s="5" t="s">
        <v>3757</v>
      </c>
      <c r="AG1061" s="5" t="s">
        <v>3758</v>
      </c>
      <c r="AH1061" s="5" t="s">
        <v>3629</v>
      </c>
      <c r="AI1061" s="5" t="s">
        <v>3630</v>
      </c>
      <c r="AJ1061" s="5" t="s">
        <v>3659</v>
      </c>
      <c r="AK1061" s="5" t="s">
        <v>3713</v>
      </c>
      <c r="AL1061" s="5" t="s">
        <v>3633</v>
      </c>
      <c r="AM1061" s="5" t="s">
        <v>3653</v>
      </c>
      <c r="AN1061" s="5" t="s">
        <v>3635</v>
      </c>
      <c r="AO1061" s="5" t="s">
        <v>3669</v>
      </c>
      <c r="AP1061" s="5" t="s">
        <v>3654</v>
      </c>
      <c r="AQ1061" s="5" t="s">
        <v>3640</v>
      </c>
      <c r="AR1061" s="5" t="s">
        <v>3641</v>
      </c>
      <c r="AS1061" s="5" t="s">
        <v>4572</v>
      </c>
      <c r="AT1061" s="5" t="s">
        <v>3643</v>
      </c>
      <c r="BE1061" s="5" t="s">
        <v>3526</v>
      </c>
      <c r="BG1061" s="5" t="s">
        <v>638</v>
      </c>
      <c r="BH1061" s="6" t="s">
        <v>1734</v>
      </c>
      <c r="BI1061" s="5" t="s">
        <v>2420</v>
      </c>
    </row>
    <row r="1062" spans="1:61" customFormat="1" x14ac:dyDescent="0.25">
      <c r="A1062" s="1">
        <v>1137</v>
      </c>
      <c r="B1062" s="7" t="s">
        <v>4757</v>
      </c>
      <c r="C1062" s="7" t="str">
        <f t="shared" si="59"/>
        <v xml:space="preserve"> 5490
</v>
      </c>
      <c r="D1062" s="7">
        <f>LOOKUP(99^99,--LEFT(MID(AD1062,MIN(FIND({0,1,2,3,4,5,6,7,8,9},AD1062&amp;"0123456789")),15),{1,2,3,4,5,6,7,8,9,10,11,12,13,14,15}))</f>
        <v>2019</v>
      </c>
      <c r="E1062" s="7">
        <f t="shared" si="58"/>
        <v>4</v>
      </c>
      <c r="F1062" s="7">
        <f>LOOKUP(99^99,--LEFT(MID(BG1062,MIN(FIND({0,1,2,3,4,5,6,7,8,9},BG1062&amp;"0123456789")),15),{1,2,3,4,5,6,7,8,9,10,11,12,13,14,15}))</f>
        <v>6500000</v>
      </c>
      <c r="G1062" s="7">
        <f>LOOKUP(99^99,--LEFT(MID(Y1062,MIN(FIND({0,1,2,3,4,5,6,7,8,9},Y1062&amp;"0123456789")),15),{1,2,3,4,5,6,7,8,9,10,11,12,13,14,15}))</f>
        <v>11.8</v>
      </c>
      <c r="H1062" s="7">
        <f>LOOKUP(99^99,--LEFT(MID(Z1062,MIN(FIND({0,1,2,3,4,5,6,7,8,9},Z1062&amp;"0123456789")),15),{1,2,3,4,5,6,7,8,9,10,11,12,13,14,15}))</f>
        <v>400</v>
      </c>
      <c r="I1062" s="9" t="s">
        <v>2531</v>
      </c>
      <c r="J1062" s="9" t="s">
        <v>2527</v>
      </c>
      <c r="K1062" s="9" t="s">
        <v>2528</v>
      </c>
      <c r="L1062" s="9">
        <v>79205</v>
      </c>
      <c r="M1062" s="11"/>
      <c r="N1062" s="11"/>
      <c r="O1062" s="11"/>
      <c r="P1062" s="11"/>
      <c r="Q1062" s="11"/>
      <c r="R1062" s="11"/>
      <c r="S1062" s="11"/>
      <c r="T1062" s="11"/>
      <c r="U1062" s="11"/>
      <c r="V1062" s="11">
        <f>IF(LOOKUP(99^99,--LEFT(MID(AS1062,MIN(FIND({0,1,2,3,4,5,6,7,8,9},AS1062&amp;"0123456789")),15),{1,2,3,4,5,6,7,8,9,10,11,12,13,14,15}))&gt;2000,LOOKUP(99^99,--LEFT(MID(AS1062,MIN(FIND({0,1,2,3,4,5,6,7,8,9},AS1062&amp;"0123456789")),15),{1,2,3,4,5,6,7,8,9,10,11,12,13,14,15})),0)</f>
        <v>79205</v>
      </c>
      <c r="W1062" s="11"/>
      <c r="X1062" t="s">
        <v>2</v>
      </c>
      <c r="Y1062" t="s">
        <v>4795</v>
      </c>
      <c r="Z1062" t="s">
        <v>2537</v>
      </c>
      <c r="AA1062" t="s">
        <v>2531</v>
      </c>
      <c r="AB1062" t="s">
        <v>2527</v>
      </c>
      <c r="AC1062" t="s">
        <v>2528</v>
      </c>
      <c r="AD1062" t="s">
        <v>271</v>
      </c>
      <c r="AE1062" t="s">
        <v>3626</v>
      </c>
      <c r="AF1062" t="s">
        <v>3627</v>
      </c>
      <c r="AG1062" t="s">
        <v>3628</v>
      </c>
      <c r="AH1062" t="s">
        <v>3629</v>
      </c>
      <c r="AI1062" t="s">
        <v>3694</v>
      </c>
      <c r="AJ1062" t="s">
        <v>3631</v>
      </c>
      <c r="AK1062" t="s">
        <v>3652</v>
      </c>
      <c r="AL1062" t="s">
        <v>3633</v>
      </c>
      <c r="AM1062" t="s">
        <v>3653</v>
      </c>
      <c r="AN1062" t="s">
        <v>3635</v>
      </c>
      <c r="AO1062" t="s">
        <v>3636</v>
      </c>
      <c r="AP1062" t="s">
        <v>3738</v>
      </c>
      <c r="AQ1062" t="s">
        <v>3695</v>
      </c>
      <c r="AR1062" t="s">
        <v>3649</v>
      </c>
      <c r="AS1062" t="s">
        <v>4573</v>
      </c>
      <c r="AT1062" t="s">
        <v>3641</v>
      </c>
      <c r="AU1062" t="s">
        <v>3642</v>
      </c>
      <c r="AV1062" t="s">
        <v>3643</v>
      </c>
      <c r="BE1062" t="s">
        <v>3527</v>
      </c>
      <c r="BG1062" t="s">
        <v>585</v>
      </c>
      <c r="BH1062" s="2" t="s">
        <v>1735</v>
      </c>
      <c r="BI1062" t="s">
        <v>2421</v>
      </c>
    </row>
    <row r="1063" spans="1:61" x14ac:dyDescent="0.25">
      <c r="A1063" s="4">
        <v>1138</v>
      </c>
      <c r="B1063" s="13" t="s">
        <v>4757</v>
      </c>
      <c r="C1063" s="13" t="str">
        <f t="shared" si="59"/>
        <v xml:space="preserve"> 54901
</v>
      </c>
      <c r="D1063" s="13">
        <f>LOOKUP(99^99,--LEFT(MID(AD1063,MIN(FIND({0,1,2,3,4,5,6,7,8,9},AD1063&amp;"0123456789")),15),{1,2,3,4,5,6,7,8,9,10,11,12,13,14,15}))</f>
        <v>2022</v>
      </c>
      <c r="E1063" s="13">
        <f t="shared" si="58"/>
        <v>1</v>
      </c>
      <c r="F1063" s="13">
        <f>LOOKUP(99^99,--LEFT(MID(BG1063,MIN(FIND({0,1,2,3,4,5,6,7,8,9},BG1063&amp;"0123456789")),15),{1,2,3,4,5,6,7,8,9,10,11,12,13,14,15}))</f>
        <v>12000000</v>
      </c>
      <c r="G1063" s="13">
        <f>LOOKUP(99^99,--LEFT(MID(Y1063,MIN(FIND({0,1,2,3,4,5,6,7,8,9},Y1063&amp;"0123456789")),15),{1,2,3,4,5,6,7,8,9,10,11,12,13,14,15}))</f>
        <v>12</v>
      </c>
      <c r="H1063" s="13">
        <f>LOOKUP(99^99,--LEFT(MID(Z1063,MIN(FIND({0,1,2,3,4,5,6,7,8,9},Z1063&amp;"0123456789")),15),{1,2,3,4,5,6,7,8,9,10,11,12,13,14,15}))</f>
        <v>401</v>
      </c>
      <c r="I1063" s="10" t="s">
        <v>2526</v>
      </c>
      <c r="J1063" s="9" t="s">
        <v>2545</v>
      </c>
      <c r="K1063" s="10" t="s">
        <v>2528</v>
      </c>
      <c r="L1063" s="9"/>
      <c r="M1063" s="11"/>
      <c r="N1063" s="12"/>
      <c r="O1063" s="12"/>
      <c r="P1063" s="12"/>
      <c r="Q1063" s="12"/>
      <c r="R1063" s="12"/>
      <c r="S1063" s="12"/>
      <c r="T1063" s="12"/>
      <c r="U1063" s="12"/>
      <c r="V1063" s="12"/>
      <c r="W1063" s="12"/>
      <c r="X1063" s="5" t="s">
        <v>8</v>
      </c>
      <c r="Y1063" s="5" t="s">
        <v>4794</v>
      </c>
      <c r="Z1063" s="5" t="s">
        <v>2529</v>
      </c>
      <c r="AA1063" s="5" t="s">
        <v>2526</v>
      </c>
      <c r="AB1063" s="5" t="s">
        <v>2545</v>
      </c>
      <c r="AC1063" s="5" t="s">
        <v>2528</v>
      </c>
      <c r="AD1063" s="5" t="s">
        <v>140</v>
      </c>
      <c r="AE1063" s="5" t="s">
        <v>3626</v>
      </c>
      <c r="AF1063" s="5" t="s">
        <v>3689</v>
      </c>
      <c r="AG1063" s="5" t="s">
        <v>3690</v>
      </c>
      <c r="AH1063" s="5" t="s">
        <v>3629</v>
      </c>
      <c r="AI1063" s="5" t="s">
        <v>3630</v>
      </c>
      <c r="AJ1063" s="5" t="s">
        <v>3631</v>
      </c>
      <c r="AK1063" s="5" t="s">
        <v>3632</v>
      </c>
      <c r="AL1063" s="5" t="s">
        <v>3633</v>
      </c>
      <c r="AM1063" s="5" t="s">
        <v>3653</v>
      </c>
      <c r="AN1063" s="5" t="s">
        <v>3635</v>
      </c>
      <c r="AO1063" s="5" t="s">
        <v>3691</v>
      </c>
      <c r="AP1063" s="5" t="s">
        <v>3880</v>
      </c>
      <c r="AQ1063" s="5" t="s">
        <v>3640</v>
      </c>
      <c r="AR1063" s="5" t="s">
        <v>3641</v>
      </c>
      <c r="AS1063" s="5" t="s">
        <v>4574</v>
      </c>
      <c r="AT1063" s="5" t="s">
        <v>3643</v>
      </c>
      <c r="BE1063" s="5" t="s">
        <v>3528</v>
      </c>
      <c r="BG1063" s="5" t="s">
        <v>578</v>
      </c>
      <c r="BH1063" s="6" t="s">
        <v>1736</v>
      </c>
      <c r="BI1063" s="5" t="s">
        <v>2422</v>
      </c>
    </row>
    <row r="1064" spans="1:61" x14ac:dyDescent="0.25">
      <c r="A1064" s="4">
        <v>1139</v>
      </c>
      <c r="B1064" s="13" t="s">
        <v>4757</v>
      </c>
      <c r="C1064" s="13" t="str">
        <f t="shared" si="59"/>
        <v xml:space="preserve"> 54901
</v>
      </c>
      <c r="D1064" s="13">
        <f>LOOKUP(99^99,--LEFT(MID(AD1064,MIN(FIND({0,1,2,3,4,5,6,7,8,9},AD1064&amp;"0123456789")),15),{1,2,3,4,5,6,7,8,9,10,11,12,13,14,15}))</f>
        <v>2021</v>
      </c>
      <c r="E1064" s="13">
        <f t="shared" si="58"/>
        <v>2</v>
      </c>
      <c r="F1064" s="13">
        <f>LOOKUP(99^99,--LEFT(MID(BG1064,MIN(FIND({0,1,2,3,4,5,6,7,8,9},BG1064&amp;"0123456789")),15),{1,2,3,4,5,6,7,8,9,10,11,12,13,14,15}))</f>
        <v>11000000</v>
      </c>
      <c r="G1064" s="13">
        <f>LOOKUP(99^99,--LEFT(MID(Y1064,MIN(FIND({0,1,2,3,4,5,6,7,8,9},Y1064&amp;"0123456789")),15),{1,2,3,4,5,6,7,8,9,10,11,12,13,14,15}))</f>
        <v>11.8</v>
      </c>
      <c r="H1064" s="13">
        <f>LOOKUP(99^99,--LEFT(MID(Z1064,MIN(FIND({0,1,2,3,4,5,6,7,8,9},Z1064&amp;"0123456789")),15),{1,2,3,4,5,6,7,8,9,10,11,12,13,14,15}))</f>
        <v>300</v>
      </c>
      <c r="I1064" s="10" t="s">
        <v>2531</v>
      </c>
      <c r="J1064" s="10" t="s">
        <v>2527</v>
      </c>
      <c r="K1064" s="9" t="s">
        <v>2528</v>
      </c>
      <c r="L1064" s="9"/>
      <c r="M1064" s="11"/>
      <c r="N1064" s="12"/>
      <c r="O1064" s="12"/>
      <c r="P1064" s="12"/>
      <c r="Q1064" s="12"/>
      <c r="R1064" s="12"/>
      <c r="S1064" s="12"/>
      <c r="T1064" s="12"/>
      <c r="U1064" s="12"/>
      <c r="V1064" s="12"/>
      <c r="W1064" s="12"/>
      <c r="X1064" s="5" t="s">
        <v>8</v>
      </c>
      <c r="Y1064" s="5" t="s">
        <v>4795</v>
      </c>
      <c r="Z1064" s="5" t="s">
        <v>2530</v>
      </c>
      <c r="AA1064" s="5" t="s">
        <v>2531</v>
      </c>
      <c r="AB1064" s="5" t="s">
        <v>2527</v>
      </c>
      <c r="AD1064" s="5" t="s">
        <v>243</v>
      </c>
      <c r="AE1064" s="5" t="s">
        <v>3626</v>
      </c>
      <c r="AF1064" s="5" t="s">
        <v>3689</v>
      </c>
      <c r="AG1064" s="5" t="s">
        <v>3690</v>
      </c>
      <c r="AH1064" s="5" t="s">
        <v>3629</v>
      </c>
      <c r="AI1064" s="5" t="s">
        <v>3680</v>
      </c>
      <c r="AJ1064" s="5" t="s">
        <v>3631</v>
      </c>
      <c r="AK1064" s="5" t="s">
        <v>3919</v>
      </c>
      <c r="AL1064" s="5" t="s">
        <v>3635</v>
      </c>
      <c r="AM1064" s="5" t="s">
        <v>3669</v>
      </c>
      <c r="AN1064" s="5" t="s">
        <v>3880</v>
      </c>
      <c r="AO1064" s="5" t="s">
        <v>3640</v>
      </c>
      <c r="AP1064" s="5" t="s">
        <v>3641</v>
      </c>
      <c r="AQ1064" s="5" t="s">
        <v>4575</v>
      </c>
      <c r="AR1064" s="5" t="s">
        <v>3808</v>
      </c>
      <c r="BE1064" s="5" t="s">
        <v>3529</v>
      </c>
      <c r="BG1064" s="5" t="s">
        <v>790</v>
      </c>
      <c r="BH1064" s="6" t="s">
        <v>1737</v>
      </c>
      <c r="BI1064" s="5" t="s">
        <v>2377</v>
      </c>
    </row>
    <row r="1065" spans="1:61" customFormat="1" x14ac:dyDescent="0.25">
      <c r="A1065" s="1">
        <v>1140</v>
      </c>
      <c r="B1065" s="7" t="s">
        <v>4757</v>
      </c>
      <c r="C1065" s="7" t="str">
        <f t="shared" si="59"/>
        <v xml:space="preserve"> 65116
</v>
      </c>
      <c r="D1065" s="7">
        <f>LOOKUP(99^99,--LEFT(MID(AD1065,MIN(FIND({0,1,2,3,4,5,6,7,8,9},AD1065&amp;"0123456789")),15),{1,2,3,4,5,6,7,8,9,10,11,12,13,14,15}))</f>
        <v>2022</v>
      </c>
      <c r="E1065" s="7">
        <f t="shared" si="58"/>
        <v>1</v>
      </c>
      <c r="F1065" s="7">
        <f>LOOKUP(99^99,--LEFT(MID(BG1065,MIN(FIND({0,1,2,3,4,5,6,7,8,9},BG1065&amp;"0123456789")),15),{1,2,3,4,5,6,7,8,9,10,11,12,13,14,15}))</f>
        <v>5300000</v>
      </c>
      <c r="G1065" s="7">
        <f>LOOKUP(99^99,--LEFT(MID(Y1065,MIN(FIND({0,1,2,3,4,5,6,7,8,9},Y1065&amp;"0123456789")),15),{1,2,3,4,5,6,7,8,9,10,11,12,13,14,15}))</f>
        <v>6.7</v>
      </c>
      <c r="H1065" s="7">
        <f>LOOKUP(99^99,--LEFT(MID(Z1065,MIN(FIND({0,1,2,3,4,5,6,7,8,9},Z1065&amp;"0123456789")),15),{1,2,3,4,5,6,7,8,9,10,11,12,13,14,15}))</f>
        <v>300</v>
      </c>
      <c r="I1065" s="9" t="s">
        <v>2536</v>
      </c>
      <c r="J1065" s="9" t="s">
        <v>2527</v>
      </c>
      <c r="K1065" s="9" t="s">
        <v>2528</v>
      </c>
      <c r="L1065" s="9"/>
      <c r="M1065" s="11"/>
      <c r="N1065" s="11"/>
      <c r="O1065" s="11"/>
      <c r="P1065" s="11"/>
      <c r="Q1065" s="11"/>
      <c r="R1065" s="11"/>
      <c r="S1065" s="11"/>
      <c r="T1065" s="11"/>
      <c r="U1065" s="11"/>
      <c r="V1065" s="11"/>
      <c r="W1065" s="11"/>
      <c r="X1065" t="s">
        <v>24</v>
      </c>
      <c r="Y1065" t="s">
        <v>4800</v>
      </c>
      <c r="Z1065" t="s">
        <v>2530</v>
      </c>
      <c r="AA1065" t="s">
        <v>2536</v>
      </c>
      <c r="AB1065" t="s">
        <v>2527</v>
      </c>
      <c r="AC1065" t="s">
        <v>2528</v>
      </c>
      <c r="AD1065" t="s">
        <v>111</v>
      </c>
      <c r="AE1065" t="s">
        <v>3626</v>
      </c>
      <c r="AF1065" t="s">
        <v>3828</v>
      </c>
      <c r="AG1065" t="s">
        <v>3829</v>
      </c>
      <c r="AH1065" t="s">
        <v>3629</v>
      </c>
      <c r="AI1065" t="s">
        <v>3630</v>
      </c>
      <c r="AJ1065" t="s">
        <v>3704</v>
      </c>
      <c r="AK1065" t="s">
        <v>3660</v>
      </c>
      <c r="AL1065" t="s">
        <v>3633</v>
      </c>
      <c r="AM1065" t="s">
        <v>3653</v>
      </c>
      <c r="AN1065" t="s">
        <v>3635</v>
      </c>
      <c r="AO1065" t="s">
        <v>3858</v>
      </c>
      <c r="AP1065" t="s">
        <v>3738</v>
      </c>
      <c r="AQ1065" t="s">
        <v>4007</v>
      </c>
      <c r="AR1065" t="s">
        <v>3640</v>
      </c>
      <c r="AS1065" t="s">
        <v>3641</v>
      </c>
      <c r="AT1065" t="s">
        <v>4576</v>
      </c>
      <c r="AU1065" t="s">
        <v>3643</v>
      </c>
      <c r="BE1065" t="s">
        <v>2945</v>
      </c>
      <c r="BG1065" t="s">
        <v>556</v>
      </c>
      <c r="BH1065" s="2" t="s">
        <v>1738</v>
      </c>
      <c r="BI1065" t="s">
        <v>2167</v>
      </c>
    </row>
    <row r="1066" spans="1:61" x14ac:dyDescent="0.25">
      <c r="A1066" s="4">
        <v>1141</v>
      </c>
      <c r="B1066" s="13" t="s">
        <v>4757</v>
      </c>
      <c r="C1066" s="13" t="str">
        <f t="shared" ref="C1066:C1089" si="60">LEFT(AG1066,FIND("Тип",AG1066,FIND("Тип",AG1066)+0)-1)</f>
        <v xml:space="preserve"> 65116
</v>
      </c>
      <c r="D1066" s="13">
        <f>LOOKUP(99^99,--LEFT(MID(AD1066,MIN(FIND({0,1,2,3,4,5,6,7,8,9},AD1066&amp;"0123456789")),15),{1,2,3,4,5,6,7,8,9,10,11,12,13,14,15}))</f>
        <v>2022</v>
      </c>
      <c r="E1066" s="13">
        <f t="shared" si="58"/>
        <v>1</v>
      </c>
      <c r="F1066" s="13">
        <f>LOOKUP(99^99,--LEFT(MID(BG1066,MIN(FIND({0,1,2,3,4,5,6,7,8,9},BG1066&amp;"0123456789")),15),{1,2,3,4,5,6,7,8,9,10,11,12,13,14,15}))</f>
        <v>5700000</v>
      </c>
      <c r="G1066" s="13">
        <f>LOOKUP(99^99,--LEFT(MID(Y1066,MIN(FIND({0,1,2,3,4,5,6,7,8,9},Y1066&amp;"0123456789")),15),{1,2,3,4,5,6,7,8,9,10,11,12,13,14,15}))</f>
        <v>11.8</v>
      </c>
      <c r="H1066" s="13">
        <f>LOOKUP(99^99,--LEFT(MID(Z1066,MIN(FIND({0,1,2,3,4,5,6,7,8,9},Z1066&amp;"0123456789")),15),{1,2,3,4,5,6,7,8,9,10,11,12,13,14,15}))</f>
        <v>400</v>
      </c>
      <c r="I1066" s="10" t="s">
        <v>2531</v>
      </c>
      <c r="J1066" s="10" t="s">
        <v>2527</v>
      </c>
      <c r="K1066" s="10" t="s">
        <v>2528</v>
      </c>
      <c r="L1066" s="9"/>
      <c r="M1066" s="11"/>
      <c r="N1066" s="12"/>
      <c r="O1066" s="12"/>
      <c r="P1066" s="12"/>
      <c r="Q1066" s="12"/>
      <c r="R1066" s="12"/>
      <c r="S1066" s="12"/>
      <c r="T1066" s="12"/>
      <c r="U1066" s="12"/>
      <c r="V1066" s="12"/>
      <c r="W1066" s="12"/>
      <c r="X1066" s="5" t="s">
        <v>24</v>
      </c>
      <c r="Y1066" s="5" t="s">
        <v>4795</v>
      </c>
      <c r="Z1066" s="5" t="s">
        <v>2537</v>
      </c>
      <c r="AA1066" s="5" t="s">
        <v>2531</v>
      </c>
      <c r="AB1066" s="5" t="s">
        <v>2527</v>
      </c>
      <c r="AC1066" s="5" t="s">
        <v>2528</v>
      </c>
      <c r="AD1066" s="5" t="s">
        <v>140</v>
      </c>
      <c r="AE1066" s="5" t="s">
        <v>3626</v>
      </c>
      <c r="AF1066" s="5" t="s">
        <v>3828</v>
      </c>
      <c r="AG1066" s="5" t="s">
        <v>3829</v>
      </c>
      <c r="AH1066" s="5" t="s">
        <v>3629</v>
      </c>
      <c r="AI1066" s="5" t="s">
        <v>3630</v>
      </c>
      <c r="AJ1066" s="5" t="s">
        <v>3704</v>
      </c>
      <c r="AK1066" s="5" t="s">
        <v>3660</v>
      </c>
      <c r="AL1066" s="5" t="s">
        <v>3633</v>
      </c>
      <c r="AM1066" s="5" t="s">
        <v>3653</v>
      </c>
      <c r="AN1066" s="5" t="s">
        <v>3635</v>
      </c>
      <c r="AO1066" s="5" t="s">
        <v>3858</v>
      </c>
      <c r="AP1066" s="5" t="s">
        <v>3654</v>
      </c>
      <c r="AQ1066" s="5" t="s">
        <v>3640</v>
      </c>
      <c r="AR1066" s="5" t="s">
        <v>3641</v>
      </c>
      <c r="AS1066" s="5" t="s">
        <v>4577</v>
      </c>
      <c r="AT1066" s="5" t="s">
        <v>3643</v>
      </c>
      <c r="BE1066" s="5" t="s">
        <v>3530</v>
      </c>
      <c r="BG1066" s="5" t="s">
        <v>402</v>
      </c>
      <c r="BH1066" s="6" t="s">
        <v>1739</v>
      </c>
      <c r="BI1066" s="5" t="s">
        <v>2423</v>
      </c>
    </row>
    <row r="1067" spans="1:61" x14ac:dyDescent="0.25">
      <c r="A1067" s="4">
        <v>1142</v>
      </c>
      <c r="B1067" s="13" t="s">
        <v>4757</v>
      </c>
      <c r="C1067" s="13" t="str">
        <f t="shared" si="60"/>
        <v xml:space="preserve"> 65225
</v>
      </c>
      <c r="D1067" s="13">
        <f>LOOKUP(99^99,--LEFT(MID(AD1067,MIN(FIND({0,1,2,3,4,5,6,7,8,9},AD1067&amp;"0123456789")),15),{1,2,3,4,5,6,7,8,9,10,11,12,13,14,15}))</f>
        <v>2022</v>
      </c>
      <c r="E1067" s="13">
        <f t="shared" si="58"/>
        <v>1</v>
      </c>
      <c r="F1067" s="13">
        <f>LOOKUP(99^99,--LEFT(MID(BG1067,MIN(FIND({0,1,2,3,4,5,6,7,8,9},BG1067&amp;"0123456789")),15),{1,2,3,4,5,6,7,8,9,10,11,12,13,14,15}))</f>
        <v>10250000</v>
      </c>
      <c r="G1067" s="13">
        <f>LOOKUP(99^99,--LEFT(MID(Y1067,MIN(FIND({0,1,2,3,4,5,6,7,8,9},Y1067&amp;"0123456789")),15),{1,2,3,4,5,6,7,8,9,10,11,12,13,14,15}))</f>
        <v>12</v>
      </c>
      <c r="H1067" s="13">
        <f>LOOKUP(99^99,--LEFT(MID(Z1067,MIN(FIND({0,1,2,3,4,5,6,7,8,9},Z1067&amp;"0123456789")),15),{1,2,3,4,5,6,7,8,9,10,11,12,13,14,15}))</f>
        <v>428</v>
      </c>
      <c r="I1067" s="10" t="s">
        <v>2536</v>
      </c>
      <c r="J1067" s="10" t="s">
        <v>2527</v>
      </c>
      <c r="K1067" s="10" t="s">
        <v>2561</v>
      </c>
      <c r="L1067" s="9"/>
      <c r="M1067" s="11"/>
      <c r="N1067" s="12"/>
      <c r="O1067" s="12"/>
      <c r="P1067" s="12"/>
      <c r="Q1067" s="12"/>
      <c r="R1067" s="12"/>
      <c r="S1067" s="12"/>
      <c r="T1067" s="12"/>
      <c r="U1067" s="12"/>
      <c r="V1067" s="12"/>
      <c r="W1067" s="12"/>
      <c r="X1067" s="5" t="s">
        <v>18</v>
      </c>
      <c r="Y1067" s="5" t="s">
        <v>4794</v>
      </c>
      <c r="Z1067" s="5" t="s">
        <v>2535</v>
      </c>
      <c r="AA1067" s="5" t="s">
        <v>2536</v>
      </c>
      <c r="AB1067" s="5" t="s">
        <v>2527</v>
      </c>
      <c r="AC1067" s="5" t="s">
        <v>2561</v>
      </c>
      <c r="AD1067" s="5" t="s">
        <v>140</v>
      </c>
      <c r="AE1067" s="5" t="s">
        <v>3626</v>
      </c>
      <c r="AF1067" s="5" t="s">
        <v>3757</v>
      </c>
      <c r="AG1067" s="5" t="s">
        <v>3758</v>
      </c>
      <c r="AH1067" s="5" t="s">
        <v>3629</v>
      </c>
      <c r="AI1067" s="5" t="s">
        <v>3630</v>
      </c>
      <c r="AJ1067" s="5" t="s">
        <v>3659</v>
      </c>
      <c r="AK1067" s="5" t="s">
        <v>3713</v>
      </c>
      <c r="AL1067" s="5" t="s">
        <v>3633</v>
      </c>
      <c r="AM1067" s="5" t="s">
        <v>3653</v>
      </c>
      <c r="AN1067" s="5" t="s">
        <v>3635</v>
      </c>
      <c r="AO1067" s="5" t="s">
        <v>3669</v>
      </c>
      <c r="AP1067" s="5" t="s">
        <v>3654</v>
      </c>
      <c r="AQ1067" s="5" t="s">
        <v>3640</v>
      </c>
      <c r="AR1067" s="5" t="s">
        <v>3641</v>
      </c>
      <c r="AS1067" s="5" t="s">
        <v>4578</v>
      </c>
      <c r="AT1067" s="5" t="s">
        <v>3643</v>
      </c>
      <c r="BE1067" s="5" t="s">
        <v>3531</v>
      </c>
      <c r="BG1067" s="5" t="s">
        <v>638</v>
      </c>
      <c r="BH1067" s="6" t="s">
        <v>1740</v>
      </c>
      <c r="BI1067" s="5" t="s">
        <v>2424</v>
      </c>
    </row>
    <row r="1068" spans="1:61" customFormat="1" x14ac:dyDescent="0.25">
      <c r="A1068" s="1">
        <v>1143</v>
      </c>
      <c r="B1068" s="7" t="s">
        <v>4757</v>
      </c>
      <c r="C1068" s="7" t="str">
        <f t="shared" si="60"/>
        <v xml:space="preserve"> 53504
</v>
      </c>
      <c r="D1068" s="7">
        <f>LOOKUP(99^99,--LEFT(MID(AD1068,MIN(FIND({0,1,2,3,4,5,6,7,8,9},AD1068&amp;"0123456789")),15),{1,2,3,4,5,6,7,8,9,10,11,12,13,14,15}))</f>
        <v>2017</v>
      </c>
      <c r="E1068" s="7">
        <f t="shared" si="58"/>
        <v>6</v>
      </c>
      <c r="F1068" s="7">
        <f>LOOKUP(99^99,--LEFT(MID(BG1068,MIN(FIND({0,1,2,3,4,5,6,7,8,9},BG1068&amp;"0123456789")),15),{1,2,3,4,5,6,7,8,9,10,11,12,13,14,15}))</f>
        <v>4500000</v>
      </c>
      <c r="G1068" s="7">
        <f>LOOKUP(99^99,--LEFT(MID(Y1068,MIN(FIND({0,1,2,3,4,5,6,7,8,9},Y1068&amp;"0123456789")),15),{1,2,3,4,5,6,7,8,9,10,11,12,13,14,15}))</f>
        <v>12</v>
      </c>
      <c r="H1068" s="7">
        <f>LOOKUP(99^99,--LEFT(MID(Z1068,MIN(FIND({0,1,2,3,4,5,6,7,8,9},Z1068&amp;"0123456789")),15),{1,2,3,4,5,6,7,8,9,10,11,12,13,14,15}))</f>
        <v>428</v>
      </c>
      <c r="I1068" s="9" t="s">
        <v>2536</v>
      </c>
      <c r="J1068" s="9" t="s">
        <v>2527</v>
      </c>
      <c r="K1068" s="9" t="s">
        <v>2528</v>
      </c>
      <c r="L1068" s="9">
        <v>45000</v>
      </c>
      <c r="M1068" s="11"/>
      <c r="N1068" s="11"/>
      <c r="O1068" s="11"/>
      <c r="P1068" s="11"/>
      <c r="Q1068" s="11"/>
      <c r="R1068" s="11"/>
      <c r="S1068" s="11"/>
      <c r="T1068" s="11">
        <f>IF(LOOKUP(99^99,--LEFT(MID(AQ1068,MIN(FIND({0,1,2,3,4,5,6,7,8,9},AQ1068&amp;"0123456789")),15),{1,2,3,4,5,6,7,8,9,10,11,12,13,14,15}))&gt;2000,LOOKUP(99^99,--LEFT(MID(AQ1068,MIN(FIND({0,1,2,3,4,5,6,7,8,9},AQ1068&amp;"0123456789")),15),{1,2,3,4,5,6,7,8,9,10,11,12,13,14,15})),0)</f>
        <v>45000</v>
      </c>
      <c r="U1068" s="11"/>
      <c r="V1068" s="11"/>
      <c r="W1068" s="11"/>
      <c r="X1068" t="s">
        <v>5</v>
      </c>
      <c r="Y1068" t="s">
        <v>4794</v>
      </c>
      <c r="Z1068" t="s">
        <v>2535</v>
      </c>
      <c r="AA1068" t="s">
        <v>2536</v>
      </c>
      <c r="AB1068" t="s">
        <v>2527</v>
      </c>
      <c r="AC1068" t="s">
        <v>2528</v>
      </c>
      <c r="AD1068" t="s">
        <v>90</v>
      </c>
      <c r="AE1068" t="s">
        <v>3626</v>
      </c>
      <c r="AF1068" t="s">
        <v>3656</v>
      </c>
      <c r="AG1068" t="s">
        <v>3657</v>
      </c>
      <c r="AH1068" t="s">
        <v>3629</v>
      </c>
      <c r="AI1068" t="s">
        <v>3703</v>
      </c>
      <c r="AJ1068" t="s">
        <v>3659</v>
      </c>
      <c r="AK1068" t="s">
        <v>3668</v>
      </c>
      <c r="AL1068" t="s">
        <v>3635</v>
      </c>
      <c r="AM1068" t="s">
        <v>3669</v>
      </c>
      <c r="AN1068" t="s">
        <v>3637</v>
      </c>
      <c r="AO1068" t="s">
        <v>3714</v>
      </c>
      <c r="AP1068" t="s">
        <v>3649</v>
      </c>
      <c r="AQ1068" t="s">
        <v>4437</v>
      </c>
      <c r="AR1068" t="s">
        <v>3815</v>
      </c>
      <c r="AS1068" t="s">
        <v>3808</v>
      </c>
      <c r="BE1068" t="s">
        <v>3532</v>
      </c>
      <c r="BG1068" t="s">
        <v>518</v>
      </c>
      <c r="BH1068" s="2" t="s">
        <v>1741</v>
      </c>
      <c r="BI1068" t="s">
        <v>2088</v>
      </c>
    </row>
    <row r="1069" spans="1:61" x14ac:dyDescent="0.25">
      <c r="A1069" s="4">
        <v>1144</v>
      </c>
      <c r="B1069" s="13" t="s">
        <v>4757</v>
      </c>
      <c r="C1069" s="13" t="str">
        <f t="shared" si="60"/>
        <v xml:space="preserve"> 43118
</v>
      </c>
      <c r="D1069" s="13">
        <f>LOOKUP(99^99,--LEFT(MID(AD1069,MIN(FIND({0,1,2,3,4,5,6,7,8,9},AD1069&amp;"0123456789")),15),{1,2,3,4,5,6,7,8,9,10,11,12,13,14,15}))</f>
        <v>2022</v>
      </c>
      <c r="E1069" s="13">
        <f t="shared" si="58"/>
        <v>1</v>
      </c>
      <c r="F1069" s="13">
        <f>LOOKUP(99^99,--LEFT(MID(BG1069,MIN(FIND({0,1,2,3,4,5,6,7,8,9},BG1069&amp;"0123456789")),15),{1,2,3,4,5,6,7,8,9,10,11,12,13,14,15}))</f>
        <v>9000000</v>
      </c>
      <c r="G1069" s="13">
        <f>LOOKUP(99^99,--LEFT(MID(Y1069,MIN(FIND({0,1,2,3,4,5,6,7,8,9},Y1069&amp;"0123456789")),15),{1,2,3,4,5,6,7,8,9,10,11,12,13,14,15}))</f>
        <v>12</v>
      </c>
      <c r="H1069" s="13">
        <f>LOOKUP(99^99,--LEFT(MID(Z1069,MIN(FIND({0,1,2,3,4,5,6,7,8,9},Z1069&amp;"0123456789")),15),{1,2,3,4,5,6,7,8,9,10,11,12,13,14,15}))</f>
        <v>401</v>
      </c>
      <c r="I1069" s="10" t="s">
        <v>2526</v>
      </c>
      <c r="J1069" s="10" t="s">
        <v>2527</v>
      </c>
      <c r="K1069" s="10" t="s">
        <v>2528</v>
      </c>
      <c r="L1069" s="9"/>
      <c r="M1069" s="11"/>
      <c r="N1069" s="12"/>
      <c r="O1069" s="12"/>
      <c r="P1069" s="12"/>
      <c r="Q1069" s="12"/>
      <c r="R1069" s="12"/>
      <c r="S1069" s="12"/>
      <c r="T1069" s="12"/>
      <c r="U1069" s="12"/>
      <c r="V1069" s="12"/>
      <c r="W1069" s="12"/>
      <c r="X1069" s="5" t="s">
        <v>15</v>
      </c>
      <c r="Y1069" s="5" t="s">
        <v>4794</v>
      </c>
      <c r="Z1069" s="5" t="s">
        <v>2529</v>
      </c>
      <c r="AA1069" s="5" t="s">
        <v>2526</v>
      </c>
      <c r="AB1069" s="5" t="s">
        <v>2527</v>
      </c>
      <c r="AC1069" s="5" t="s">
        <v>2528</v>
      </c>
      <c r="AD1069" s="5" t="s">
        <v>111</v>
      </c>
      <c r="AE1069" s="5" t="s">
        <v>3626</v>
      </c>
      <c r="AF1069" s="5" t="s">
        <v>3745</v>
      </c>
      <c r="AG1069" s="5" t="s">
        <v>3746</v>
      </c>
      <c r="AH1069" s="5" t="s">
        <v>3629</v>
      </c>
      <c r="AI1069" s="5" t="s">
        <v>3630</v>
      </c>
      <c r="AJ1069" s="5" t="s">
        <v>3659</v>
      </c>
      <c r="AK1069" s="5" t="s">
        <v>3660</v>
      </c>
      <c r="AL1069" s="5" t="s">
        <v>3633</v>
      </c>
      <c r="AM1069" s="5" t="s">
        <v>3653</v>
      </c>
      <c r="AN1069" s="5" t="s">
        <v>3635</v>
      </c>
      <c r="AO1069" s="5" t="s">
        <v>3669</v>
      </c>
      <c r="AP1069" s="5" t="s">
        <v>3654</v>
      </c>
      <c r="AQ1069" s="5" t="s">
        <v>3640</v>
      </c>
      <c r="AR1069" s="5" t="s">
        <v>3641</v>
      </c>
      <c r="AS1069" s="5" t="s">
        <v>4579</v>
      </c>
      <c r="AT1069" s="5" t="s">
        <v>3799</v>
      </c>
      <c r="AU1069" s="5" t="s">
        <v>4012</v>
      </c>
      <c r="AV1069" s="5" t="s">
        <v>3643</v>
      </c>
      <c r="BE1069" s="5" t="s">
        <v>3533</v>
      </c>
      <c r="BG1069" s="5" t="s">
        <v>565</v>
      </c>
      <c r="BH1069" s="6" t="s">
        <v>1742</v>
      </c>
      <c r="BI1069" s="5" t="s">
        <v>2068</v>
      </c>
    </row>
    <row r="1070" spans="1:61" x14ac:dyDescent="0.25">
      <c r="A1070" s="4">
        <v>1145</v>
      </c>
      <c r="B1070" s="13" t="s">
        <v>4757</v>
      </c>
      <c r="C1070" s="13" t="str">
        <f t="shared" si="60"/>
        <v xml:space="preserve"> 53504
</v>
      </c>
      <c r="D1070" s="13">
        <f>LOOKUP(99^99,--LEFT(MID(AD1070,MIN(FIND({0,1,2,3,4,5,6,7,8,9},AD1070&amp;"0123456789")),15),{1,2,3,4,5,6,7,8,9,10,11,12,13,14,15}))</f>
        <v>2018</v>
      </c>
      <c r="E1070" s="13">
        <f t="shared" si="58"/>
        <v>5</v>
      </c>
      <c r="F1070" s="13">
        <f>LOOKUP(99^99,--LEFT(MID(BG1070,MIN(FIND({0,1,2,3,4,5,6,7,8,9},BG1070&amp;"0123456789")),15),{1,2,3,4,5,6,7,8,9,10,11,12,13,14,15}))</f>
        <v>3050000</v>
      </c>
      <c r="G1070" s="13">
        <f>LOOKUP(99^99,--LEFT(MID(Y1070,MIN(FIND({0,1,2,3,4,5,6,7,8,9},Y1070&amp;"0123456789")),15),{1,2,3,4,5,6,7,8,9,10,11,12,13,14,15}))</f>
        <v>6.7</v>
      </c>
      <c r="H1070" s="13">
        <f>LOOKUP(99^99,--LEFT(MID(Z1070,MIN(FIND({0,1,2,3,4,5,6,7,8,9},Z1070&amp;"0123456789")),15),{1,2,3,4,5,6,7,8,9,10,11,12,13,14,15}))</f>
        <v>300</v>
      </c>
      <c r="I1070" s="10" t="s">
        <v>2536</v>
      </c>
      <c r="J1070" s="10" t="s">
        <v>2527</v>
      </c>
      <c r="K1070" s="10" t="s">
        <v>2528</v>
      </c>
      <c r="L1070" s="9">
        <v>70000</v>
      </c>
      <c r="M1070" s="11"/>
      <c r="N1070" s="12"/>
      <c r="O1070" s="12"/>
      <c r="P1070" s="12"/>
      <c r="Q1070" s="12"/>
      <c r="R1070" s="12">
        <f>IF(LOOKUP(99^99,--LEFT(MID(AO1070,MIN(FIND({0,1,2,3,4,5,6,7,8,9},AO1070&amp;"0123456789")),15),{1,2,3,4,5,6,7,8,9,10,11,12,13,14,15}))&gt;2000,LOOKUP(99^99,--LEFT(MID(AO1070,MIN(FIND({0,1,2,3,4,5,6,7,8,9},AO1070&amp;"0123456789")),15),{1,2,3,4,5,6,7,8,9,10,11,12,13,14,15})),0)</f>
        <v>70000</v>
      </c>
      <c r="S1070" s="12"/>
      <c r="T1070" s="12"/>
      <c r="U1070" s="12"/>
      <c r="V1070" s="12"/>
      <c r="W1070" s="12"/>
      <c r="X1070" s="5" t="s">
        <v>5</v>
      </c>
      <c r="Y1070" s="5" t="s">
        <v>4800</v>
      </c>
      <c r="Z1070" s="5" t="s">
        <v>2530</v>
      </c>
      <c r="AA1070" s="5" t="s">
        <v>2536</v>
      </c>
      <c r="AB1070" s="5" t="s">
        <v>2527</v>
      </c>
      <c r="AC1070" s="5" t="s">
        <v>2528</v>
      </c>
      <c r="AD1070" s="5" t="s">
        <v>368</v>
      </c>
      <c r="AE1070" s="5" t="s">
        <v>3626</v>
      </c>
      <c r="AF1070" s="5" t="s">
        <v>3656</v>
      </c>
      <c r="AG1070" s="5" t="s">
        <v>3657</v>
      </c>
      <c r="AH1070" s="5" t="s">
        <v>3629</v>
      </c>
      <c r="AI1070" s="5" t="s">
        <v>3658</v>
      </c>
      <c r="AJ1070" s="5" t="s">
        <v>3659</v>
      </c>
      <c r="AK1070" s="5" t="s">
        <v>3668</v>
      </c>
      <c r="AL1070" s="5" t="s">
        <v>3635</v>
      </c>
      <c r="AM1070" s="5" t="s">
        <v>3678</v>
      </c>
      <c r="AN1070" s="5" t="s">
        <v>3649</v>
      </c>
      <c r="AO1070" s="5" t="s">
        <v>4580</v>
      </c>
      <c r="AP1070" s="5" t="s">
        <v>3641</v>
      </c>
      <c r="AQ1070" s="5" t="s">
        <v>3642</v>
      </c>
      <c r="AR1070" s="5" t="s">
        <v>3643</v>
      </c>
      <c r="BE1070" s="5" t="s">
        <v>3534</v>
      </c>
      <c r="BG1070" s="5" t="s">
        <v>537</v>
      </c>
      <c r="BH1070" s="6" t="s">
        <v>1743</v>
      </c>
      <c r="BI1070" s="5" t="s">
        <v>2425</v>
      </c>
    </row>
    <row r="1071" spans="1:61" customFormat="1" x14ac:dyDescent="0.25">
      <c r="A1071" s="1">
        <v>1146</v>
      </c>
      <c r="B1071" s="7" t="s">
        <v>4757</v>
      </c>
      <c r="C1071" s="7" t="str">
        <f t="shared" si="60"/>
        <v xml:space="preserve"> 5490 NEO
</v>
      </c>
      <c r="D1071" s="7">
        <f>LOOKUP(99^99,--LEFT(MID(AD1071,MIN(FIND({0,1,2,3,4,5,6,7,8,9},AD1071&amp;"0123456789")),15),{1,2,3,4,5,6,7,8,9,10,11,12,13,14,15}))</f>
        <v>2022</v>
      </c>
      <c r="E1071" s="7">
        <f t="shared" si="58"/>
        <v>1</v>
      </c>
      <c r="F1071" s="7">
        <f>LOOKUP(99^99,--LEFT(MID(BG1071,MIN(FIND({0,1,2,3,4,5,6,7,8,9},BG1071&amp;"0123456789")),15),{1,2,3,4,5,6,7,8,9,10,11,12,13,14,15}))</f>
        <v>10150000</v>
      </c>
      <c r="G1071" s="7">
        <f>LOOKUP(99^99,--LEFT(MID(Y1071,MIN(FIND({0,1,2,3,4,5,6,7,8,9},Y1071&amp;"0123456789")),15),{1,2,3,4,5,6,7,8,9,10,11,12,13,14,15}))</f>
        <v>12</v>
      </c>
      <c r="H1071" s="7">
        <f>LOOKUP(99^99,--LEFT(MID(Z1071,MIN(FIND({0,1,2,3,4,5,6,7,8,9},Z1071&amp;"0123456789")),15),{1,2,3,4,5,6,7,8,9,10,11,12,13,14,15}))</f>
        <v>401</v>
      </c>
      <c r="I1071" s="9" t="s">
        <v>2526</v>
      </c>
      <c r="J1071" s="9" t="s">
        <v>2527</v>
      </c>
      <c r="K1071" s="9" t="s">
        <v>2528</v>
      </c>
      <c r="L1071" s="9"/>
      <c r="M1071" s="11"/>
      <c r="N1071" s="11"/>
      <c r="O1071" s="11"/>
      <c r="P1071" s="11"/>
      <c r="Q1071" s="11"/>
      <c r="R1071" s="11"/>
      <c r="S1071" s="11"/>
      <c r="T1071" s="11"/>
      <c r="U1071" s="11"/>
      <c r="V1071" s="11"/>
      <c r="W1071" s="11"/>
      <c r="X1071" t="s">
        <v>6</v>
      </c>
      <c r="Y1071" t="s">
        <v>4794</v>
      </c>
      <c r="Z1071" t="s">
        <v>2529</v>
      </c>
      <c r="AA1071" t="s">
        <v>2526</v>
      </c>
      <c r="AB1071" t="s">
        <v>2527</v>
      </c>
      <c r="AC1071" t="s">
        <v>2528</v>
      </c>
      <c r="AD1071" t="s">
        <v>213</v>
      </c>
      <c r="AE1071" t="s">
        <v>3626</v>
      </c>
      <c r="AF1071" t="s">
        <v>3627</v>
      </c>
      <c r="AG1071" t="s">
        <v>3671</v>
      </c>
      <c r="AH1071" t="s">
        <v>3629</v>
      </c>
      <c r="AI1071" t="s">
        <v>3630</v>
      </c>
      <c r="AJ1071" t="s">
        <v>3873</v>
      </c>
      <c r="AK1071" t="s">
        <v>3640</v>
      </c>
      <c r="AL1071" t="s">
        <v>3641</v>
      </c>
      <c r="AM1071" t="s">
        <v>4581</v>
      </c>
      <c r="AN1071" t="s">
        <v>3643</v>
      </c>
      <c r="BE1071" t="s">
        <v>3535</v>
      </c>
      <c r="BG1071" t="s">
        <v>802</v>
      </c>
      <c r="BH1071" s="2" t="s">
        <v>1744</v>
      </c>
      <c r="BI1071" t="s">
        <v>2126</v>
      </c>
    </row>
    <row r="1072" spans="1:61" customFormat="1" x14ac:dyDescent="0.25">
      <c r="A1072" s="1">
        <v>1147</v>
      </c>
      <c r="B1072" s="7" t="s">
        <v>4757</v>
      </c>
      <c r="C1072" s="7" t="str">
        <f t="shared" si="60"/>
        <v xml:space="preserve"> 5490 NEO
</v>
      </c>
      <c r="D1072" s="7">
        <f>LOOKUP(99^99,--LEFT(MID(AD1072,MIN(FIND({0,1,2,3,4,5,6,7,8,9},AD1072&amp;"0123456789")),15),{1,2,3,4,5,6,7,8,9,10,11,12,13,14,15}))</f>
        <v>2022</v>
      </c>
      <c r="E1072" s="7">
        <f t="shared" si="58"/>
        <v>1</v>
      </c>
      <c r="F1072" s="7">
        <f>LOOKUP(99^99,--LEFT(MID(BG1072,MIN(FIND({0,1,2,3,4,5,6,7,8,9},BG1072&amp;"0123456789")),15),{1,2,3,4,5,6,7,8,9,10,11,12,13,14,15}))</f>
        <v>10355000</v>
      </c>
      <c r="G1072" s="7">
        <f>LOOKUP(99^99,--LEFT(MID(Y1072,MIN(FIND({0,1,2,3,4,5,6,7,8,9},Y1072&amp;"0123456789")),15),{1,2,3,4,5,6,7,8,9,10,11,12,13,14,15}))</f>
        <v>11.8</v>
      </c>
      <c r="H1072" s="7">
        <f>LOOKUP(99^99,--LEFT(MID(Z1072,MIN(FIND({0,1,2,3,4,5,6,7,8,9},Z1072&amp;"0123456789")),15),{1,2,3,4,5,6,7,8,9,10,11,12,13,14,15}))</f>
        <v>300</v>
      </c>
      <c r="I1072" s="9" t="s">
        <v>2536</v>
      </c>
      <c r="J1072" s="9" t="s">
        <v>2527</v>
      </c>
      <c r="K1072" s="9" t="s">
        <v>2528</v>
      </c>
      <c r="L1072" s="9"/>
      <c r="M1072" s="11"/>
      <c r="N1072" s="11"/>
      <c r="O1072" s="11"/>
      <c r="P1072" s="11"/>
      <c r="Q1072" s="11"/>
      <c r="R1072" s="11"/>
      <c r="S1072" s="11"/>
      <c r="T1072" s="11"/>
      <c r="U1072" s="11"/>
      <c r="V1072" s="11"/>
      <c r="W1072" s="11"/>
      <c r="X1072" t="s">
        <v>6</v>
      </c>
      <c r="Y1072" t="s">
        <v>4795</v>
      </c>
      <c r="Z1072" t="s">
        <v>2542</v>
      </c>
      <c r="AA1072" t="s">
        <v>2536</v>
      </c>
      <c r="AB1072" t="s">
        <v>2527</v>
      </c>
      <c r="AC1072" t="s">
        <v>2528</v>
      </c>
      <c r="AD1072" t="s">
        <v>369</v>
      </c>
      <c r="AE1072" t="s">
        <v>3626</v>
      </c>
      <c r="AF1072" t="s">
        <v>3627</v>
      </c>
      <c r="AG1072" t="s">
        <v>3671</v>
      </c>
      <c r="AH1072" t="s">
        <v>3629</v>
      </c>
      <c r="AI1072" t="s">
        <v>3630</v>
      </c>
      <c r="AJ1072" t="s">
        <v>3873</v>
      </c>
      <c r="AK1072" t="s">
        <v>3640</v>
      </c>
      <c r="AL1072" t="s">
        <v>3641</v>
      </c>
      <c r="AM1072" t="s">
        <v>4582</v>
      </c>
      <c r="AN1072" t="s">
        <v>3643</v>
      </c>
      <c r="BE1072" t="s">
        <v>3536</v>
      </c>
      <c r="BG1072" t="s">
        <v>803</v>
      </c>
      <c r="BH1072" s="2" t="s">
        <v>1745</v>
      </c>
      <c r="BI1072" t="s">
        <v>2426</v>
      </c>
    </row>
    <row r="1073" spans="1:61" x14ac:dyDescent="0.25">
      <c r="A1073" s="4">
        <v>1149</v>
      </c>
      <c r="B1073" s="13" t="s">
        <v>4757</v>
      </c>
      <c r="C1073" s="13" t="str">
        <f t="shared" si="60"/>
        <v xml:space="preserve"> 65116-48(A5)
</v>
      </c>
      <c r="D1073" s="13">
        <f>LOOKUP(99^99,--LEFT(MID(AD1073,MIN(FIND({0,1,2,3,4,5,6,7,8,9},AD1073&amp;"0123456789")),15),{1,2,3,4,5,6,7,8,9,10,11,12,13,14,15}))</f>
        <v>2022</v>
      </c>
      <c r="E1073" s="13">
        <f t="shared" si="58"/>
        <v>1</v>
      </c>
      <c r="F1073" s="13">
        <f>LOOKUP(99^99,--LEFT(MID(BG1073,MIN(FIND({0,1,2,3,4,5,6,7,8,9},BG1073&amp;"0123456789")),15),{1,2,3,4,5,6,7,8,9,10,11,12,13,14,15}))</f>
        <v>5700000</v>
      </c>
      <c r="G1073" s="13">
        <f>LOOKUP(99^99,--LEFT(MID(Y1073,MIN(FIND({0,1,2,3,4,5,6,7,8,9},Y1073&amp;"0123456789")),15),{1,2,3,4,5,6,7,8,9,10,11,12,13,14,15}))</f>
        <v>11.8</v>
      </c>
      <c r="H1073" s="13">
        <f>LOOKUP(99^99,--LEFT(MID(Z1073,MIN(FIND({0,1,2,3,4,5,6,7,8,9},Z1073&amp;"0123456789")),15),{1,2,3,4,5,6,7,8,9,10,11,12,13,14,15}))</f>
        <v>300</v>
      </c>
      <c r="I1073" s="10" t="s">
        <v>2531</v>
      </c>
      <c r="J1073" s="10" t="s">
        <v>2527</v>
      </c>
      <c r="K1073" s="10" t="s">
        <v>2561</v>
      </c>
      <c r="L1073" s="9"/>
      <c r="M1073" s="11"/>
      <c r="N1073" s="12"/>
      <c r="O1073" s="12"/>
      <c r="P1073" s="12"/>
      <c r="Q1073" s="12"/>
      <c r="R1073" s="12"/>
      <c r="S1073" s="12"/>
      <c r="T1073" s="12"/>
      <c r="U1073" s="12"/>
      <c r="V1073" s="12"/>
      <c r="W1073" s="12"/>
      <c r="X1073" s="5" t="s">
        <v>34</v>
      </c>
      <c r="Y1073" s="5" t="s">
        <v>4795</v>
      </c>
      <c r="Z1073" s="5" t="s">
        <v>2530</v>
      </c>
      <c r="AA1073" s="5" t="s">
        <v>2531</v>
      </c>
      <c r="AB1073" s="5" t="s">
        <v>2527</v>
      </c>
      <c r="AC1073" s="5" t="s">
        <v>2561</v>
      </c>
      <c r="AD1073" s="5" t="s">
        <v>149</v>
      </c>
      <c r="AE1073" s="5" t="s">
        <v>3626</v>
      </c>
      <c r="AF1073" s="5" t="s">
        <v>3828</v>
      </c>
      <c r="AG1073" s="5" t="s">
        <v>3985</v>
      </c>
      <c r="AH1073" s="5" t="s">
        <v>3629</v>
      </c>
      <c r="AI1073" s="5" t="s">
        <v>3630</v>
      </c>
      <c r="AJ1073" s="5" t="s">
        <v>3704</v>
      </c>
      <c r="AK1073" s="5" t="s">
        <v>3660</v>
      </c>
      <c r="AL1073" s="5" t="s">
        <v>3633</v>
      </c>
      <c r="AM1073" s="5" t="s">
        <v>3653</v>
      </c>
      <c r="AN1073" s="5" t="s">
        <v>4144</v>
      </c>
      <c r="AO1073" s="5" t="s">
        <v>3640</v>
      </c>
      <c r="AP1073" s="5" t="s">
        <v>3641</v>
      </c>
      <c r="AQ1073" s="5" t="s">
        <v>4583</v>
      </c>
      <c r="AR1073" s="5" t="s">
        <v>3808</v>
      </c>
      <c r="BE1073" s="5" t="s">
        <v>3537</v>
      </c>
      <c r="BG1073" s="5" t="s">
        <v>402</v>
      </c>
      <c r="BH1073" s="6" t="s">
        <v>1746</v>
      </c>
      <c r="BI1073" s="5" t="s">
        <v>2427</v>
      </c>
    </row>
    <row r="1074" spans="1:61" customFormat="1" x14ac:dyDescent="0.25">
      <c r="A1074" s="1">
        <v>1150</v>
      </c>
      <c r="B1074" s="7" t="s">
        <v>4757</v>
      </c>
      <c r="C1074" s="7" t="str">
        <f t="shared" si="60"/>
        <v xml:space="preserve"> 5490-023-87(S5) NEO
</v>
      </c>
      <c r="D1074" s="7">
        <f>LOOKUP(99^99,--LEFT(MID(AD1074,MIN(FIND({0,1,2,3,4,5,6,7,8,9},AD1074&amp;"0123456789")),15),{1,2,3,4,5,6,7,8,9,10,11,12,13,14,15}))</f>
        <v>2022</v>
      </c>
      <c r="E1074" s="7">
        <f t="shared" si="58"/>
        <v>1</v>
      </c>
      <c r="F1074" s="7">
        <f>LOOKUP(99^99,--LEFT(MID(BG1074,MIN(FIND({0,1,2,3,4,5,6,7,8,9},BG1074&amp;"0123456789")),15),{1,2,3,4,5,6,7,8,9,10,11,12,13,14,15}))</f>
        <v>10410000</v>
      </c>
      <c r="G1074" s="7">
        <f>LOOKUP(99^99,--LEFT(MID(Y1074,MIN(FIND({0,1,2,3,4,5,6,7,8,9},Y1074&amp;"0123456789")),15),{1,2,3,4,5,6,7,8,9,10,11,12,13,14,15}))</f>
        <v>11.8</v>
      </c>
      <c r="H1074" s="7">
        <f>LOOKUP(99^99,--LEFT(MID(Z1074,MIN(FIND({0,1,2,3,4,5,6,7,8,9},Z1074&amp;"0123456789")),15),{1,2,3,4,5,6,7,8,9,10,11,12,13,14,15}))</f>
        <v>400</v>
      </c>
      <c r="I1074" s="9" t="s">
        <v>2531</v>
      </c>
      <c r="J1074" s="9" t="s">
        <v>2527</v>
      </c>
      <c r="K1074" s="9" t="s">
        <v>2561</v>
      </c>
      <c r="L1074" s="9"/>
      <c r="M1074" s="11"/>
      <c r="N1074" s="11"/>
      <c r="O1074" s="11"/>
      <c r="P1074" s="11"/>
      <c r="Q1074" s="11"/>
      <c r="R1074" s="11"/>
      <c r="S1074" s="11"/>
      <c r="T1074" s="11"/>
      <c r="U1074" s="11"/>
      <c r="V1074" s="11"/>
      <c r="W1074" s="11"/>
      <c r="X1074" t="s">
        <v>4</v>
      </c>
      <c r="Y1074" t="s">
        <v>4795</v>
      </c>
      <c r="Z1074" t="s">
        <v>2537</v>
      </c>
      <c r="AA1074" t="s">
        <v>2531</v>
      </c>
      <c r="AB1074" t="s">
        <v>2527</v>
      </c>
      <c r="AC1074" t="s">
        <v>2561</v>
      </c>
      <c r="AD1074" t="s">
        <v>370</v>
      </c>
      <c r="AE1074" t="s">
        <v>3626</v>
      </c>
      <c r="AF1074" t="s">
        <v>3627</v>
      </c>
      <c r="AG1074" t="s">
        <v>3651</v>
      </c>
      <c r="AH1074" t="s">
        <v>3629</v>
      </c>
      <c r="AI1074" t="s">
        <v>3630</v>
      </c>
      <c r="AJ1074" t="s">
        <v>3631</v>
      </c>
      <c r="AK1074" t="s">
        <v>3652</v>
      </c>
      <c r="AL1074" t="s">
        <v>3791</v>
      </c>
      <c r="AM1074" t="s">
        <v>3687</v>
      </c>
      <c r="AN1074" t="s">
        <v>3640</v>
      </c>
      <c r="AO1074" t="s">
        <v>3641</v>
      </c>
      <c r="AP1074" t="s">
        <v>4584</v>
      </c>
      <c r="AQ1074" t="s">
        <v>3643</v>
      </c>
      <c r="BE1074" t="s">
        <v>3538</v>
      </c>
      <c r="BG1074" t="s">
        <v>804</v>
      </c>
      <c r="BH1074" s="2" t="s">
        <v>1747</v>
      </c>
      <c r="BI1074" t="s">
        <v>2428</v>
      </c>
    </row>
    <row r="1075" spans="1:61" customFormat="1" x14ac:dyDescent="0.25">
      <c r="A1075" s="1">
        <v>1151</v>
      </c>
      <c r="B1075" s="7" t="s">
        <v>4757</v>
      </c>
      <c r="C1075" s="7" t="str">
        <f t="shared" si="60"/>
        <v xml:space="preserve"> 5490 NEO
</v>
      </c>
      <c r="D1075" s="7">
        <f>LOOKUP(99^99,--LEFT(MID(AD1075,MIN(FIND({0,1,2,3,4,5,6,7,8,9},AD1075&amp;"0123456789")),15),{1,2,3,4,5,6,7,8,9,10,11,12,13,14,15}))</f>
        <v>2022</v>
      </c>
      <c r="E1075" s="7">
        <f t="shared" si="58"/>
        <v>1</v>
      </c>
      <c r="F1075" s="7">
        <f>LOOKUP(99^99,--LEFT(MID(BG1075,MIN(FIND({0,1,2,3,4,5,6,7,8,9},BG1075&amp;"0123456789")),15),{1,2,3,4,5,6,7,8,9,10,11,12,13,14,15}))</f>
        <v>10400000</v>
      </c>
      <c r="G1075" s="7">
        <f>LOOKUP(99^99,--LEFT(MID(Y1075,MIN(FIND({0,1,2,3,4,5,6,7,8,9},Y1075&amp;"0123456789")),15),{1,2,3,4,5,6,7,8,9,10,11,12,13,14,15}))</f>
        <v>12</v>
      </c>
      <c r="H1075" s="7">
        <f>LOOKUP(99^99,--LEFT(MID(Z1075,MIN(FIND({0,1,2,3,4,5,6,7,8,9},Z1075&amp;"0123456789")),15),{1,2,3,4,5,6,7,8,9,10,11,12,13,14,15}))</f>
        <v>428</v>
      </c>
      <c r="I1075" s="9" t="s">
        <v>2536</v>
      </c>
      <c r="J1075" s="9" t="s">
        <v>2527</v>
      </c>
      <c r="K1075" s="9" t="s">
        <v>2528</v>
      </c>
      <c r="L1075" s="9"/>
      <c r="M1075" s="11"/>
      <c r="N1075" s="11"/>
      <c r="O1075" s="11"/>
      <c r="P1075" s="11"/>
      <c r="Q1075" s="11"/>
      <c r="R1075" s="11"/>
      <c r="S1075" s="11"/>
      <c r="T1075" s="11"/>
      <c r="U1075" s="11"/>
      <c r="V1075" s="11"/>
      <c r="W1075" s="11"/>
      <c r="X1075" t="s">
        <v>6</v>
      </c>
      <c r="Y1075" t="s">
        <v>4794</v>
      </c>
      <c r="Z1075" t="s">
        <v>2535</v>
      </c>
      <c r="AA1075" t="s">
        <v>2536</v>
      </c>
      <c r="AB1075" t="s">
        <v>2527</v>
      </c>
      <c r="AC1075" t="s">
        <v>2528</v>
      </c>
      <c r="AD1075" t="s">
        <v>111</v>
      </c>
      <c r="AE1075" t="s">
        <v>3626</v>
      </c>
      <c r="AF1075" t="s">
        <v>3627</v>
      </c>
      <c r="AG1075" t="s">
        <v>3671</v>
      </c>
      <c r="AH1075" t="s">
        <v>3629</v>
      </c>
      <c r="AI1075" t="s">
        <v>3630</v>
      </c>
      <c r="AJ1075" t="s">
        <v>3873</v>
      </c>
      <c r="AK1075" t="s">
        <v>3640</v>
      </c>
      <c r="AL1075" t="s">
        <v>3641</v>
      </c>
      <c r="AM1075" t="s">
        <v>4585</v>
      </c>
      <c r="AN1075" t="s">
        <v>3643</v>
      </c>
      <c r="BE1075" t="s">
        <v>3539</v>
      </c>
      <c r="BG1075" t="s">
        <v>805</v>
      </c>
      <c r="BH1075" s="2" t="s">
        <v>1748</v>
      </c>
      <c r="BI1075" t="s">
        <v>2068</v>
      </c>
    </row>
    <row r="1076" spans="1:61" customFormat="1" x14ac:dyDescent="0.25">
      <c r="A1076" s="1">
        <v>1152</v>
      </c>
      <c r="B1076" s="7" t="s">
        <v>4757</v>
      </c>
      <c r="C1076" s="7" t="str">
        <f t="shared" si="60"/>
        <v xml:space="preserve"> 5490-023-87(S5) NEO
</v>
      </c>
      <c r="D1076" s="7">
        <f>LOOKUP(99^99,--LEFT(MID(AD1076,MIN(FIND({0,1,2,3,4,5,6,7,8,9},AD1076&amp;"0123456789")),15),{1,2,3,4,5,6,7,8,9,10,11,12,13,14,15}))</f>
        <v>2019</v>
      </c>
      <c r="E1076" s="7">
        <f t="shared" si="58"/>
        <v>4</v>
      </c>
      <c r="F1076" s="7">
        <f>LOOKUP(99^99,--LEFT(MID(BG1076,MIN(FIND({0,1,2,3,4,5,6,7,8,9},BG1076&amp;"0123456789")),15),{1,2,3,4,5,6,7,8,9,10,11,12,13,14,15}))</f>
        <v>7635000</v>
      </c>
      <c r="G1076" s="7">
        <f>LOOKUP(99^99,--LEFT(MID(Y1076,MIN(FIND({0,1,2,3,4,5,6,7,8,9},Y1076&amp;"0123456789")),15),{1,2,3,4,5,6,7,8,9,10,11,12,13,14,15}))</f>
        <v>11.8</v>
      </c>
      <c r="H1076" s="7">
        <f>LOOKUP(99^99,--LEFT(MID(Z1076,MIN(FIND({0,1,2,3,4,5,6,7,8,9},Z1076&amp;"0123456789")),15),{1,2,3,4,5,6,7,8,9,10,11,12,13,14,15}))</f>
        <v>300</v>
      </c>
      <c r="I1076" s="9" t="s">
        <v>2531</v>
      </c>
      <c r="J1076" s="9" t="s">
        <v>2527</v>
      </c>
      <c r="K1076" s="9" t="s">
        <v>2528</v>
      </c>
      <c r="L1076" s="9">
        <v>315000</v>
      </c>
      <c r="M1076" s="11"/>
      <c r="N1076" s="11"/>
      <c r="O1076" s="11"/>
      <c r="P1076" s="11"/>
      <c r="Q1076" s="11"/>
      <c r="R1076" s="11"/>
      <c r="S1076" s="11"/>
      <c r="T1076" s="11"/>
      <c r="U1076" s="11"/>
      <c r="V1076" s="11"/>
      <c r="W1076" s="11">
        <f>IF(LOOKUP(99^99,--LEFT(MID(AT1076,MIN(FIND({0,1,2,3,4,5,6,7,8,9},AT1076&amp;"0123456789")),15),{1,2,3,4,5,6,7,8,9,10,11,12,13,14,15}))&gt;2000,LOOKUP(99^99,--LEFT(MID(AT1076,MIN(FIND({0,1,2,3,4,5,6,7,8,9},AT1076&amp;"0123456789")),15),{1,2,3,4,5,6,7,8,9,10,11,12,13,14,15})),0)</f>
        <v>315000</v>
      </c>
      <c r="X1076" t="s">
        <v>4</v>
      </c>
      <c r="Y1076" t="s">
        <v>4795</v>
      </c>
      <c r="Z1076" t="s">
        <v>2530</v>
      </c>
      <c r="AA1076" t="s">
        <v>2531</v>
      </c>
      <c r="AB1076" t="s">
        <v>2527</v>
      </c>
      <c r="AC1076" t="s">
        <v>2528</v>
      </c>
      <c r="AD1076" t="s">
        <v>371</v>
      </c>
      <c r="AE1076" t="s">
        <v>3626</v>
      </c>
      <c r="AF1076" t="s">
        <v>3627</v>
      </c>
      <c r="AG1076" t="s">
        <v>3651</v>
      </c>
      <c r="AH1076" t="s">
        <v>3629</v>
      </c>
      <c r="AI1076" t="s">
        <v>3694</v>
      </c>
      <c r="AJ1076" t="s">
        <v>3631</v>
      </c>
      <c r="AK1076" t="s">
        <v>3652</v>
      </c>
      <c r="AL1076" t="s">
        <v>3633</v>
      </c>
      <c r="AM1076" t="s">
        <v>3653</v>
      </c>
      <c r="AN1076" t="s">
        <v>3635</v>
      </c>
      <c r="AO1076" t="s">
        <v>3636</v>
      </c>
      <c r="AP1076" t="s">
        <v>3637</v>
      </c>
      <c r="AQ1076" t="s">
        <v>3662</v>
      </c>
      <c r="AR1076" t="s">
        <v>3754</v>
      </c>
      <c r="AS1076" t="s">
        <v>3649</v>
      </c>
      <c r="AT1076" t="s">
        <v>4077</v>
      </c>
      <c r="AU1076" t="s">
        <v>3641</v>
      </c>
      <c r="AV1076" t="s">
        <v>3642</v>
      </c>
      <c r="AW1076" t="s">
        <v>3643</v>
      </c>
      <c r="BE1076" t="s">
        <v>3540</v>
      </c>
      <c r="BG1076" t="s">
        <v>806</v>
      </c>
      <c r="BH1076" s="2" t="s">
        <v>1749</v>
      </c>
      <c r="BI1076" t="s">
        <v>2429</v>
      </c>
    </row>
    <row r="1077" spans="1:61" x14ac:dyDescent="0.25">
      <c r="A1077" s="4">
        <v>1153</v>
      </c>
      <c r="B1077" s="13" t="s">
        <v>4757</v>
      </c>
      <c r="C1077" s="13" t="str">
        <f t="shared" si="60"/>
        <v xml:space="preserve"> 65206-006-87(S5)
</v>
      </c>
      <c r="D1077" s="13">
        <f>LOOKUP(99^99,--LEFT(MID(AD1077,MIN(FIND({0,1,2,3,4,5,6,7,8,9},AD1077&amp;"0123456789")),15),{1,2,3,4,5,6,7,8,9,10,11,12,13,14,15}))</f>
        <v>2021</v>
      </c>
      <c r="E1077" s="13">
        <f t="shared" ref="E1077:E1138" si="61">2022-D1077+1</f>
        <v>2</v>
      </c>
      <c r="F1077" s="13">
        <f>LOOKUP(99^99,--LEFT(MID(BG1077,MIN(FIND({0,1,2,3,4,5,6,7,8,9},BG1077&amp;"0123456789")),15),{1,2,3,4,5,6,7,8,9,10,11,12,13,14,15}))</f>
        <v>10600000</v>
      </c>
      <c r="G1077" s="13">
        <f>LOOKUP(99^99,--LEFT(MID(Y1077,MIN(FIND({0,1,2,3,4,5,6,7,8,9},Y1077&amp;"0123456789")),15),{1,2,3,4,5,6,7,8,9,10,11,12,13,14,15}))</f>
        <v>12</v>
      </c>
      <c r="H1077" s="13">
        <f>LOOKUP(99^99,--LEFT(MID(Z1077,MIN(FIND({0,1,2,3,4,5,6,7,8,9},Z1077&amp;"0123456789")),15),{1,2,3,4,5,6,7,8,9,10,11,12,13,14,15}))</f>
        <v>401</v>
      </c>
      <c r="I1077" s="10" t="s">
        <v>2526</v>
      </c>
      <c r="J1077" s="10" t="s">
        <v>2527</v>
      </c>
      <c r="K1077" s="10" t="s">
        <v>2561</v>
      </c>
      <c r="L1077" s="9"/>
      <c r="M1077" s="11"/>
      <c r="N1077" s="12"/>
      <c r="O1077" s="12"/>
      <c r="P1077" s="12"/>
      <c r="Q1077" s="12"/>
      <c r="R1077" s="12"/>
      <c r="S1077" s="12"/>
      <c r="T1077" s="12"/>
      <c r="U1077" s="12"/>
      <c r="V1077" s="12"/>
      <c r="W1077" s="12"/>
      <c r="X1077" s="5" t="s">
        <v>43</v>
      </c>
      <c r="Y1077" s="5" t="s">
        <v>4794</v>
      </c>
      <c r="Z1077" s="5" t="s">
        <v>2529</v>
      </c>
      <c r="AA1077" s="5" t="s">
        <v>2526</v>
      </c>
      <c r="AB1077" s="5" t="s">
        <v>2527</v>
      </c>
      <c r="AC1077" s="5" t="s">
        <v>2561</v>
      </c>
      <c r="AD1077" s="5" t="s">
        <v>62</v>
      </c>
      <c r="AE1077" s="5" t="s">
        <v>3626</v>
      </c>
      <c r="AF1077" s="5" t="s">
        <v>3720</v>
      </c>
      <c r="AG1077" s="5" t="s">
        <v>4205</v>
      </c>
      <c r="AH1077" s="5" t="s">
        <v>3629</v>
      </c>
      <c r="AI1077" s="5" t="s">
        <v>3680</v>
      </c>
      <c r="AJ1077" s="5" t="s">
        <v>3704</v>
      </c>
      <c r="AK1077" s="5" t="s">
        <v>3652</v>
      </c>
      <c r="AL1077" s="5" t="s">
        <v>3633</v>
      </c>
      <c r="AM1077" s="5" t="s">
        <v>3750</v>
      </c>
      <c r="AN1077" s="5" t="s">
        <v>3687</v>
      </c>
      <c r="AO1077" s="5" t="s">
        <v>3640</v>
      </c>
      <c r="AP1077" s="5" t="s">
        <v>3641</v>
      </c>
      <c r="AQ1077" s="5" t="s">
        <v>4586</v>
      </c>
      <c r="AR1077" s="5" t="s">
        <v>3643</v>
      </c>
      <c r="BE1077" s="5" t="s">
        <v>3541</v>
      </c>
      <c r="BG1077" s="5" t="s">
        <v>795</v>
      </c>
      <c r="BH1077" s="6" t="s">
        <v>1750</v>
      </c>
      <c r="BI1077" s="5" t="s">
        <v>2430</v>
      </c>
    </row>
    <row r="1078" spans="1:61" customFormat="1" x14ac:dyDescent="0.25">
      <c r="A1078" s="1">
        <v>1154</v>
      </c>
      <c r="B1078" s="7" t="s">
        <v>4757</v>
      </c>
      <c r="C1078" s="7" t="str">
        <f t="shared" si="60"/>
        <v xml:space="preserve"> 65115
</v>
      </c>
      <c r="D1078" s="7">
        <f>LOOKUP(99^99,--LEFT(MID(AD1078,MIN(FIND({0,1,2,3,4,5,6,7,8,9},AD1078&amp;"0123456789")),15),{1,2,3,4,5,6,7,8,9,10,11,12,13,14,15}))</f>
        <v>2015</v>
      </c>
      <c r="E1078" s="7">
        <f t="shared" si="61"/>
        <v>8</v>
      </c>
      <c r="F1078" s="7">
        <f>LOOKUP(99^99,--LEFT(MID(BG1078,MIN(FIND({0,1,2,3,4,5,6,7,8,9},BG1078&amp;"0123456789")),15),{1,2,3,4,5,6,7,8,9,10,11,12,13,14,15}))</f>
        <v>2250000</v>
      </c>
      <c r="G1078" s="7">
        <f>LOOKUP(99^99,--LEFT(MID(Y1078,MIN(FIND({0,1,2,3,4,5,6,7,8,9},Y1078&amp;"0123456789")),15),{1,2,3,4,5,6,7,8,9,10,11,12,13,14,15}))</f>
        <v>12</v>
      </c>
      <c r="H1078" s="7">
        <f>LOOKUP(99^99,--LEFT(MID(Z1078,MIN(FIND({0,1,2,3,4,5,6,7,8,9},Z1078&amp;"0123456789")),15),{1,2,3,4,5,6,7,8,9,10,11,12,13,14,15}))</f>
        <v>401</v>
      </c>
      <c r="I1078" s="9" t="s">
        <v>2526</v>
      </c>
      <c r="J1078" s="9" t="s">
        <v>4771</v>
      </c>
      <c r="K1078" s="9" t="s">
        <v>2528</v>
      </c>
      <c r="L1078" s="9">
        <v>197000</v>
      </c>
      <c r="M1078" s="11"/>
      <c r="N1078" s="11"/>
      <c r="O1078" s="11"/>
      <c r="P1078" s="11"/>
      <c r="Q1078" s="11"/>
      <c r="R1078" s="11"/>
      <c r="S1078" s="11"/>
      <c r="T1078" s="11">
        <f>IF(LOOKUP(99^99,--LEFT(MID(AQ1078,MIN(FIND({0,1,2,3,4,5,6,7,8,9},AQ1078&amp;"0123456789")),15),{1,2,3,4,5,6,7,8,9,10,11,12,13,14,15}))&gt;2000,LOOKUP(99^99,--LEFT(MID(AQ1078,MIN(FIND({0,1,2,3,4,5,6,7,8,9},AQ1078&amp;"0123456789")),15),{1,2,3,4,5,6,7,8,9,10,11,12,13,14,15})),0)</f>
        <v>197000</v>
      </c>
      <c r="U1078" s="11"/>
      <c r="V1078" s="11"/>
      <c r="W1078" s="11"/>
      <c r="X1078" t="s">
        <v>48</v>
      </c>
      <c r="Y1078" t="s">
        <v>4794</v>
      </c>
      <c r="Z1078" t="s">
        <v>2529</v>
      </c>
      <c r="AA1078" t="s">
        <v>2526</v>
      </c>
      <c r="AB1078" t="s">
        <v>4771</v>
      </c>
      <c r="AC1078" t="s">
        <v>2528</v>
      </c>
      <c r="AD1078" t="s">
        <v>288</v>
      </c>
      <c r="AE1078" t="s">
        <v>3626</v>
      </c>
      <c r="AF1078" t="s">
        <v>4028</v>
      </c>
      <c r="AG1078" t="s">
        <v>4029</v>
      </c>
      <c r="AH1078" t="s">
        <v>3629</v>
      </c>
      <c r="AI1078" t="s">
        <v>3737</v>
      </c>
      <c r="AJ1078" t="s">
        <v>4119</v>
      </c>
      <c r="AK1078" t="s">
        <v>3673</v>
      </c>
      <c r="AL1078" t="s">
        <v>3750</v>
      </c>
      <c r="AM1078" t="s">
        <v>4587</v>
      </c>
      <c r="AN1078" t="s">
        <v>3662</v>
      </c>
      <c r="AO1078" t="s">
        <v>3868</v>
      </c>
      <c r="AP1078" t="s">
        <v>3649</v>
      </c>
      <c r="AQ1078" t="s">
        <v>4588</v>
      </c>
      <c r="AR1078" t="s">
        <v>3882</v>
      </c>
      <c r="AS1078" t="s">
        <v>3641</v>
      </c>
      <c r="AT1078" t="s">
        <v>3710</v>
      </c>
      <c r="AU1078" t="s">
        <v>3643</v>
      </c>
      <c r="BE1078" t="s">
        <v>3542</v>
      </c>
      <c r="BG1078" t="s">
        <v>526</v>
      </c>
      <c r="BH1078" s="2" t="s">
        <v>1751</v>
      </c>
      <c r="BI1078" t="s">
        <v>2249</v>
      </c>
    </row>
    <row r="1079" spans="1:61" x14ac:dyDescent="0.25">
      <c r="A1079" s="4">
        <v>1155</v>
      </c>
      <c r="B1079" s="13" t="s">
        <v>4757</v>
      </c>
      <c r="C1079" s="13" t="str">
        <f t="shared" si="60"/>
        <v xml:space="preserve"> 65225
</v>
      </c>
      <c r="D1079" s="13">
        <f>LOOKUP(99^99,--LEFT(MID(AD1079,MIN(FIND({0,1,2,3,4,5,6,7,8,9},AD1079&amp;"0123456789")),15),{1,2,3,4,5,6,7,8,9,10,11,12,13,14,15}))</f>
        <v>2022</v>
      </c>
      <c r="E1079" s="13">
        <f t="shared" si="61"/>
        <v>1</v>
      </c>
      <c r="F1079" s="13">
        <f>LOOKUP(99^99,--LEFT(MID(BG1079,MIN(FIND({0,1,2,3,4,5,6,7,8,9},BG1079&amp;"0123456789")),15),{1,2,3,4,5,6,7,8,9,10,11,12,13,14,15}))</f>
        <v>10250000</v>
      </c>
      <c r="G1079" s="13">
        <f>LOOKUP(99^99,--LEFT(MID(Y1079,MIN(FIND({0,1,2,3,4,5,6,7,8,9},Y1079&amp;"0123456789")),15),{1,2,3,4,5,6,7,8,9,10,11,12,13,14,15}))</f>
        <v>6.7</v>
      </c>
      <c r="H1079" s="13">
        <f>LOOKUP(99^99,--LEFT(MID(Z1079,MIN(FIND({0,1,2,3,4,5,6,7,8,9},Z1079&amp;"0123456789")),15),{1,2,3,4,5,6,7,8,9,10,11,12,13,14,15}))</f>
        <v>300</v>
      </c>
      <c r="I1079" s="10" t="s">
        <v>2536</v>
      </c>
      <c r="J1079" s="10" t="s">
        <v>2527</v>
      </c>
      <c r="K1079" s="10" t="s">
        <v>2528</v>
      </c>
      <c r="L1079" s="9"/>
      <c r="M1079" s="11"/>
      <c r="N1079" s="12"/>
      <c r="O1079" s="12"/>
      <c r="P1079" s="12"/>
      <c r="Q1079" s="12"/>
      <c r="R1079" s="12"/>
      <c r="S1079" s="12"/>
      <c r="T1079" s="12"/>
      <c r="U1079" s="12"/>
      <c r="V1079" s="12"/>
      <c r="W1079" s="12"/>
      <c r="X1079" s="5" t="s">
        <v>18</v>
      </c>
      <c r="Y1079" s="5" t="s">
        <v>4800</v>
      </c>
      <c r="Z1079" s="5" t="s">
        <v>2530</v>
      </c>
      <c r="AA1079" s="5" t="s">
        <v>2536</v>
      </c>
      <c r="AB1079" s="5" t="s">
        <v>2527</v>
      </c>
      <c r="AC1079" s="5" t="s">
        <v>2528</v>
      </c>
      <c r="AD1079" s="5" t="s">
        <v>140</v>
      </c>
      <c r="AE1079" s="5" t="s">
        <v>3626</v>
      </c>
      <c r="AF1079" s="5" t="s">
        <v>3757</v>
      </c>
      <c r="AG1079" s="5" t="s">
        <v>3758</v>
      </c>
      <c r="AH1079" s="5" t="s">
        <v>3629</v>
      </c>
      <c r="AI1079" s="5" t="s">
        <v>3630</v>
      </c>
      <c r="AJ1079" s="5" t="s">
        <v>3659</v>
      </c>
      <c r="AK1079" s="5" t="s">
        <v>3713</v>
      </c>
      <c r="AL1079" s="5" t="s">
        <v>3633</v>
      </c>
      <c r="AM1079" s="5" t="s">
        <v>3653</v>
      </c>
      <c r="AN1079" s="5" t="s">
        <v>3635</v>
      </c>
      <c r="AO1079" s="5" t="s">
        <v>3669</v>
      </c>
      <c r="AP1079" s="5" t="s">
        <v>3654</v>
      </c>
      <c r="AQ1079" s="5" t="s">
        <v>3640</v>
      </c>
      <c r="AR1079" s="5" t="s">
        <v>3641</v>
      </c>
      <c r="AS1079" s="5" t="s">
        <v>4589</v>
      </c>
      <c r="AT1079" s="5" t="s">
        <v>3643</v>
      </c>
      <c r="BE1079" s="5" t="s">
        <v>3543</v>
      </c>
      <c r="BG1079" s="5" t="s">
        <v>638</v>
      </c>
      <c r="BH1079" s="6" t="s">
        <v>1752</v>
      </c>
      <c r="BI1079" s="5" t="s">
        <v>2431</v>
      </c>
    </row>
    <row r="1080" spans="1:61" x14ac:dyDescent="0.25">
      <c r="A1080" s="4">
        <v>1156</v>
      </c>
      <c r="B1080" s="13" t="s">
        <v>4757</v>
      </c>
      <c r="C1080" s="13" t="str">
        <f t="shared" si="60"/>
        <v xml:space="preserve"> 5490-037-87
</v>
      </c>
      <c r="D1080" s="13">
        <f>LOOKUP(99^99,--LEFT(MID(AD1080,MIN(FIND({0,1,2,3,4,5,6,7,8,9},AD1080&amp;"0123456789")),15),{1,2,3,4,5,6,7,8,9,10,11,12,13,14,15}))</f>
        <v>2022</v>
      </c>
      <c r="E1080" s="13">
        <f t="shared" si="61"/>
        <v>1</v>
      </c>
      <c r="F1080" s="13">
        <f>LOOKUP(99^99,--LEFT(MID(BG1080,MIN(FIND({0,1,2,3,4,5,6,7,8,9},BG1080&amp;"0123456789")),15),{1,2,3,4,5,6,7,8,9,10,11,12,13,14,15}))</f>
        <v>9300000</v>
      </c>
      <c r="G1080" s="13">
        <f>LOOKUP(99^99,--LEFT(MID(Y1080,MIN(FIND({0,1,2,3,4,5,6,7,8,9},Y1080&amp;"0123456789")),15),{1,2,3,4,5,6,7,8,9,10,11,12,13,14,15}))</f>
        <v>6.7</v>
      </c>
      <c r="H1080" s="13">
        <f>LOOKUP(99^99,--LEFT(MID(Z1080,MIN(FIND({0,1,2,3,4,5,6,7,8,9},Z1080&amp;"0123456789")),15),{1,2,3,4,5,6,7,8,9,10,11,12,13,14,15}))</f>
        <v>280</v>
      </c>
      <c r="I1080" s="10" t="s">
        <v>2536</v>
      </c>
      <c r="J1080" s="10" t="s">
        <v>2527</v>
      </c>
      <c r="K1080" s="10" t="s">
        <v>2533</v>
      </c>
      <c r="L1080" s="9"/>
      <c r="M1080" s="11"/>
      <c r="N1080" s="12"/>
      <c r="O1080" s="12"/>
      <c r="P1080" s="12"/>
      <c r="Q1080" s="12"/>
      <c r="R1080" s="12"/>
      <c r="S1080" s="12"/>
      <c r="T1080" s="12"/>
      <c r="U1080" s="12"/>
      <c r="V1080" s="12"/>
      <c r="W1080" s="12"/>
      <c r="X1080" s="5" t="s">
        <v>36</v>
      </c>
      <c r="Y1080" s="5" t="s">
        <v>4800</v>
      </c>
      <c r="Z1080" s="5" t="s">
        <v>2548</v>
      </c>
      <c r="AA1080" s="5" t="s">
        <v>2536</v>
      </c>
      <c r="AB1080" s="5" t="s">
        <v>2527</v>
      </c>
      <c r="AC1080" s="5" t="s">
        <v>2533</v>
      </c>
      <c r="AD1080" s="5" t="s">
        <v>140</v>
      </c>
      <c r="AE1080" s="5" t="s">
        <v>3626</v>
      </c>
      <c r="AF1080" s="5" t="s">
        <v>3627</v>
      </c>
      <c r="AG1080" s="5" t="s">
        <v>4025</v>
      </c>
      <c r="AH1080" s="5" t="s">
        <v>3629</v>
      </c>
      <c r="AI1080" s="5" t="s">
        <v>3630</v>
      </c>
      <c r="AJ1080" s="5" t="s">
        <v>3631</v>
      </c>
      <c r="AK1080" s="5" t="s">
        <v>3652</v>
      </c>
      <c r="AL1080" s="5" t="s">
        <v>3633</v>
      </c>
      <c r="AM1080" s="5" t="s">
        <v>3634</v>
      </c>
      <c r="AN1080" s="5" t="s">
        <v>3635</v>
      </c>
      <c r="AO1080" s="5" t="s">
        <v>3636</v>
      </c>
      <c r="AP1080" s="5" t="s">
        <v>3654</v>
      </c>
      <c r="AQ1080" s="5" t="s">
        <v>3640</v>
      </c>
      <c r="AR1080" s="5" t="s">
        <v>3641</v>
      </c>
      <c r="AS1080" s="5" t="s">
        <v>4590</v>
      </c>
      <c r="AT1080" s="5" t="s">
        <v>3643</v>
      </c>
      <c r="BE1080" s="5" t="s">
        <v>3544</v>
      </c>
      <c r="BG1080" s="5" t="s">
        <v>595</v>
      </c>
      <c r="BH1080" s="6" t="s">
        <v>1753</v>
      </c>
      <c r="BI1080" s="5" t="s">
        <v>2432</v>
      </c>
    </row>
    <row r="1081" spans="1:61" customFormat="1" x14ac:dyDescent="0.25">
      <c r="A1081" s="1">
        <v>1157</v>
      </c>
      <c r="B1081" s="7" t="s">
        <v>4757</v>
      </c>
      <c r="C1081" s="7" t="str">
        <f t="shared" si="60"/>
        <v xml:space="preserve"> 65116
</v>
      </c>
      <c r="D1081" s="7">
        <f>LOOKUP(99^99,--LEFT(MID(AD1081,MIN(FIND({0,1,2,3,4,5,6,7,8,9},AD1081&amp;"0123456789")),15),{1,2,3,4,5,6,7,8,9,10,11,12,13,14,15}))</f>
        <v>2015</v>
      </c>
      <c r="E1081" s="7">
        <f t="shared" si="61"/>
        <v>8</v>
      </c>
      <c r="F1081" s="7">
        <f>LOOKUP(99^99,--LEFT(MID(BG1081,MIN(FIND({0,1,2,3,4,5,6,7,8,9},BG1081&amp;"0123456789")),15),{1,2,3,4,5,6,7,8,9,10,11,12,13,14,15}))</f>
        <v>2290000</v>
      </c>
      <c r="G1081" s="7">
        <f>LOOKUP(99^99,--LEFT(MID(Y1081,MIN(FIND({0,1,2,3,4,5,6,7,8,9},Y1081&amp;"0123456789")),15),{1,2,3,4,5,6,7,8,9,10,11,12,13,14,15}))</f>
        <v>12</v>
      </c>
      <c r="H1081" s="7">
        <f>LOOKUP(99^99,--LEFT(MID(Z1081,MIN(FIND({0,1,2,3,4,5,6,7,8,9},Z1081&amp;"0123456789")),15),{1,2,3,4,5,6,7,8,9,10,11,12,13,14,15}))</f>
        <v>401</v>
      </c>
      <c r="I1081" s="9" t="s">
        <v>2526</v>
      </c>
      <c r="J1081" s="9" t="s">
        <v>2527</v>
      </c>
      <c r="K1081" s="9" t="s">
        <v>2534</v>
      </c>
      <c r="L1081" s="9">
        <v>230000</v>
      </c>
      <c r="M1081" s="11"/>
      <c r="N1081" s="11"/>
      <c r="O1081" s="11"/>
      <c r="P1081" s="11"/>
      <c r="Q1081" s="11"/>
      <c r="R1081" s="11"/>
      <c r="S1081" s="11"/>
      <c r="T1081" s="11"/>
      <c r="U1081" s="11"/>
      <c r="V1081" s="11">
        <f>IF(LOOKUP(99^99,--LEFT(MID(AS1081,MIN(FIND({0,1,2,3,4,5,6,7,8,9},AS1081&amp;"0123456789")),15),{1,2,3,4,5,6,7,8,9,10,11,12,13,14,15}))&gt;2000,LOOKUP(99^99,--LEFT(MID(AS1081,MIN(FIND({0,1,2,3,4,5,6,7,8,9},AS1081&amp;"0123456789")),15),{1,2,3,4,5,6,7,8,9,10,11,12,13,14,15})),0)</f>
        <v>230000</v>
      </c>
      <c r="W1081" s="11"/>
      <c r="X1081" t="s">
        <v>24</v>
      </c>
      <c r="Y1081" t="s">
        <v>4794</v>
      </c>
      <c r="Z1081" t="s">
        <v>2529</v>
      </c>
      <c r="AA1081" t="s">
        <v>2526</v>
      </c>
      <c r="AB1081" t="s">
        <v>2527</v>
      </c>
      <c r="AC1081" t="s">
        <v>2534</v>
      </c>
      <c r="AD1081" t="s">
        <v>372</v>
      </c>
      <c r="AE1081" t="s">
        <v>3626</v>
      </c>
      <c r="AF1081" t="s">
        <v>3828</v>
      </c>
      <c r="AG1081" t="s">
        <v>3829</v>
      </c>
      <c r="AH1081" t="s">
        <v>3629</v>
      </c>
      <c r="AI1081" t="s">
        <v>3667</v>
      </c>
      <c r="AJ1081" t="s">
        <v>3704</v>
      </c>
      <c r="AK1081" t="s">
        <v>3958</v>
      </c>
      <c r="AL1081" t="s">
        <v>3673</v>
      </c>
      <c r="AM1081" t="s">
        <v>3653</v>
      </c>
      <c r="AN1081" t="s">
        <v>3635</v>
      </c>
      <c r="AO1081" t="s">
        <v>4591</v>
      </c>
      <c r="AP1081" t="s">
        <v>3637</v>
      </c>
      <c r="AQ1081" t="s">
        <v>3714</v>
      </c>
      <c r="AR1081" t="s">
        <v>3649</v>
      </c>
      <c r="AS1081" t="s">
        <v>4347</v>
      </c>
      <c r="AT1081" t="s">
        <v>3641</v>
      </c>
      <c r="AU1081" t="s">
        <v>3710</v>
      </c>
      <c r="AV1081" t="s">
        <v>3643</v>
      </c>
      <c r="BE1081" t="s">
        <v>3545</v>
      </c>
      <c r="BG1081" t="s">
        <v>807</v>
      </c>
      <c r="BH1081" s="2" t="s">
        <v>1754</v>
      </c>
      <c r="BI1081" t="s">
        <v>2433</v>
      </c>
    </row>
    <row r="1082" spans="1:61" x14ac:dyDescent="0.25">
      <c r="A1082" s="4">
        <v>1158</v>
      </c>
      <c r="B1082" s="13" t="s">
        <v>4757</v>
      </c>
      <c r="C1082" s="13" t="str">
        <f t="shared" si="60"/>
        <v xml:space="preserve"> 65225
</v>
      </c>
      <c r="D1082" s="13">
        <f>LOOKUP(99^99,--LEFT(MID(AD1082,MIN(FIND({0,1,2,3,4,5,6,7,8,9},AD1082&amp;"0123456789")),15),{1,2,3,4,5,6,7,8,9,10,11,12,13,14,15}))</f>
        <v>2022</v>
      </c>
      <c r="E1082" s="13">
        <f t="shared" si="61"/>
        <v>1</v>
      </c>
      <c r="F1082" s="13">
        <f>LOOKUP(99^99,--LEFT(MID(BG1082,MIN(FIND({0,1,2,3,4,5,6,7,8,9},BG1082&amp;"0123456789")),15),{1,2,3,4,5,6,7,8,9,10,11,12,13,14,15}))</f>
        <v>10250000</v>
      </c>
      <c r="G1082" s="13">
        <f>LOOKUP(99^99,--LEFT(MID(Y1082,MIN(FIND({0,1,2,3,4,5,6,7,8,9},Y1082&amp;"0123456789")),15),{1,2,3,4,5,6,7,8,9,10,11,12,13,14,15}))</f>
        <v>12</v>
      </c>
      <c r="H1082" s="13">
        <f>LOOKUP(99^99,--LEFT(MID(Z1082,MIN(FIND({0,1,2,3,4,5,6,7,8,9},Z1082&amp;"0123456789")),15),{1,2,3,4,5,6,7,8,9,10,11,12,13,14,15}))</f>
        <v>401</v>
      </c>
      <c r="I1082" s="10" t="s">
        <v>2526</v>
      </c>
      <c r="J1082" s="10" t="s">
        <v>2527</v>
      </c>
      <c r="K1082" s="10" t="s">
        <v>2528</v>
      </c>
      <c r="L1082" s="9"/>
      <c r="M1082" s="11"/>
      <c r="N1082" s="12"/>
      <c r="O1082" s="12"/>
      <c r="P1082" s="12"/>
      <c r="Q1082" s="12"/>
      <c r="R1082" s="12"/>
      <c r="S1082" s="12"/>
      <c r="T1082" s="12"/>
      <c r="U1082" s="12"/>
      <c r="V1082" s="12"/>
      <c r="W1082" s="12"/>
      <c r="X1082" s="5" t="s">
        <v>18</v>
      </c>
      <c r="Y1082" s="5" t="s">
        <v>4794</v>
      </c>
      <c r="Z1082" s="5" t="s">
        <v>2529</v>
      </c>
      <c r="AA1082" s="5" t="s">
        <v>2526</v>
      </c>
      <c r="AB1082" s="5" t="s">
        <v>2527</v>
      </c>
      <c r="AC1082" s="5" t="s">
        <v>2528</v>
      </c>
      <c r="AD1082" s="5" t="s">
        <v>149</v>
      </c>
      <c r="AE1082" s="5" t="s">
        <v>3626</v>
      </c>
      <c r="AF1082" s="5" t="s">
        <v>3757</v>
      </c>
      <c r="AG1082" s="5" t="s">
        <v>3758</v>
      </c>
      <c r="AH1082" s="5" t="s">
        <v>3629</v>
      </c>
      <c r="AI1082" s="5" t="s">
        <v>3630</v>
      </c>
      <c r="AJ1082" s="5" t="s">
        <v>3659</v>
      </c>
      <c r="AK1082" s="5" t="s">
        <v>3713</v>
      </c>
      <c r="AL1082" s="5" t="s">
        <v>3633</v>
      </c>
      <c r="AM1082" s="5" t="s">
        <v>3653</v>
      </c>
      <c r="AN1082" s="5" t="s">
        <v>3635</v>
      </c>
      <c r="AO1082" s="5" t="s">
        <v>3669</v>
      </c>
      <c r="AP1082" s="5" t="s">
        <v>3654</v>
      </c>
      <c r="AQ1082" s="5" t="s">
        <v>3640</v>
      </c>
      <c r="AR1082" s="5" t="s">
        <v>3641</v>
      </c>
      <c r="AS1082" s="5" t="s">
        <v>4592</v>
      </c>
      <c r="AT1082" s="5" t="s">
        <v>3643</v>
      </c>
      <c r="BE1082" s="5" t="s">
        <v>3546</v>
      </c>
      <c r="BG1082" s="5" t="s">
        <v>638</v>
      </c>
      <c r="BH1082" s="6" t="s">
        <v>1755</v>
      </c>
      <c r="BI1082" s="5" t="s">
        <v>2434</v>
      </c>
    </row>
    <row r="1083" spans="1:61" customFormat="1" x14ac:dyDescent="0.25">
      <c r="A1083" s="1">
        <v>1159</v>
      </c>
      <c r="B1083" s="7" t="s">
        <v>4757</v>
      </c>
      <c r="C1083" s="7" t="str">
        <f t="shared" si="60"/>
        <v xml:space="preserve"> 5490 NEO
</v>
      </c>
      <c r="D1083" s="7">
        <f>LOOKUP(99^99,--LEFT(MID(AD1083,MIN(FIND({0,1,2,3,4,5,6,7,8,9},AD1083&amp;"0123456789")),15),{1,2,3,4,5,6,7,8,9,10,11,12,13,14,15}))</f>
        <v>2018</v>
      </c>
      <c r="E1083" s="7">
        <f t="shared" si="61"/>
        <v>5</v>
      </c>
      <c r="F1083" s="7">
        <f>LOOKUP(99^99,--LEFT(MID(BG1083,MIN(FIND({0,1,2,3,4,5,6,7,8,9},BG1083&amp;"0123456789")),15),{1,2,3,4,5,6,7,8,9,10,11,12,13,14,15}))</f>
        <v>3550000</v>
      </c>
      <c r="G1083" s="7">
        <f>LOOKUP(99^99,--LEFT(MID(Y1083,MIN(FIND({0,1,2,3,4,5,6,7,8,9},Y1083&amp;"0123456789")),15),{1,2,3,4,5,6,7,8,9,10,11,12,13,14,15}))</f>
        <v>6.7</v>
      </c>
      <c r="H1083" s="7">
        <f>LOOKUP(99^99,--LEFT(MID(Z1083,MIN(FIND({0,1,2,3,4,5,6,7,8,9},Z1083&amp;"0123456789")),15),{1,2,3,4,5,6,7,8,9,10,11,12,13,14,15}))</f>
        <v>300</v>
      </c>
      <c r="I1083" s="9" t="s">
        <v>2536</v>
      </c>
      <c r="J1083" s="9" t="s">
        <v>2527</v>
      </c>
      <c r="K1083" s="9" t="s">
        <v>2528</v>
      </c>
      <c r="L1083" s="9">
        <v>371083</v>
      </c>
      <c r="M1083" s="11"/>
      <c r="N1083" s="11"/>
      <c r="O1083" s="11"/>
      <c r="P1083" s="11"/>
      <c r="Q1083" s="11"/>
      <c r="R1083" s="11"/>
      <c r="S1083" s="11"/>
      <c r="T1083" s="11"/>
      <c r="U1083" s="11"/>
      <c r="V1083" s="11"/>
      <c r="W1083" s="11">
        <f>IF(LOOKUP(99^99,--LEFT(MID(AT1083,MIN(FIND({0,1,2,3,4,5,6,7,8,9},AT1083&amp;"0123456789")),15),{1,2,3,4,5,6,7,8,9,10,11,12,13,14,15}))&gt;2000,LOOKUP(99^99,--LEFT(MID(AT1083,MIN(FIND({0,1,2,3,4,5,6,7,8,9},AT1083&amp;"0123456789")),15),{1,2,3,4,5,6,7,8,9,10,11,12,13,14,15})),0)</f>
        <v>371083</v>
      </c>
      <c r="X1083" t="s">
        <v>6</v>
      </c>
      <c r="Y1083" t="s">
        <v>4800</v>
      </c>
      <c r="Z1083" t="s">
        <v>2530</v>
      </c>
      <c r="AA1083" t="s">
        <v>2536</v>
      </c>
      <c r="AB1083" t="s">
        <v>2527</v>
      </c>
      <c r="AC1083" t="s">
        <v>2528</v>
      </c>
      <c r="AD1083" t="s">
        <v>88</v>
      </c>
      <c r="AE1083" t="s">
        <v>3626</v>
      </c>
      <c r="AF1083" t="s">
        <v>3627</v>
      </c>
      <c r="AG1083" t="s">
        <v>3671</v>
      </c>
      <c r="AH1083" t="s">
        <v>3629</v>
      </c>
      <c r="AI1083" t="s">
        <v>3658</v>
      </c>
      <c r="AJ1083" t="s">
        <v>3631</v>
      </c>
      <c r="AK1083" t="s">
        <v>3652</v>
      </c>
      <c r="AL1083" t="s">
        <v>3633</v>
      </c>
      <c r="AM1083" t="s">
        <v>3653</v>
      </c>
      <c r="AN1083" t="s">
        <v>3838</v>
      </c>
      <c r="AO1083" t="s">
        <v>3636</v>
      </c>
      <c r="AP1083" t="s">
        <v>3637</v>
      </c>
      <c r="AQ1083" t="s">
        <v>3638</v>
      </c>
      <c r="AR1083" t="s">
        <v>3695</v>
      </c>
      <c r="AS1083" t="s">
        <v>3649</v>
      </c>
      <c r="AT1083" t="s">
        <v>4593</v>
      </c>
      <c r="AU1083" t="s">
        <v>3641</v>
      </c>
      <c r="AV1083" t="s">
        <v>3642</v>
      </c>
      <c r="AW1083" t="s">
        <v>3643</v>
      </c>
      <c r="BE1083" t="s">
        <v>3547</v>
      </c>
      <c r="BG1083" t="s">
        <v>671</v>
      </c>
      <c r="BH1083" s="2" t="s">
        <v>1756</v>
      </c>
      <c r="BI1083" t="s">
        <v>2227</v>
      </c>
    </row>
    <row r="1084" spans="1:61" customFormat="1" x14ac:dyDescent="0.25">
      <c r="A1084" s="1">
        <v>1160</v>
      </c>
      <c r="B1084" s="7" t="s">
        <v>4757</v>
      </c>
      <c r="C1084" s="7" t="str">
        <f t="shared" si="60"/>
        <v xml:space="preserve"> 53504
</v>
      </c>
      <c r="D1084" s="7">
        <f>LOOKUP(99^99,--LEFT(MID(AD1084,MIN(FIND({0,1,2,3,4,5,6,7,8,9},AD1084&amp;"0123456789")),15),{1,2,3,4,5,6,7,8,9,10,11,12,13,14,15}))</f>
        <v>2022</v>
      </c>
      <c r="E1084" s="7">
        <f t="shared" si="61"/>
        <v>1</v>
      </c>
      <c r="F1084" s="7">
        <f>LOOKUP(99^99,--LEFT(MID(BG1084,MIN(FIND({0,1,2,3,4,5,6,7,8,9},BG1084&amp;"0123456789")),15),{1,2,3,4,5,6,7,8,9,10,11,12,13,14,15}))</f>
        <v>11564000</v>
      </c>
      <c r="G1084" s="7">
        <f>LOOKUP(99^99,--LEFT(MID(Y1084,MIN(FIND({0,1,2,3,4,5,6,7,8,9},Y1084&amp;"0123456789")),15),{1,2,3,4,5,6,7,8,9,10,11,12,13,14,15}))</f>
        <v>11.8</v>
      </c>
      <c r="H1084" s="7">
        <f>LOOKUP(99^99,--LEFT(MID(Z1084,MIN(FIND({0,1,2,3,4,5,6,7,8,9},Z1084&amp;"0123456789")),15),{1,2,3,4,5,6,7,8,9,10,11,12,13,14,15}))</f>
        <v>300</v>
      </c>
      <c r="I1084" s="9" t="s">
        <v>2531</v>
      </c>
      <c r="J1084" s="9" t="s">
        <v>2527</v>
      </c>
      <c r="K1084" s="9" t="s">
        <v>2528</v>
      </c>
      <c r="L1084" s="9"/>
      <c r="M1084" s="11"/>
      <c r="N1084" s="11"/>
      <c r="O1084" s="11"/>
      <c r="P1084" s="11"/>
      <c r="Q1084" s="11"/>
      <c r="R1084" s="11"/>
      <c r="S1084" s="11"/>
      <c r="T1084" s="11"/>
      <c r="U1084" s="11"/>
      <c r="V1084" s="11"/>
      <c r="W1084" s="11"/>
      <c r="X1084" t="s">
        <v>5</v>
      </c>
      <c r="Y1084" t="s">
        <v>4795</v>
      </c>
      <c r="Z1084" t="s">
        <v>2530</v>
      </c>
      <c r="AA1084" t="s">
        <v>2531</v>
      </c>
      <c r="AB1084" t="s">
        <v>2527</v>
      </c>
      <c r="AC1084" t="s">
        <v>2528</v>
      </c>
      <c r="AD1084" t="s">
        <v>111</v>
      </c>
      <c r="AE1084" t="s">
        <v>3626</v>
      </c>
      <c r="AF1084" t="s">
        <v>3656</v>
      </c>
      <c r="AG1084" t="s">
        <v>3657</v>
      </c>
      <c r="AH1084" t="s">
        <v>3629</v>
      </c>
      <c r="AI1084" t="s">
        <v>3630</v>
      </c>
      <c r="AJ1084" t="s">
        <v>3659</v>
      </c>
      <c r="AK1084" t="s">
        <v>3668</v>
      </c>
      <c r="AL1084" t="s">
        <v>3635</v>
      </c>
      <c r="AM1084" t="s">
        <v>3669</v>
      </c>
      <c r="AN1084" t="s">
        <v>3654</v>
      </c>
      <c r="AO1084" t="s">
        <v>3640</v>
      </c>
      <c r="AP1084" t="s">
        <v>3641</v>
      </c>
      <c r="AQ1084" t="s">
        <v>4594</v>
      </c>
      <c r="AR1084" t="s">
        <v>4018</v>
      </c>
      <c r="AS1084" t="s">
        <v>4019</v>
      </c>
      <c r="AT1084" t="s">
        <v>3808</v>
      </c>
      <c r="BE1084" t="s">
        <v>3548</v>
      </c>
      <c r="BG1084" t="s">
        <v>808</v>
      </c>
      <c r="BH1084" s="2" t="s">
        <v>1757</v>
      </c>
      <c r="BI1084" t="s">
        <v>2263</v>
      </c>
    </row>
    <row r="1085" spans="1:61" customFormat="1" x14ac:dyDescent="0.25">
      <c r="A1085" s="1">
        <v>1161</v>
      </c>
      <c r="B1085" s="7" t="s">
        <v>4757</v>
      </c>
      <c r="C1085" s="7" t="str">
        <f t="shared" si="60"/>
        <v xml:space="preserve"> 65116-48(A5)
</v>
      </c>
      <c r="D1085" s="7">
        <f>LOOKUP(99^99,--LEFT(MID(AD1085,MIN(FIND({0,1,2,3,4,5,6,7,8,9},AD1085&amp;"0123456789")),15),{1,2,3,4,5,6,7,8,9,10,11,12,13,14,15}))</f>
        <v>2022</v>
      </c>
      <c r="E1085" s="7">
        <f t="shared" si="61"/>
        <v>1</v>
      </c>
      <c r="F1085" s="7">
        <f>LOOKUP(99^99,--LEFT(MID(BG1085,MIN(FIND({0,1,2,3,4,5,6,7,8,9},BG1085&amp;"0123456789")),15),{1,2,3,4,5,6,7,8,9,10,11,12,13,14,15}))</f>
        <v>5700000</v>
      </c>
      <c r="G1085" s="7">
        <f>LOOKUP(99^99,--LEFT(MID(Y1085,MIN(FIND({0,1,2,3,4,5,6,7,8,9},Y1085&amp;"0123456789")),15),{1,2,3,4,5,6,7,8,9,10,11,12,13,14,15}))</f>
        <v>6.7</v>
      </c>
      <c r="H1085" s="7">
        <f>LOOKUP(99^99,--LEFT(MID(Z1085,MIN(FIND({0,1,2,3,4,5,6,7,8,9},Z1085&amp;"0123456789")),15),{1,2,3,4,5,6,7,8,9,10,11,12,13,14,15}))</f>
        <v>292</v>
      </c>
      <c r="I1085" s="9" t="s">
        <v>2536</v>
      </c>
      <c r="J1085" s="9" t="s">
        <v>4771</v>
      </c>
      <c r="K1085" s="9" t="s">
        <v>2528</v>
      </c>
      <c r="L1085" s="9"/>
      <c r="M1085" s="11"/>
      <c r="N1085" s="11"/>
      <c r="O1085" s="11"/>
      <c r="P1085" s="11"/>
      <c r="Q1085" s="11"/>
      <c r="R1085" s="11"/>
      <c r="S1085" s="11"/>
      <c r="T1085" s="11"/>
      <c r="U1085" s="11"/>
      <c r="V1085" s="11"/>
      <c r="W1085" s="11"/>
      <c r="X1085" t="s">
        <v>34</v>
      </c>
      <c r="Y1085" t="s">
        <v>4800</v>
      </c>
      <c r="Z1085" t="s">
        <v>2563</v>
      </c>
      <c r="AA1085" t="s">
        <v>2536</v>
      </c>
      <c r="AB1085" t="s">
        <v>4771</v>
      </c>
      <c r="AC1085" t="s">
        <v>2528</v>
      </c>
      <c r="AD1085" t="s">
        <v>149</v>
      </c>
      <c r="AE1085" t="s">
        <v>3626</v>
      </c>
      <c r="AF1085" t="s">
        <v>3828</v>
      </c>
      <c r="AG1085" t="s">
        <v>3985</v>
      </c>
      <c r="AH1085" t="s">
        <v>3629</v>
      </c>
      <c r="AI1085" t="s">
        <v>3630</v>
      </c>
      <c r="AJ1085" t="s">
        <v>3704</v>
      </c>
      <c r="AK1085" t="s">
        <v>3660</v>
      </c>
      <c r="AL1085" t="s">
        <v>3633</v>
      </c>
      <c r="AM1085" t="s">
        <v>3653</v>
      </c>
      <c r="AN1085" t="s">
        <v>3635</v>
      </c>
      <c r="AO1085" t="s">
        <v>3933</v>
      </c>
      <c r="AP1085" t="s">
        <v>3640</v>
      </c>
      <c r="AQ1085" t="s">
        <v>3641</v>
      </c>
      <c r="AR1085" t="s">
        <v>4595</v>
      </c>
      <c r="AS1085" t="s">
        <v>3808</v>
      </c>
      <c r="BE1085" t="s">
        <v>3549</v>
      </c>
      <c r="BG1085" t="s">
        <v>402</v>
      </c>
      <c r="BH1085" s="2" t="s">
        <v>1758</v>
      </c>
      <c r="BI1085" t="s">
        <v>2427</v>
      </c>
    </row>
    <row r="1086" spans="1:61" x14ac:dyDescent="0.25">
      <c r="A1086" s="4">
        <v>1162</v>
      </c>
      <c r="B1086" s="13" t="s">
        <v>4757</v>
      </c>
      <c r="C1086" s="13" t="str">
        <f t="shared" si="60"/>
        <v xml:space="preserve"> 65225
</v>
      </c>
      <c r="D1086" s="13">
        <f>LOOKUP(99^99,--LEFT(MID(AD1086,MIN(FIND({0,1,2,3,4,5,6,7,8,9},AD1086&amp;"0123456789")),15),{1,2,3,4,5,6,7,8,9,10,11,12,13,14,15}))</f>
        <v>2022</v>
      </c>
      <c r="E1086" s="13">
        <f t="shared" si="61"/>
        <v>1</v>
      </c>
      <c r="F1086" s="13">
        <f>LOOKUP(99^99,--LEFT(MID(BG1086,MIN(FIND({0,1,2,3,4,5,6,7,8,9},BG1086&amp;"0123456789")),15),{1,2,3,4,5,6,7,8,9,10,11,12,13,14,15}))</f>
        <v>10250000</v>
      </c>
      <c r="G1086" s="13">
        <f>LOOKUP(99^99,--LEFT(MID(Y1086,MIN(FIND({0,1,2,3,4,5,6,7,8,9},Y1086&amp;"0123456789")),15),{1,2,3,4,5,6,7,8,9,10,11,12,13,14,15}))</f>
        <v>12</v>
      </c>
      <c r="H1086" s="13">
        <f>LOOKUP(99^99,--LEFT(MID(Z1086,MIN(FIND({0,1,2,3,4,5,6,7,8,9},Z1086&amp;"0123456789")),15),{1,2,3,4,5,6,7,8,9,10,11,12,13,14,15}))</f>
        <v>401</v>
      </c>
      <c r="I1086" s="10" t="s">
        <v>2526</v>
      </c>
      <c r="J1086" s="10" t="s">
        <v>4771</v>
      </c>
      <c r="K1086" s="10" t="s">
        <v>2561</v>
      </c>
      <c r="L1086" s="9"/>
      <c r="M1086" s="11"/>
      <c r="N1086" s="12"/>
      <c r="O1086" s="12"/>
      <c r="P1086" s="12"/>
      <c r="Q1086" s="12"/>
      <c r="R1086" s="12"/>
      <c r="S1086" s="12"/>
      <c r="T1086" s="12"/>
      <c r="U1086" s="12"/>
      <c r="V1086" s="12"/>
      <c r="W1086" s="12"/>
      <c r="X1086" s="5" t="s">
        <v>18</v>
      </c>
      <c r="Y1086" s="5" t="s">
        <v>4794</v>
      </c>
      <c r="Z1086" s="5" t="s">
        <v>2529</v>
      </c>
      <c r="AA1086" s="5" t="s">
        <v>2526</v>
      </c>
      <c r="AB1086" s="5" t="s">
        <v>4771</v>
      </c>
      <c r="AC1086" s="5" t="s">
        <v>2561</v>
      </c>
      <c r="AD1086" s="5" t="s">
        <v>149</v>
      </c>
      <c r="AE1086" s="5" t="s">
        <v>3626</v>
      </c>
      <c r="AF1086" s="5" t="s">
        <v>3757</v>
      </c>
      <c r="AG1086" s="5" t="s">
        <v>3758</v>
      </c>
      <c r="AH1086" s="5" t="s">
        <v>3629</v>
      </c>
      <c r="AI1086" s="5" t="s">
        <v>3630</v>
      </c>
      <c r="AJ1086" s="5" t="s">
        <v>3659</v>
      </c>
      <c r="AK1086" s="5" t="s">
        <v>3713</v>
      </c>
      <c r="AL1086" s="5" t="s">
        <v>3633</v>
      </c>
      <c r="AM1086" s="5" t="s">
        <v>3653</v>
      </c>
      <c r="AN1086" s="5" t="s">
        <v>3635</v>
      </c>
      <c r="AO1086" s="5" t="s">
        <v>3669</v>
      </c>
      <c r="AP1086" s="5" t="s">
        <v>3654</v>
      </c>
      <c r="AQ1086" s="5" t="s">
        <v>3640</v>
      </c>
      <c r="AR1086" s="5" t="s">
        <v>3641</v>
      </c>
      <c r="AS1086" s="5" t="s">
        <v>4596</v>
      </c>
      <c r="AT1086" s="5" t="s">
        <v>3643</v>
      </c>
      <c r="BE1086" s="5" t="s">
        <v>3550</v>
      </c>
      <c r="BG1086" s="5" t="s">
        <v>638</v>
      </c>
      <c r="BH1086" s="6" t="s">
        <v>1759</v>
      </c>
      <c r="BI1086" s="5" t="s">
        <v>2154</v>
      </c>
    </row>
    <row r="1087" spans="1:61" x14ac:dyDescent="0.25">
      <c r="A1087" s="4">
        <v>1163</v>
      </c>
      <c r="B1087" s="13" t="s">
        <v>4757</v>
      </c>
      <c r="C1087" s="13" t="str">
        <f t="shared" si="60"/>
        <v xml:space="preserve"> 65206
</v>
      </c>
      <c r="D1087" s="13">
        <f>LOOKUP(99^99,--LEFT(MID(AD1087,MIN(FIND({0,1,2,3,4,5,6,7,8,9},AD1087&amp;"0123456789")),15),{1,2,3,4,5,6,7,8,9,10,11,12,13,14,15}))</f>
        <v>2020</v>
      </c>
      <c r="E1087" s="13">
        <f t="shared" si="61"/>
        <v>3</v>
      </c>
      <c r="F1087" s="13">
        <f>LOOKUP(99^99,--LEFT(MID(BG1087,MIN(FIND({0,1,2,3,4,5,6,7,8,9},BG1087&amp;"0123456789")),15),{1,2,3,4,5,6,7,8,9,10,11,12,13,14,15}))</f>
        <v>8970000</v>
      </c>
      <c r="G1087" s="13">
        <f>LOOKUP(99^99,--LEFT(MID(Y1087,MIN(FIND({0,1,2,3,4,5,6,7,8,9},Y1087&amp;"0123456789")),15),{1,2,3,4,5,6,7,8,9,10,11,12,13,14,15}))</f>
        <v>12</v>
      </c>
      <c r="H1087" s="13">
        <f>LOOKUP(99^99,--LEFT(MID(Z1087,MIN(FIND({0,1,2,3,4,5,6,7,8,9},Z1087&amp;"0123456789")),15),{1,2,3,4,5,6,7,8,9,10,11,12,13,14,15}))</f>
        <v>428</v>
      </c>
      <c r="I1087" s="10" t="s">
        <v>2536</v>
      </c>
      <c r="J1087" s="10" t="s">
        <v>2527</v>
      </c>
      <c r="K1087" s="9" t="s">
        <v>2528</v>
      </c>
      <c r="L1087" s="9">
        <v>55000</v>
      </c>
      <c r="M1087" s="11"/>
      <c r="N1087" s="12"/>
      <c r="O1087" s="12"/>
      <c r="P1087" s="12"/>
      <c r="Q1087" s="12"/>
      <c r="R1087" s="12"/>
      <c r="S1087" s="12">
        <f>IF(LOOKUP(99^99,--LEFT(MID(AP1087,MIN(FIND({0,1,2,3,4,5,6,7,8,9},AP1087&amp;"0123456789")),15),{1,2,3,4,5,6,7,8,9,10,11,12,13,14,15}))&gt;2000,LOOKUP(99^99,--LEFT(MID(AP1087,MIN(FIND({0,1,2,3,4,5,6,7,8,9},AP1087&amp;"0123456789")),15),{1,2,3,4,5,6,7,8,9,10,11,12,13,14,15})),0)</f>
        <v>55000</v>
      </c>
      <c r="T1087" s="12"/>
      <c r="U1087" s="12"/>
      <c r="V1087" s="12"/>
      <c r="W1087" s="12"/>
      <c r="X1087" s="5" t="s">
        <v>19</v>
      </c>
      <c r="Y1087" s="5" t="s">
        <v>4794</v>
      </c>
      <c r="Z1087" s="5" t="s">
        <v>2535</v>
      </c>
      <c r="AA1087" s="5" t="s">
        <v>2536</v>
      </c>
      <c r="AB1087" s="5" t="s">
        <v>2527</v>
      </c>
      <c r="AD1087" s="5" t="s">
        <v>212</v>
      </c>
      <c r="AE1087" s="5" t="s">
        <v>3626</v>
      </c>
      <c r="AF1087" s="5" t="s">
        <v>3720</v>
      </c>
      <c r="AG1087" s="5" t="s">
        <v>3763</v>
      </c>
      <c r="AH1087" s="5" t="s">
        <v>3629</v>
      </c>
      <c r="AI1087" s="5" t="s">
        <v>3645</v>
      </c>
      <c r="AJ1087" s="5" t="s">
        <v>3704</v>
      </c>
      <c r="AK1087" s="5" t="s">
        <v>3860</v>
      </c>
      <c r="AL1087" s="5" t="s">
        <v>3635</v>
      </c>
      <c r="AM1087" s="5" t="s">
        <v>3636</v>
      </c>
      <c r="AN1087" s="5" t="s">
        <v>3654</v>
      </c>
      <c r="AO1087" s="5" t="s">
        <v>3649</v>
      </c>
      <c r="AP1087" s="5" t="s">
        <v>4295</v>
      </c>
      <c r="AQ1087" s="5" t="s">
        <v>3641</v>
      </c>
      <c r="AR1087" s="5" t="s">
        <v>3710</v>
      </c>
      <c r="AS1087" s="5" t="s">
        <v>3643</v>
      </c>
      <c r="BE1087" s="5" t="s">
        <v>3551</v>
      </c>
      <c r="BG1087" s="5" t="s">
        <v>809</v>
      </c>
      <c r="BH1087" s="6" t="s">
        <v>1760</v>
      </c>
      <c r="BI1087" s="5" t="s">
        <v>2435</v>
      </c>
    </row>
    <row r="1088" spans="1:61" customFormat="1" x14ac:dyDescent="0.25">
      <c r="A1088" s="1">
        <v>1164</v>
      </c>
      <c r="B1088" s="7" t="s">
        <v>4757</v>
      </c>
      <c r="C1088" s="7" t="str">
        <f t="shared" si="60"/>
        <v xml:space="preserve"> 65206
</v>
      </c>
      <c r="D1088" s="7">
        <f>LOOKUP(99^99,--LEFT(MID(AD1088,MIN(FIND({0,1,2,3,4,5,6,7,8,9},AD1088&amp;"0123456789")),15),{1,2,3,4,5,6,7,8,9,10,11,12,13,14,15}))</f>
        <v>2020</v>
      </c>
      <c r="E1088" s="7">
        <f t="shared" si="61"/>
        <v>3</v>
      </c>
      <c r="F1088" s="7">
        <f>LOOKUP(99^99,--LEFT(MID(BG1088,MIN(FIND({0,1,2,3,4,5,6,7,8,9},BG1088&amp;"0123456789")),15),{1,2,3,4,5,6,7,8,9,10,11,12,13,14,15}))</f>
        <v>5638731</v>
      </c>
      <c r="G1088" s="7">
        <f>LOOKUP(99^99,--LEFT(MID(Y1088,MIN(FIND({0,1,2,3,4,5,6,7,8,9},Y1088&amp;"0123456789")),15),{1,2,3,4,5,6,7,8,9,10,11,12,13,14,15}))</f>
        <v>12</v>
      </c>
      <c r="H1088" s="7">
        <f>LOOKUP(99^99,--LEFT(MID(Z1088,MIN(FIND({0,1,2,3,4,5,6,7,8,9},Z1088&amp;"0123456789")),15),{1,2,3,4,5,6,7,8,9,10,11,12,13,14,15}))</f>
        <v>400</v>
      </c>
      <c r="I1088" s="9" t="s">
        <v>2536</v>
      </c>
      <c r="J1088" s="9" t="s">
        <v>2527</v>
      </c>
      <c r="K1088" s="9" t="s">
        <v>2528</v>
      </c>
      <c r="L1088" s="9">
        <v>240000</v>
      </c>
      <c r="M1088" s="11"/>
      <c r="N1088" s="11"/>
      <c r="O1088" s="11"/>
      <c r="P1088" s="11"/>
      <c r="Q1088" s="11"/>
      <c r="R1088" s="11"/>
      <c r="S1088" s="11"/>
      <c r="T1088" s="11"/>
      <c r="U1088" s="11"/>
      <c r="V1088" s="11"/>
      <c r="W1088" s="11">
        <f>IF(LOOKUP(99^99,--LEFT(MID(AT1088,MIN(FIND({0,1,2,3,4,5,6,7,8,9},AT1088&amp;"0123456789")),15),{1,2,3,4,5,6,7,8,9,10,11,12,13,14,15}))&gt;2000,LOOKUP(99^99,--LEFT(MID(AT1088,MIN(FIND({0,1,2,3,4,5,6,7,8,9},AT1088&amp;"0123456789")),15),{1,2,3,4,5,6,7,8,9,10,11,12,13,14,15})),0)</f>
        <v>240000</v>
      </c>
      <c r="X1088" t="s">
        <v>19</v>
      </c>
      <c r="Y1088" t="s">
        <v>4794</v>
      </c>
      <c r="Z1088" t="s">
        <v>2537</v>
      </c>
      <c r="AA1088" t="s">
        <v>2536</v>
      </c>
      <c r="AB1088" t="s">
        <v>2527</v>
      </c>
      <c r="AC1088" t="s">
        <v>2528</v>
      </c>
      <c r="AD1088" t="s">
        <v>212</v>
      </c>
      <c r="AE1088" t="s">
        <v>3626</v>
      </c>
      <c r="AF1088" t="s">
        <v>3720</v>
      </c>
      <c r="AG1088" t="s">
        <v>3763</v>
      </c>
      <c r="AH1088" t="s">
        <v>3629</v>
      </c>
      <c r="AI1088" t="s">
        <v>3645</v>
      </c>
      <c r="AJ1088" t="s">
        <v>3704</v>
      </c>
      <c r="AK1088" t="s">
        <v>3705</v>
      </c>
      <c r="AL1088" t="s">
        <v>3633</v>
      </c>
      <c r="AM1088" t="s">
        <v>3653</v>
      </c>
      <c r="AN1088" t="s">
        <v>3635</v>
      </c>
      <c r="AO1088" t="s">
        <v>3636</v>
      </c>
      <c r="AP1088" t="s">
        <v>3637</v>
      </c>
      <c r="AQ1088" t="s">
        <v>3662</v>
      </c>
      <c r="AR1088" t="s">
        <v>3707</v>
      </c>
      <c r="AS1088" t="s">
        <v>3649</v>
      </c>
      <c r="AT1088" t="s">
        <v>4597</v>
      </c>
      <c r="AU1088" t="s">
        <v>3641</v>
      </c>
      <c r="AV1088" t="s">
        <v>3710</v>
      </c>
      <c r="AW1088" t="s">
        <v>3643</v>
      </c>
      <c r="BE1088" t="s">
        <v>2946</v>
      </c>
      <c r="BG1088" t="s">
        <v>810</v>
      </c>
      <c r="BH1088" s="2" t="s">
        <v>1761</v>
      </c>
      <c r="BI1088" t="s">
        <v>2436</v>
      </c>
    </row>
    <row r="1089" spans="1:61" customFormat="1" x14ac:dyDescent="0.25">
      <c r="A1089" s="1">
        <v>1165</v>
      </c>
      <c r="B1089" s="7" t="s">
        <v>4757</v>
      </c>
      <c r="C1089" s="7" t="str">
        <f t="shared" si="60"/>
        <v xml:space="preserve"> 5490
</v>
      </c>
      <c r="D1089" s="7">
        <f>LOOKUP(99^99,--LEFT(MID(AD1089,MIN(FIND({0,1,2,3,4,5,6,7,8,9},AD1089&amp;"0123456789")),15),{1,2,3,4,5,6,7,8,9,10,11,12,13,14,15}))</f>
        <v>2016</v>
      </c>
      <c r="E1089" s="7">
        <f t="shared" si="61"/>
        <v>7</v>
      </c>
      <c r="F1089" s="7">
        <f>LOOKUP(99^99,--LEFT(MID(BG1089,MIN(FIND({0,1,2,3,4,5,6,7,8,9},BG1089&amp;"0123456789")),15),{1,2,3,4,5,6,7,8,9,10,11,12,13,14,15}))</f>
        <v>3250000</v>
      </c>
      <c r="G1089" s="7">
        <f>LOOKUP(99^99,--LEFT(MID(Y1089,MIN(FIND({0,1,2,3,4,5,6,7,8,9},Y1089&amp;"0123456789")),15),{1,2,3,4,5,6,7,8,9,10,11,12,13,14,15}))</f>
        <v>12</v>
      </c>
      <c r="H1089" s="7">
        <f>LOOKUP(99^99,--LEFT(MID(Z1089,MIN(FIND({0,1,2,3,4,5,6,7,8,9},Z1089&amp;"0123456789")),15),{1,2,3,4,5,6,7,8,9,10,11,12,13,14,15}))</f>
        <v>401</v>
      </c>
      <c r="I1089" s="9" t="s">
        <v>2526</v>
      </c>
      <c r="J1089" s="9" t="s">
        <v>2527</v>
      </c>
      <c r="K1089" s="9" t="s">
        <v>2528</v>
      </c>
      <c r="L1089" s="9">
        <v>625000</v>
      </c>
      <c r="M1089" s="11"/>
      <c r="N1089" s="11"/>
      <c r="O1089" s="11"/>
      <c r="P1089" s="11"/>
      <c r="Q1089" s="11"/>
      <c r="R1089" s="11"/>
      <c r="S1089" s="11"/>
      <c r="T1089" s="11"/>
      <c r="U1089" s="11">
        <f>IF(LOOKUP(99^99,--LEFT(MID(AR1089,MIN(FIND({0,1,2,3,4,5,6,7,8,9},AR1089&amp;"0123456789")),15),{1,2,3,4,5,6,7,8,9,10,11,12,13,14,15}))&gt;2000,LOOKUP(99^99,--LEFT(MID(AR1089,MIN(FIND({0,1,2,3,4,5,6,7,8,9},AR1089&amp;"0123456789")),15),{1,2,3,4,5,6,7,8,9,10,11,12,13,14,15})),0)</f>
        <v>625000</v>
      </c>
      <c r="V1089" s="11"/>
      <c r="W1089" s="11"/>
      <c r="X1089" t="s">
        <v>2</v>
      </c>
      <c r="Y1089" t="s">
        <v>4794</v>
      </c>
      <c r="Z1089" t="s">
        <v>2529</v>
      </c>
      <c r="AA1089" t="s">
        <v>2526</v>
      </c>
      <c r="AB1089" t="s">
        <v>2527</v>
      </c>
      <c r="AC1089" t="s">
        <v>2528</v>
      </c>
      <c r="AD1089" t="s">
        <v>373</v>
      </c>
      <c r="AE1089" t="s">
        <v>3626</v>
      </c>
      <c r="AF1089" t="s">
        <v>3627</v>
      </c>
      <c r="AG1089" t="s">
        <v>3628</v>
      </c>
      <c r="AH1089" t="s">
        <v>3629</v>
      </c>
      <c r="AI1089" t="s">
        <v>3717</v>
      </c>
      <c r="AJ1089" t="s">
        <v>3631</v>
      </c>
      <c r="AK1089" t="s">
        <v>3652</v>
      </c>
      <c r="AL1089" t="s">
        <v>3633</v>
      </c>
      <c r="AM1089" t="s">
        <v>3653</v>
      </c>
      <c r="AN1089" t="s">
        <v>3635</v>
      </c>
      <c r="AO1089" t="s">
        <v>3636</v>
      </c>
      <c r="AP1089" t="s">
        <v>3654</v>
      </c>
      <c r="AQ1089" t="s">
        <v>3649</v>
      </c>
      <c r="AR1089" t="s">
        <v>3979</v>
      </c>
      <c r="AS1089" t="s">
        <v>3641</v>
      </c>
      <c r="AT1089" t="s">
        <v>3642</v>
      </c>
      <c r="AU1089" t="s">
        <v>3643</v>
      </c>
      <c r="BE1089" t="s">
        <v>3552</v>
      </c>
      <c r="BG1089" t="s">
        <v>787</v>
      </c>
      <c r="BH1089" s="2" t="s">
        <v>1762</v>
      </c>
      <c r="BI1089">
        <v>9999</v>
      </c>
    </row>
    <row r="1090" spans="1:61" customFormat="1" x14ac:dyDescent="0.25">
      <c r="A1090" s="1">
        <v>1166</v>
      </c>
      <c r="B1090" s="7" t="s">
        <v>4757</v>
      </c>
      <c r="C1090" s="7">
        <v>65116</v>
      </c>
      <c r="D1090" s="7">
        <f>LOOKUP(99^99,--LEFT(MID(AD1090,MIN(FIND({0,1,2,3,4,5,6,7,8,9},AD1090&amp;"0123456789")),15),{1,2,3,4,5,6,7,8,9,10,11,12,13,14,15}))</f>
        <v>2022</v>
      </c>
      <c r="E1090" s="7">
        <f t="shared" si="61"/>
        <v>1</v>
      </c>
      <c r="F1090" s="7">
        <f>LOOKUP(99^99,--LEFT(MID(BG1090,MIN(FIND({0,1,2,3,4,5,6,7,8,9},BG1090&amp;"0123456789")),15),{1,2,3,4,5,6,7,8,9,10,11,12,13,14,15}))</f>
        <v>5600000</v>
      </c>
      <c r="G1090" s="7">
        <f>LOOKUP(99^99,--LEFT(MID(Y1090,MIN(FIND({0,1,2,3,4,5,6,7,8,9},Y1090&amp;"0123456789")),15),{1,2,3,4,5,6,7,8,9,10,11,12,13,14,15}))</f>
        <v>12</v>
      </c>
      <c r="H1090" s="7">
        <f>LOOKUP(99^99,--LEFT(MID(Z1090,MIN(FIND({0,1,2,3,4,5,6,7,8,9},Z1090&amp;"0123456789")),15),{1,2,3,4,5,6,7,8,9,10,11,12,13,14,15}))</f>
        <v>401</v>
      </c>
      <c r="I1090" s="9" t="s">
        <v>2536</v>
      </c>
      <c r="J1090" s="9" t="s">
        <v>4771</v>
      </c>
      <c r="K1090" s="9" t="s">
        <v>2528</v>
      </c>
      <c r="L1090" s="9"/>
      <c r="M1090" s="11"/>
      <c r="N1090" s="11"/>
      <c r="O1090" s="11"/>
      <c r="P1090" s="11"/>
      <c r="Q1090" s="11"/>
      <c r="R1090" s="11"/>
      <c r="S1090" s="11"/>
      <c r="T1090" s="11"/>
      <c r="U1090" s="11"/>
      <c r="V1090" s="11"/>
      <c r="W1090" s="11"/>
      <c r="X1090" t="s">
        <v>24</v>
      </c>
      <c r="Y1090" t="s">
        <v>4794</v>
      </c>
      <c r="Z1090" t="s">
        <v>2529</v>
      </c>
      <c r="AA1090" t="s">
        <v>2536</v>
      </c>
      <c r="AB1090" t="s">
        <v>4771</v>
      </c>
      <c r="AC1090" t="s">
        <v>2528</v>
      </c>
      <c r="AD1090" t="s">
        <v>140</v>
      </c>
      <c r="BE1090" t="s">
        <v>3553</v>
      </c>
      <c r="BG1090" t="s">
        <v>616</v>
      </c>
      <c r="BH1090" s="2" t="s">
        <v>1763</v>
      </c>
      <c r="BI1090">
        <v>9999</v>
      </c>
    </row>
    <row r="1091" spans="1:61" customFormat="1" x14ac:dyDescent="0.25">
      <c r="A1091" s="1">
        <v>1167</v>
      </c>
      <c r="B1091" s="7" t="s">
        <v>4757</v>
      </c>
      <c r="C1091" s="7" t="s">
        <v>4787</v>
      </c>
      <c r="D1091" s="7">
        <f>LOOKUP(99^99,--LEFT(MID(AD1091,MIN(FIND({0,1,2,3,4,5,6,7,8,9},AD1091&amp;"0123456789")),15),{1,2,3,4,5,6,7,8,9,10,11,12,13,14,15}))</f>
        <v>2022</v>
      </c>
      <c r="E1091" s="7">
        <f t="shared" si="61"/>
        <v>1</v>
      </c>
      <c r="F1091" s="7">
        <f>LOOKUP(99^99,--LEFT(MID(BG1091,MIN(FIND({0,1,2,3,4,5,6,7,8,9},BG1091&amp;"0123456789")),15),{1,2,3,4,5,6,7,8,9,10,11,12,13,14,15}))</f>
        <v>9300000</v>
      </c>
      <c r="G1091" s="7">
        <f>LOOKUP(99^99,--LEFT(MID(Y1091,MIN(FIND({0,1,2,3,4,5,6,7,8,9},Y1091&amp;"0123456789")),15),{1,2,3,4,5,6,7,8,9,10,11,12,13,14,15}))</f>
        <v>11.8</v>
      </c>
      <c r="H1091" s="7">
        <f>LOOKUP(99^99,--LEFT(MID(Z1091,MIN(FIND({0,1,2,3,4,5,6,7,8,9},Z1091&amp;"0123456789")),15),{1,2,3,4,5,6,7,8,9,10,11,12,13,14,15}))</f>
        <v>401</v>
      </c>
      <c r="I1091" s="9" t="s">
        <v>2536</v>
      </c>
      <c r="J1091" s="9" t="s">
        <v>2527</v>
      </c>
      <c r="K1091" s="9" t="s">
        <v>2528</v>
      </c>
      <c r="L1091" s="9"/>
      <c r="M1091" s="11"/>
      <c r="N1091" s="11"/>
      <c r="O1091" s="11"/>
      <c r="P1091" s="11"/>
      <c r="Q1091" s="11"/>
      <c r="R1091" s="11"/>
      <c r="S1091" s="11"/>
      <c r="T1091" s="11"/>
      <c r="U1091" s="11"/>
      <c r="V1091" s="11"/>
      <c r="W1091" s="11"/>
      <c r="X1091" t="s">
        <v>36</v>
      </c>
      <c r="Y1091" t="s">
        <v>4795</v>
      </c>
      <c r="Z1091" t="s">
        <v>2529</v>
      </c>
      <c r="AA1091" t="s">
        <v>2536</v>
      </c>
      <c r="AC1091" t="s">
        <v>2528</v>
      </c>
      <c r="AD1091" t="s">
        <v>140</v>
      </c>
      <c r="BE1091" t="s">
        <v>3554</v>
      </c>
      <c r="BG1091" t="s">
        <v>595</v>
      </c>
      <c r="BH1091" s="2" t="s">
        <v>1764</v>
      </c>
      <c r="BI1091">
        <v>9999</v>
      </c>
    </row>
    <row r="1092" spans="1:61" customFormat="1" x14ac:dyDescent="0.25">
      <c r="A1092" s="1">
        <v>1168</v>
      </c>
      <c r="B1092" s="7" t="s">
        <v>4757</v>
      </c>
      <c r="C1092" s="7" t="s">
        <v>4783</v>
      </c>
      <c r="D1092" s="7">
        <f>LOOKUP(99^99,--LEFT(MID(AD1092,MIN(FIND({0,1,2,3,4,5,6,7,8,9},AD1092&amp;"0123456789")),15),{1,2,3,4,5,6,7,8,9,10,11,12,13,14,15}))</f>
        <v>2022</v>
      </c>
      <c r="E1092" s="7">
        <f t="shared" si="61"/>
        <v>1</v>
      </c>
      <c r="F1092" s="7">
        <f>LOOKUP(99^99,--LEFT(MID(BG1092,MIN(FIND({0,1,2,3,4,5,6,7,8,9},BG1092&amp;"0123456789")),15),{1,2,3,4,5,6,7,8,9,10,11,12,13,14,15}))</f>
        <v>5700000</v>
      </c>
      <c r="G1092" s="7">
        <f>LOOKUP(99^99,--LEFT(MID(Y1092,MIN(FIND({0,1,2,3,4,5,6,7,8,9},Y1092&amp;"0123456789")),15),{1,2,3,4,5,6,7,8,9,10,11,12,13,14,15}))</f>
        <v>6.7</v>
      </c>
      <c r="H1092" s="7">
        <f>LOOKUP(99^99,--LEFT(MID(Z1092,MIN(FIND({0,1,2,3,4,5,6,7,8,9},Z1092&amp;"0123456789")),15),{1,2,3,4,5,6,7,8,9,10,11,12,13,14,15}))</f>
        <v>300</v>
      </c>
      <c r="I1092" s="9" t="s">
        <v>2536</v>
      </c>
      <c r="J1092" s="9" t="s">
        <v>2527</v>
      </c>
      <c r="K1092" s="9" t="s">
        <v>2528</v>
      </c>
      <c r="L1092" s="9"/>
      <c r="M1092" s="11"/>
      <c r="N1092" s="11"/>
      <c r="O1092" s="11"/>
      <c r="P1092" s="11"/>
      <c r="Q1092" s="11"/>
      <c r="R1092" s="11"/>
      <c r="S1092" s="11"/>
      <c r="T1092" s="11"/>
      <c r="U1092" s="11"/>
      <c r="V1092" s="11"/>
      <c r="W1092" s="11"/>
      <c r="X1092" t="s">
        <v>34</v>
      </c>
      <c r="Y1092" t="s">
        <v>4800</v>
      </c>
      <c r="Z1092" t="s">
        <v>2530</v>
      </c>
      <c r="AA1092" t="s">
        <v>2536</v>
      </c>
      <c r="AB1092" t="s">
        <v>2527</v>
      </c>
      <c r="AC1092" t="s">
        <v>2528</v>
      </c>
      <c r="AD1092" t="s">
        <v>149</v>
      </c>
      <c r="BE1092" t="s">
        <v>3555</v>
      </c>
      <c r="BG1092" t="s">
        <v>402</v>
      </c>
      <c r="BH1092" s="2" t="s">
        <v>1765</v>
      </c>
      <c r="BI1092">
        <v>9999</v>
      </c>
    </row>
    <row r="1093" spans="1:61" x14ac:dyDescent="0.25">
      <c r="A1093" s="4">
        <v>1170</v>
      </c>
      <c r="B1093" s="13" t="s">
        <v>4757</v>
      </c>
      <c r="C1093" s="13" t="str">
        <f t="shared" ref="C1093:C1124" si="62">LEFT(AG1093,FIND("Тип",AG1093,FIND("Тип",AG1093)+0)-1)</f>
        <v xml:space="preserve"> 43118
</v>
      </c>
      <c r="D1093" s="13">
        <f>LOOKUP(99^99,--LEFT(MID(AD1093,MIN(FIND({0,1,2,3,4,5,6,7,8,9},AD1093&amp;"0123456789")),15),{1,2,3,4,5,6,7,8,9,10,11,12,13,14,15}))</f>
        <v>2020</v>
      </c>
      <c r="E1093" s="13">
        <f t="shared" si="61"/>
        <v>3</v>
      </c>
      <c r="F1093" s="13">
        <f>LOOKUP(99^99,--LEFT(MID(BG1093,MIN(FIND({0,1,2,3,4,5,6,7,8,9},BG1093&amp;"0123456789")),15),{1,2,3,4,5,6,7,8,9,10,11,12,13,14,15}))</f>
        <v>11000000</v>
      </c>
      <c r="G1093" s="13">
        <f>LOOKUP(99^99,--LEFT(MID(Y1093,MIN(FIND({0,1,2,3,4,5,6,7,8,9},Y1093&amp;"0123456789")),15),{1,2,3,4,5,6,7,8,9,10,11,12,13,14,15}))</f>
        <v>12</v>
      </c>
      <c r="H1093" s="13">
        <f>LOOKUP(99^99,--LEFT(MID(Z1093,MIN(FIND({0,1,2,3,4,5,6,7,8,9},Z1093&amp;"0123456789")),15),{1,2,3,4,5,6,7,8,9,10,11,12,13,14,15}))</f>
        <v>401</v>
      </c>
      <c r="I1093" s="10" t="s">
        <v>2526</v>
      </c>
      <c r="J1093" s="10" t="s">
        <v>2527</v>
      </c>
      <c r="K1093" s="10" t="s">
        <v>2528</v>
      </c>
      <c r="L1093" s="9">
        <v>30000</v>
      </c>
      <c r="M1093" s="11"/>
      <c r="N1093" s="12"/>
      <c r="O1093" s="12"/>
      <c r="P1093" s="12"/>
      <c r="Q1093" s="12"/>
      <c r="R1093" s="12"/>
      <c r="S1093" s="12">
        <f>IF(LOOKUP(99^99,--LEFT(MID(AP1093,MIN(FIND({0,1,2,3,4,5,6,7,8,9},AP1093&amp;"0123456789")),15),{1,2,3,4,5,6,7,8,9,10,11,12,13,14,15}))&gt;2000,LOOKUP(99^99,--LEFT(MID(AP1093,MIN(FIND({0,1,2,3,4,5,6,7,8,9},AP1093&amp;"0123456789")),15),{1,2,3,4,5,6,7,8,9,10,11,12,13,14,15})),0)</f>
        <v>30000</v>
      </c>
      <c r="T1093" s="12"/>
      <c r="U1093" s="12"/>
      <c r="V1093" s="12"/>
      <c r="W1093" s="12"/>
      <c r="X1093" s="5" t="s">
        <v>15</v>
      </c>
      <c r="Y1093" s="5" t="s">
        <v>4794</v>
      </c>
      <c r="Z1093" s="5" t="s">
        <v>2529</v>
      </c>
      <c r="AA1093" s="5" t="s">
        <v>2526</v>
      </c>
      <c r="AB1093" s="5" t="s">
        <v>2527</v>
      </c>
      <c r="AC1093" s="5" t="s">
        <v>2528</v>
      </c>
      <c r="AD1093" s="5" t="s">
        <v>374</v>
      </c>
      <c r="AE1093" s="5" t="s">
        <v>3626</v>
      </c>
      <c r="AF1093" s="5" t="s">
        <v>3745</v>
      </c>
      <c r="AG1093" s="5" t="s">
        <v>3746</v>
      </c>
      <c r="AH1093" s="5" t="s">
        <v>3629</v>
      </c>
      <c r="AI1093" s="5" t="s">
        <v>3645</v>
      </c>
      <c r="AJ1093" s="5" t="s">
        <v>3659</v>
      </c>
      <c r="AK1093" s="5" t="s">
        <v>3668</v>
      </c>
      <c r="AL1093" s="5" t="s">
        <v>3635</v>
      </c>
      <c r="AM1093" s="5" t="s">
        <v>3669</v>
      </c>
      <c r="AN1093" s="5" t="s">
        <v>3654</v>
      </c>
      <c r="AO1093" s="5" t="s">
        <v>3649</v>
      </c>
      <c r="AP1093" s="5" t="s">
        <v>4598</v>
      </c>
      <c r="AQ1093" s="5" t="s">
        <v>3641</v>
      </c>
      <c r="AR1093" s="5" t="s">
        <v>4599</v>
      </c>
      <c r="AS1093" s="5" t="s">
        <v>4018</v>
      </c>
      <c r="AT1093" s="5" t="s">
        <v>4282</v>
      </c>
      <c r="AU1093" s="5" t="s">
        <v>3643</v>
      </c>
      <c r="BE1093" s="5" t="s">
        <v>3556</v>
      </c>
      <c r="BG1093" s="5" t="s">
        <v>580</v>
      </c>
      <c r="BH1093" s="6" t="s">
        <v>1766</v>
      </c>
      <c r="BI1093" s="5" t="s">
        <v>2437</v>
      </c>
    </row>
    <row r="1094" spans="1:61" customFormat="1" x14ac:dyDescent="0.25">
      <c r="A1094" s="1">
        <v>1171</v>
      </c>
      <c r="B1094" s="7" t="s">
        <v>4757</v>
      </c>
      <c r="C1094" s="7" t="str">
        <f t="shared" si="62"/>
        <v xml:space="preserve"> 65225
</v>
      </c>
      <c r="D1094" s="7">
        <f>LOOKUP(99^99,--LEFT(MID(AD1094,MIN(FIND({0,1,2,3,4,5,6,7,8,9},AD1094&amp;"0123456789")),15),{1,2,3,4,5,6,7,8,9,10,11,12,13,14,15}))</f>
        <v>2022</v>
      </c>
      <c r="E1094" s="7">
        <f t="shared" si="61"/>
        <v>1</v>
      </c>
      <c r="F1094" s="7">
        <f>LOOKUP(99^99,--LEFT(MID(BG1094,MIN(FIND({0,1,2,3,4,5,6,7,8,9},BG1094&amp;"0123456789")),15),{1,2,3,4,5,6,7,8,9,10,11,12,13,14,15}))</f>
        <v>9006000</v>
      </c>
      <c r="G1094" s="7">
        <f>LOOKUP(99^99,--LEFT(MID(Y1094,MIN(FIND({0,1,2,3,4,5,6,7,8,9},Y1094&amp;"0123456789")),15),{1,2,3,4,5,6,7,8,9,10,11,12,13,14,15}))</f>
        <v>12</v>
      </c>
      <c r="H1094" s="7">
        <f>LOOKUP(99^99,--LEFT(MID(Z1094,MIN(FIND({0,1,2,3,4,5,6,7,8,9},Z1094&amp;"0123456789")),15),{1,2,3,4,5,6,7,8,9,10,11,12,13,14,15}))</f>
        <v>401</v>
      </c>
      <c r="I1094" s="9" t="s">
        <v>2526</v>
      </c>
      <c r="J1094" s="9" t="s">
        <v>2527</v>
      </c>
      <c r="K1094" s="9" t="s">
        <v>2528</v>
      </c>
      <c r="L1094" s="9"/>
      <c r="M1094" s="11"/>
      <c r="N1094" s="11"/>
      <c r="O1094" s="11"/>
      <c r="P1094" s="11"/>
      <c r="Q1094" s="11"/>
      <c r="R1094" s="11"/>
      <c r="S1094" s="11"/>
      <c r="T1094" s="11"/>
      <c r="U1094" s="11"/>
      <c r="V1094" s="11"/>
      <c r="W1094" s="11"/>
      <c r="X1094" t="s">
        <v>18</v>
      </c>
      <c r="Y1094" t="s">
        <v>4794</v>
      </c>
      <c r="Z1094" t="s">
        <v>2529</v>
      </c>
      <c r="AA1094" t="s">
        <v>2526</v>
      </c>
      <c r="AB1094" t="s">
        <v>2527</v>
      </c>
      <c r="AC1094" t="s">
        <v>2528</v>
      </c>
      <c r="AD1094" t="s">
        <v>111</v>
      </c>
      <c r="AE1094" t="s">
        <v>3626</v>
      </c>
      <c r="AF1094" t="s">
        <v>3757</v>
      </c>
      <c r="AG1094" t="s">
        <v>3758</v>
      </c>
      <c r="AH1094" t="s">
        <v>3629</v>
      </c>
      <c r="AI1094" t="s">
        <v>3630</v>
      </c>
      <c r="AJ1094" t="s">
        <v>3659</v>
      </c>
      <c r="AK1094" t="s">
        <v>3759</v>
      </c>
      <c r="AL1094" t="s">
        <v>3635</v>
      </c>
      <c r="AM1094" t="s">
        <v>3669</v>
      </c>
      <c r="AN1094" t="s">
        <v>3654</v>
      </c>
      <c r="AO1094" t="s">
        <v>3640</v>
      </c>
      <c r="AP1094" t="s">
        <v>3641</v>
      </c>
      <c r="AQ1094" t="s">
        <v>3710</v>
      </c>
      <c r="AR1094" t="s">
        <v>3643</v>
      </c>
      <c r="BE1094" t="s">
        <v>3557</v>
      </c>
      <c r="BG1094" t="s">
        <v>811</v>
      </c>
      <c r="BH1094" s="2" t="s">
        <v>1767</v>
      </c>
      <c r="BI1094" t="s">
        <v>2220</v>
      </c>
    </row>
    <row r="1095" spans="1:61" customFormat="1" x14ac:dyDescent="0.25">
      <c r="A1095" s="1">
        <v>1172</v>
      </c>
      <c r="B1095" s="7" t="s">
        <v>4757</v>
      </c>
      <c r="C1095" s="7" t="str">
        <f t="shared" si="62"/>
        <v xml:space="preserve"> 65206
</v>
      </c>
      <c r="D1095" s="7">
        <f>LOOKUP(99^99,--LEFT(MID(AD1095,MIN(FIND({0,1,2,3,4,5,6,7,8,9},AD1095&amp;"0123456789")),15),{1,2,3,4,5,6,7,8,9,10,11,12,13,14,15}))</f>
        <v>2021</v>
      </c>
      <c r="E1095" s="7">
        <f t="shared" si="61"/>
        <v>2</v>
      </c>
      <c r="F1095" s="7">
        <f>LOOKUP(99^99,--LEFT(MID(BG1095,MIN(FIND({0,1,2,3,4,5,6,7,8,9},BG1095&amp;"0123456789")),15),{1,2,3,4,5,6,7,8,9,10,11,12,13,14,15}))</f>
        <v>9440000</v>
      </c>
      <c r="G1095" s="7">
        <f>LOOKUP(99^99,--LEFT(MID(Y1095,MIN(FIND({0,1,2,3,4,5,6,7,8,9},Y1095&amp;"0123456789")),15),{1,2,3,4,5,6,7,8,9,10,11,12,13,14,15}))</f>
        <v>6.7</v>
      </c>
      <c r="H1095" s="7">
        <f>LOOKUP(99^99,--LEFT(MID(Z1095,MIN(FIND({0,1,2,3,4,5,6,7,8,9},Z1095&amp;"0123456789")),15),{1,2,3,4,5,6,7,8,9,10,11,12,13,14,15}))</f>
        <v>300</v>
      </c>
      <c r="I1095" s="9" t="s">
        <v>2536</v>
      </c>
      <c r="J1095" s="9" t="s">
        <v>2527</v>
      </c>
      <c r="K1095" s="9" t="s">
        <v>2528</v>
      </c>
      <c r="L1095" s="9">
        <v>74000</v>
      </c>
      <c r="M1095" s="11"/>
      <c r="N1095" s="11"/>
      <c r="O1095" s="11"/>
      <c r="P1095" s="11"/>
      <c r="Q1095" s="11"/>
      <c r="R1095" s="11"/>
      <c r="S1095" s="11"/>
      <c r="T1095" s="11"/>
      <c r="U1095" s="11">
        <f>IF(LOOKUP(99^99,--LEFT(MID(AR1095,MIN(FIND({0,1,2,3,4,5,6,7,8,9},AR1095&amp;"0123456789")),15),{1,2,3,4,5,6,7,8,9,10,11,12,13,14,15}))&gt;2000,LOOKUP(99^99,--LEFT(MID(AR1095,MIN(FIND({0,1,2,3,4,5,6,7,8,9},AR1095&amp;"0123456789")),15),{1,2,3,4,5,6,7,8,9,10,11,12,13,14,15})),0)</f>
        <v>74000</v>
      </c>
      <c r="V1095" s="11"/>
      <c r="W1095" s="11"/>
      <c r="X1095" t="s">
        <v>19</v>
      </c>
      <c r="Y1095" t="s">
        <v>4800</v>
      </c>
      <c r="Z1095" t="s">
        <v>2530</v>
      </c>
      <c r="AA1095" t="s">
        <v>2536</v>
      </c>
      <c r="AB1095" t="s">
        <v>2527</v>
      </c>
      <c r="AC1095" t="s">
        <v>2528</v>
      </c>
      <c r="AD1095" t="s">
        <v>243</v>
      </c>
      <c r="AE1095" t="s">
        <v>3626</v>
      </c>
      <c r="AF1095" t="s">
        <v>3720</v>
      </c>
      <c r="AG1095" t="s">
        <v>3763</v>
      </c>
      <c r="AH1095" t="s">
        <v>3629</v>
      </c>
      <c r="AI1095" t="s">
        <v>3680</v>
      </c>
      <c r="AJ1095" t="s">
        <v>3704</v>
      </c>
      <c r="AK1095" t="s">
        <v>3705</v>
      </c>
      <c r="AL1095" t="s">
        <v>3633</v>
      </c>
      <c r="AM1095" t="s">
        <v>3653</v>
      </c>
      <c r="AN1095" t="s">
        <v>3635</v>
      </c>
      <c r="AO1095" t="s">
        <v>3636</v>
      </c>
      <c r="AP1095" t="s">
        <v>3654</v>
      </c>
      <c r="AQ1095" t="s">
        <v>3649</v>
      </c>
      <c r="AR1095" t="s">
        <v>3856</v>
      </c>
      <c r="AS1095" t="s">
        <v>3641</v>
      </c>
      <c r="AT1095" t="s">
        <v>3710</v>
      </c>
      <c r="AU1095" t="s">
        <v>3643</v>
      </c>
      <c r="BE1095" t="s">
        <v>3558</v>
      </c>
      <c r="BG1095" t="s">
        <v>617</v>
      </c>
      <c r="BH1095" s="2" t="s">
        <v>1768</v>
      </c>
      <c r="BI1095" t="s">
        <v>2108</v>
      </c>
    </row>
    <row r="1096" spans="1:61" customFormat="1" x14ac:dyDescent="0.25">
      <c r="A1096" s="1">
        <v>1173</v>
      </c>
      <c r="B1096" s="7" t="s">
        <v>4757</v>
      </c>
      <c r="C1096" s="7" t="str">
        <f t="shared" si="62"/>
        <v xml:space="preserve"> 43118
</v>
      </c>
      <c r="D1096" s="7">
        <f>LOOKUP(99^99,--LEFT(MID(AD1096,MIN(FIND({0,1,2,3,4,5,6,7,8,9},AD1096&amp;"0123456789")),15),{1,2,3,4,5,6,7,8,9,10,11,12,13,14,15}))</f>
        <v>2022</v>
      </c>
      <c r="E1096" s="7">
        <f t="shared" si="61"/>
        <v>1</v>
      </c>
      <c r="F1096" s="7">
        <f>LOOKUP(99^99,--LEFT(MID(BG1096,MIN(FIND({0,1,2,3,4,5,6,7,8,9},BG1096&amp;"0123456789")),15),{1,2,3,4,5,6,7,8,9,10,11,12,13,14,15}))</f>
        <v>6500000</v>
      </c>
      <c r="G1096" s="7">
        <f>LOOKUP(99^99,--LEFT(MID(Y1096,MIN(FIND({0,1,2,3,4,5,6,7,8,9},Y1096&amp;"0123456789")),15),{1,2,3,4,5,6,7,8,9,10,11,12,13,14,15}))</f>
        <v>12</v>
      </c>
      <c r="H1096" s="7">
        <f>LOOKUP(99^99,--LEFT(MID(Z1096,MIN(FIND({0,1,2,3,4,5,6,7,8,9},Z1096&amp;"0123456789")),15),{1,2,3,4,5,6,7,8,9,10,11,12,13,14,15}))</f>
        <v>401</v>
      </c>
      <c r="I1096" s="9" t="s">
        <v>2526</v>
      </c>
      <c r="J1096" s="9" t="s">
        <v>2527</v>
      </c>
      <c r="K1096" s="9" t="s">
        <v>2528</v>
      </c>
      <c r="L1096" s="9"/>
      <c r="M1096" s="11"/>
      <c r="N1096" s="11"/>
      <c r="O1096" s="11"/>
      <c r="P1096" s="11"/>
      <c r="Q1096" s="11"/>
      <c r="R1096" s="11"/>
      <c r="S1096" s="11"/>
      <c r="T1096" s="11"/>
      <c r="U1096" s="11"/>
      <c r="V1096" s="11"/>
      <c r="W1096" s="11"/>
      <c r="X1096" t="s">
        <v>15</v>
      </c>
      <c r="Y1096" t="s">
        <v>4794</v>
      </c>
      <c r="Z1096" t="s">
        <v>2529</v>
      </c>
      <c r="AA1096" t="s">
        <v>2526</v>
      </c>
      <c r="AB1096" t="s">
        <v>2527</v>
      </c>
      <c r="AC1096" t="s">
        <v>2528</v>
      </c>
      <c r="AD1096" t="s">
        <v>111</v>
      </c>
      <c r="AE1096" t="s">
        <v>3626</v>
      </c>
      <c r="AF1096" t="s">
        <v>3745</v>
      </c>
      <c r="AG1096" t="s">
        <v>3746</v>
      </c>
      <c r="AH1096" t="s">
        <v>3629</v>
      </c>
      <c r="AI1096" t="s">
        <v>3630</v>
      </c>
      <c r="AJ1096" t="s">
        <v>3659</v>
      </c>
      <c r="AK1096" t="s">
        <v>3660</v>
      </c>
      <c r="AL1096" t="s">
        <v>3633</v>
      </c>
      <c r="AM1096" t="s">
        <v>3653</v>
      </c>
      <c r="AN1096" t="s">
        <v>3635</v>
      </c>
      <c r="AO1096" t="s">
        <v>3669</v>
      </c>
      <c r="AP1096" t="s">
        <v>3637</v>
      </c>
      <c r="AQ1096" t="s">
        <v>3714</v>
      </c>
      <c r="AR1096" t="s">
        <v>3640</v>
      </c>
      <c r="AS1096" t="s">
        <v>3641</v>
      </c>
      <c r="AT1096" t="s">
        <v>4380</v>
      </c>
      <c r="AU1096" t="s">
        <v>3643</v>
      </c>
      <c r="BE1096" t="s">
        <v>3559</v>
      </c>
      <c r="BG1096" t="s">
        <v>585</v>
      </c>
      <c r="BH1096" s="2" t="s">
        <v>1769</v>
      </c>
      <c r="BI1096" t="s">
        <v>1995</v>
      </c>
    </row>
    <row r="1097" spans="1:61" customFormat="1" x14ac:dyDescent="0.25">
      <c r="A1097" s="1">
        <v>1174</v>
      </c>
      <c r="B1097" s="7" t="s">
        <v>4757</v>
      </c>
      <c r="C1097" s="7" t="str">
        <f t="shared" si="62"/>
        <v xml:space="preserve"> 5490
</v>
      </c>
      <c r="D1097" s="7">
        <f>LOOKUP(99^99,--LEFT(MID(AD1097,MIN(FIND({0,1,2,3,4,5,6,7,8,9},AD1097&amp;"0123456789")),15),{1,2,3,4,5,6,7,8,9,10,11,12,13,14,15}))</f>
        <v>2016</v>
      </c>
      <c r="E1097" s="7">
        <f t="shared" si="61"/>
        <v>7</v>
      </c>
      <c r="F1097" s="7">
        <f>LOOKUP(99^99,--LEFT(MID(BG1097,MIN(FIND({0,1,2,3,4,5,6,7,8,9},BG1097&amp;"0123456789")),15),{1,2,3,4,5,6,7,8,9,10,11,12,13,14,15}))</f>
        <v>2200000</v>
      </c>
      <c r="G1097" s="7">
        <f>LOOKUP(99^99,--LEFT(MID(Y1097,MIN(FIND({0,1,2,3,4,5,6,7,8,9},Y1097&amp;"0123456789")),15),{1,2,3,4,5,6,7,8,9,10,11,12,13,14,15}))</f>
        <v>12</v>
      </c>
      <c r="H1097" s="7">
        <f>LOOKUP(99^99,--LEFT(MID(Z1097,MIN(FIND({0,1,2,3,4,5,6,7,8,9},Z1097&amp;"0123456789")),15),{1,2,3,4,5,6,7,8,9,10,11,12,13,14,15}))</f>
        <v>428</v>
      </c>
      <c r="I1097" s="9" t="s">
        <v>2536</v>
      </c>
      <c r="J1097" s="9" t="s">
        <v>2527</v>
      </c>
      <c r="K1097" s="9" t="s">
        <v>2528</v>
      </c>
      <c r="L1097" s="9">
        <v>670000</v>
      </c>
      <c r="M1097" s="11"/>
      <c r="N1097" s="11"/>
      <c r="O1097" s="11"/>
      <c r="P1097" s="11"/>
      <c r="Q1097" s="11"/>
      <c r="R1097" s="11"/>
      <c r="S1097" s="11"/>
      <c r="T1097" s="11">
        <f>IF(LOOKUP(99^99,--LEFT(MID(AQ1097,MIN(FIND({0,1,2,3,4,5,6,7,8,9},AQ1097&amp;"0123456789")),15),{1,2,3,4,5,6,7,8,9,10,11,12,13,14,15}))&gt;2000,LOOKUP(99^99,--LEFT(MID(AQ1097,MIN(FIND({0,1,2,3,4,5,6,7,8,9},AQ1097&amp;"0123456789")),15),{1,2,3,4,5,6,7,8,9,10,11,12,13,14,15})),0)</f>
        <v>670000</v>
      </c>
      <c r="U1097" s="11"/>
      <c r="V1097" s="11"/>
      <c r="W1097" s="11"/>
      <c r="X1097" t="s">
        <v>2</v>
      </c>
      <c r="Y1097" t="s">
        <v>4794</v>
      </c>
      <c r="Z1097" t="s">
        <v>2535</v>
      </c>
      <c r="AA1097" t="s">
        <v>2536</v>
      </c>
      <c r="AB1097" t="s">
        <v>2527</v>
      </c>
      <c r="AD1097" t="s">
        <v>125</v>
      </c>
      <c r="AE1097" t="s">
        <v>3626</v>
      </c>
      <c r="AF1097" t="s">
        <v>3627</v>
      </c>
      <c r="AG1097" t="s">
        <v>3628</v>
      </c>
      <c r="AH1097" t="s">
        <v>3629</v>
      </c>
      <c r="AI1097" t="s">
        <v>3717</v>
      </c>
      <c r="AJ1097" t="s">
        <v>3631</v>
      </c>
      <c r="AK1097" t="s">
        <v>3718</v>
      </c>
      <c r="AL1097" t="s">
        <v>3635</v>
      </c>
      <c r="AM1097" t="s">
        <v>3636</v>
      </c>
      <c r="AN1097" t="s">
        <v>3637</v>
      </c>
      <c r="AO1097" t="s">
        <v>3714</v>
      </c>
      <c r="AP1097" t="s">
        <v>3649</v>
      </c>
      <c r="AQ1097" t="s">
        <v>4600</v>
      </c>
      <c r="AR1097" t="s">
        <v>3641</v>
      </c>
      <c r="AS1097" t="s">
        <v>3642</v>
      </c>
      <c r="AT1097" t="s">
        <v>3643</v>
      </c>
      <c r="BE1097" t="s">
        <v>3560</v>
      </c>
      <c r="BG1097" t="s">
        <v>427</v>
      </c>
      <c r="BH1097" s="2" t="s">
        <v>1770</v>
      </c>
      <c r="BI1097" t="s">
        <v>2438</v>
      </c>
    </row>
    <row r="1098" spans="1:61" customFormat="1" x14ac:dyDescent="0.25">
      <c r="A1098" s="1">
        <v>1175</v>
      </c>
      <c r="B1098" s="7" t="s">
        <v>4757</v>
      </c>
      <c r="C1098" s="7" t="str">
        <f t="shared" si="62"/>
        <v xml:space="preserve"> 5490-023-87(S5) NEO
</v>
      </c>
      <c r="D1098" s="7">
        <f>LOOKUP(99^99,--LEFT(MID(AD1098,MIN(FIND({0,1,2,3,4,5,6,7,8,9},AD1098&amp;"0123456789")),15),{1,2,3,4,5,6,7,8,9,10,11,12,13,14,15}))</f>
        <v>2019</v>
      </c>
      <c r="E1098" s="7">
        <f t="shared" si="61"/>
        <v>4</v>
      </c>
      <c r="F1098" s="7">
        <f>LOOKUP(99^99,--LEFT(MID(BG1098,MIN(FIND({0,1,2,3,4,5,6,7,8,9},BG1098&amp;"0123456789")),15),{1,2,3,4,5,6,7,8,9,10,11,12,13,14,15}))</f>
        <v>7715000</v>
      </c>
      <c r="G1098" s="7">
        <f>LOOKUP(99^99,--LEFT(MID(Y1098,MIN(FIND({0,1,2,3,4,5,6,7,8,9},Y1098&amp;"0123456789")),15),{1,2,3,4,5,6,7,8,9,10,11,12,13,14,15}))</f>
        <v>12</v>
      </c>
      <c r="H1098" s="7">
        <f>LOOKUP(99^99,--LEFT(MID(Z1098,MIN(FIND({0,1,2,3,4,5,6,7,8,9},Z1098&amp;"0123456789")),15),{1,2,3,4,5,6,7,8,9,10,11,12,13,14,15}))</f>
        <v>428</v>
      </c>
      <c r="I1098" s="9" t="s">
        <v>2536</v>
      </c>
      <c r="J1098" s="9" t="s">
        <v>2527</v>
      </c>
      <c r="K1098" s="9" t="s">
        <v>2528</v>
      </c>
      <c r="L1098" s="9">
        <v>299000</v>
      </c>
      <c r="M1098" s="11"/>
      <c r="N1098" s="11"/>
      <c r="O1098" s="11"/>
      <c r="P1098" s="11"/>
      <c r="Q1098" s="11"/>
      <c r="R1098" s="11"/>
      <c r="S1098" s="11"/>
      <c r="T1098" s="11"/>
      <c r="U1098" s="11"/>
      <c r="V1098" s="11">
        <f>IF(LOOKUP(99^99,--LEFT(MID(AS1098,MIN(FIND({0,1,2,3,4,5,6,7,8,9},AS1098&amp;"0123456789")),15),{1,2,3,4,5,6,7,8,9,10,11,12,13,14,15}))&gt;2000,LOOKUP(99^99,--LEFT(MID(AS1098,MIN(FIND({0,1,2,3,4,5,6,7,8,9},AS1098&amp;"0123456789")),15),{1,2,3,4,5,6,7,8,9,10,11,12,13,14,15})),0)</f>
        <v>299000</v>
      </c>
      <c r="W1098" s="11"/>
      <c r="X1098" t="s">
        <v>4</v>
      </c>
      <c r="Y1098" t="s">
        <v>4794</v>
      </c>
      <c r="Z1098" t="s">
        <v>2535</v>
      </c>
      <c r="AA1098" t="s">
        <v>2536</v>
      </c>
      <c r="AB1098" t="s">
        <v>2527</v>
      </c>
      <c r="AC1098" t="s">
        <v>2528</v>
      </c>
      <c r="AD1098" t="s">
        <v>375</v>
      </c>
      <c r="AE1098" t="s">
        <v>3626</v>
      </c>
      <c r="AF1098" t="s">
        <v>3627</v>
      </c>
      <c r="AG1098" t="s">
        <v>3651</v>
      </c>
      <c r="AH1098" t="s">
        <v>3629</v>
      </c>
      <c r="AI1098" t="s">
        <v>3694</v>
      </c>
      <c r="AJ1098" t="s">
        <v>3631</v>
      </c>
      <c r="AK1098" t="s">
        <v>3652</v>
      </c>
      <c r="AL1098" t="s">
        <v>3633</v>
      </c>
      <c r="AM1098" t="s">
        <v>3750</v>
      </c>
      <c r="AN1098" t="s">
        <v>3636</v>
      </c>
      <c r="AO1098" t="s">
        <v>3637</v>
      </c>
      <c r="AP1098" t="s">
        <v>3638</v>
      </c>
      <c r="AQ1098" t="s">
        <v>4480</v>
      </c>
      <c r="AR1098" t="s">
        <v>3649</v>
      </c>
      <c r="AS1098" t="s">
        <v>4601</v>
      </c>
      <c r="AT1098" t="s">
        <v>3641</v>
      </c>
      <c r="AU1098" t="s">
        <v>3642</v>
      </c>
      <c r="AV1098" t="s">
        <v>3643</v>
      </c>
      <c r="BE1098" t="s">
        <v>3081</v>
      </c>
      <c r="BG1098" t="s">
        <v>812</v>
      </c>
      <c r="BH1098" s="2" t="s">
        <v>1771</v>
      </c>
      <c r="BI1098" t="s">
        <v>2439</v>
      </c>
    </row>
    <row r="1099" spans="1:61" x14ac:dyDescent="0.25">
      <c r="A1099" s="4">
        <v>1176</v>
      </c>
      <c r="B1099" s="13" t="s">
        <v>4757</v>
      </c>
      <c r="C1099" s="13" t="str">
        <f t="shared" si="62"/>
        <v xml:space="preserve"> 65116
</v>
      </c>
      <c r="D1099" s="13">
        <f>LOOKUP(99^99,--LEFT(MID(AD1099,MIN(FIND({0,1,2,3,4,5,6,7,8,9},AD1099&amp;"0123456789")),15),{1,2,3,4,5,6,7,8,9,10,11,12,13,14,15}))</f>
        <v>2022</v>
      </c>
      <c r="E1099" s="13">
        <f t="shared" si="61"/>
        <v>1</v>
      </c>
      <c r="F1099" s="13">
        <f>LOOKUP(99^99,--LEFT(MID(BG1099,MIN(FIND({0,1,2,3,4,5,6,7,8,9},BG1099&amp;"0123456789")),15),{1,2,3,4,5,6,7,8,9,10,11,12,13,14,15}))</f>
        <v>5700000</v>
      </c>
      <c r="G1099" s="13">
        <f>LOOKUP(99^99,--LEFT(MID(Y1099,MIN(FIND({0,1,2,3,4,5,6,7,8,9},Y1099&amp;"0123456789")),15),{1,2,3,4,5,6,7,8,9,10,11,12,13,14,15}))</f>
        <v>11.8</v>
      </c>
      <c r="H1099" s="13">
        <f>LOOKUP(99^99,--LEFT(MID(Z1099,MIN(FIND({0,1,2,3,4,5,6,7,8,9},Z1099&amp;"0123456789")),15),{1,2,3,4,5,6,7,8,9,10,11,12,13,14,15}))</f>
        <v>300</v>
      </c>
      <c r="I1099" s="10" t="s">
        <v>2531</v>
      </c>
      <c r="J1099" s="10" t="s">
        <v>2527</v>
      </c>
      <c r="K1099" s="10" t="s">
        <v>2528</v>
      </c>
      <c r="L1099" s="9"/>
      <c r="M1099" s="11"/>
      <c r="N1099" s="12"/>
      <c r="O1099" s="12"/>
      <c r="P1099" s="12"/>
      <c r="Q1099" s="12"/>
      <c r="R1099" s="12"/>
      <c r="S1099" s="12"/>
      <c r="T1099" s="12"/>
      <c r="U1099" s="12"/>
      <c r="V1099" s="12"/>
      <c r="W1099" s="12"/>
      <c r="X1099" s="5" t="s">
        <v>24</v>
      </c>
      <c r="Y1099" s="5" t="s">
        <v>4795</v>
      </c>
      <c r="Z1099" s="5" t="s">
        <v>2530</v>
      </c>
      <c r="AA1099" s="5" t="s">
        <v>2531</v>
      </c>
      <c r="AB1099" s="5" t="s">
        <v>2527</v>
      </c>
      <c r="AC1099" s="5" t="s">
        <v>2528</v>
      </c>
      <c r="AD1099" s="5" t="s">
        <v>149</v>
      </c>
      <c r="AE1099" s="5" t="s">
        <v>3626</v>
      </c>
      <c r="AF1099" s="5" t="s">
        <v>3828</v>
      </c>
      <c r="AG1099" s="5" t="s">
        <v>3829</v>
      </c>
      <c r="AH1099" s="5" t="s">
        <v>3629</v>
      </c>
      <c r="AI1099" s="5" t="s">
        <v>3630</v>
      </c>
      <c r="AJ1099" s="5" t="s">
        <v>3704</v>
      </c>
      <c r="AK1099" s="5" t="s">
        <v>3660</v>
      </c>
      <c r="AL1099" s="5" t="s">
        <v>3633</v>
      </c>
      <c r="AM1099" s="5" t="s">
        <v>3653</v>
      </c>
      <c r="AN1099" s="5" t="s">
        <v>3635</v>
      </c>
      <c r="AO1099" s="5" t="s">
        <v>3858</v>
      </c>
      <c r="AP1099" s="5" t="s">
        <v>3654</v>
      </c>
      <c r="AQ1099" s="5" t="s">
        <v>3640</v>
      </c>
      <c r="AR1099" s="5" t="s">
        <v>3641</v>
      </c>
      <c r="AS1099" s="5" t="s">
        <v>4602</v>
      </c>
      <c r="AT1099" s="5" t="s">
        <v>3643</v>
      </c>
      <c r="BE1099" s="5" t="s">
        <v>3561</v>
      </c>
      <c r="BG1099" s="5" t="s">
        <v>402</v>
      </c>
      <c r="BH1099" s="6" t="s">
        <v>1772</v>
      </c>
      <c r="BI1099" s="5" t="s">
        <v>2341</v>
      </c>
    </row>
    <row r="1100" spans="1:61" customFormat="1" x14ac:dyDescent="0.25">
      <c r="A1100" s="1">
        <v>1177</v>
      </c>
      <c r="B1100" s="7" t="s">
        <v>4757</v>
      </c>
      <c r="C1100" s="7" t="str">
        <f t="shared" si="62"/>
        <v xml:space="preserve"> 65116
</v>
      </c>
      <c r="D1100" s="7">
        <f>LOOKUP(99^99,--LEFT(MID(AD1100,MIN(FIND({0,1,2,3,4,5,6,7,8,9},AD1100&amp;"0123456789")),15),{1,2,3,4,5,6,7,8,9,10,11,12,13,14,15}))</f>
        <v>2015</v>
      </c>
      <c r="E1100" s="7">
        <f t="shared" si="61"/>
        <v>8</v>
      </c>
      <c r="F1100" s="7">
        <f>LOOKUP(99^99,--LEFT(MID(BG1100,MIN(FIND({0,1,2,3,4,5,6,7,8,9},BG1100&amp;"0123456789")),15),{1,2,3,4,5,6,7,8,9,10,11,12,13,14,15}))</f>
        <v>2450000</v>
      </c>
      <c r="G1100" s="7">
        <f>LOOKUP(99^99,--LEFT(MID(Y1100,MIN(FIND({0,1,2,3,4,5,6,7,8,9},Y1100&amp;"0123456789")),15),{1,2,3,4,5,6,7,8,9,10,11,12,13,14,15}))</f>
        <v>12</v>
      </c>
      <c r="H1100" s="7">
        <f>LOOKUP(99^99,--LEFT(MID(Z1100,MIN(FIND({0,1,2,3,4,5,6,7,8,9},Z1100&amp;"0123456789")),15),{1,2,3,4,5,6,7,8,9,10,11,12,13,14,15}))</f>
        <v>428</v>
      </c>
      <c r="I1100" s="9" t="s">
        <v>2539</v>
      </c>
      <c r="J1100" s="9" t="s">
        <v>2527</v>
      </c>
      <c r="K1100" s="9" t="s">
        <v>2528</v>
      </c>
      <c r="L1100" s="9">
        <v>286000</v>
      </c>
      <c r="M1100" s="11"/>
      <c r="N1100" s="11"/>
      <c r="O1100" s="11"/>
      <c r="P1100" s="11"/>
      <c r="Q1100" s="11"/>
      <c r="R1100" s="11"/>
      <c r="S1100" s="11"/>
      <c r="T1100" s="11"/>
      <c r="U1100" s="11">
        <f>IF(LOOKUP(99^99,--LEFT(MID(AR1100,MIN(FIND({0,1,2,3,4,5,6,7,8,9},AR1100&amp;"0123456789")),15),{1,2,3,4,5,6,7,8,9,10,11,12,13,14,15}))&gt;2000,LOOKUP(99^99,--LEFT(MID(AR1100,MIN(FIND({0,1,2,3,4,5,6,7,8,9},AR1100&amp;"0123456789")),15),{1,2,3,4,5,6,7,8,9,10,11,12,13,14,15})),0)</f>
        <v>286000</v>
      </c>
      <c r="V1100" s="11"/>
      <c r="W1100" s="11"/>
      <c r="X1100" t="s">
        <v>24</v>
      </c>
      <c r="Y1100" t="s">
        <v>4794</v>
      </c>
      <c r="Z1100" t="s">
        <v>2557</v>
      </c>
      <c r="AA1100" t="s">
        <v>2539</v>
      </c>
      <c r="AB1100" t="s">
        <v>2527</v>
      </c>
      <c r="AC1100" t="s">
        <v>2528</v>
      </c>
      <c r="AD1100" t="s">
        <v>305</v>
      </c>
      <c r="AE1100" t="s">
        <v>3626</v>
      </c>
      <c r="AF1100" t="s">
        <v>3828</v>
      </c>
      <c r="AG1100" t="s">
        <v>3829</v>
      </c>
      <c r="AH1100" t="s">
        <v>3629</v>
      </c>
      <c r="AI1100" t="s">
        <v>3667</v>
      </c>
      <c r="AJ1100" t="s">
        <v>3704</v>
      </c>
      <c r="AK1100" t="s">
        <v>4119</v>
      </c>
      <c r="AL1100" t="s">
        <v>3781</v>
      </c>
      <c r="AM1100" t="s">
        <v>3635</v>
      </c>
      <c r="AN1100" t="s">
        <v>3858</v>
      </c>
      <c r="AO1100" t="s">
        <v>3637</v>
      </c>
      <c r="AP1100" t="s">
        <v>3714</v>
      </c>
      <c r="AQ1100" t="s">
        <v>3649</v>
      </c>
      <c r="AR1100" t="s">
        <v>4513</v>
      </c>
      <c r="AS1100" t="s">
        <v>3641</v>
      </c>
      <c r="AT1100" t="s">
        <v>3710</v>
      </c>
      <c r="AU1100" t="s">
        <v>3643</v>
      </c>
      <c r="BE1100" t="s">
        <v>3562</v>
      </c>
      <c r="BG1100" t="s">
        <v>442</v>
      </c>
      <c r="BH1100" s="2" t="s">
        <v>1773</v>
      </c>
      <c r="BI1100" t="s">
        <v>2440</v>
      </c>
    </row>
    <row r="1101" spans="1:61" customFormat="1" x14ac:dyDescent="0.25">
      <c r="A1101" s="1">
        <v>1178</v>
      </c>
      <c r="B1101" s="7" t="s">
        <v>4757</v>
      </c>
      <c r="C1101" s="7" t="str">
        <f t="shared" si="62"/>
        <v xml:space="preserve"> 5490
</v>
      </c>
      <c r="D1101" s="7">
        <f>LOOKUP(99^99,--LEFT(MID(AD1101,MIN(FIND({0,1,2,3,4,5,6,7,8,9},AD1101&amp;"0123456789")),15),{1,2,3,4,5,6,7,8,9,10,11,12,13,14,15}))</f>
        <v>2022</v>
      </c>
      <c r="E1101" s="7">
        <f t="shared" si="61"/>
        <v>1</v>
      </c>
      <c r="F1101" s="7">
        <f>LOOKUP(99^99,--LEFT(MID(BG1101,MIN(FIND({0,1,2,3,4,5,6,7,8,9},BG1101&amp;"0123456789")),15),{1,2,3,4,5,6,7,8,9,10,11,12,13,14,15}))</f>
        <v>10450000</v>
      </c>
      <c r="G1101" s="7">
        <f>LOOKUP(99^99,--LEFT(MID(Y1101,MIN(FIND({0,1,2,3,4,5,6,7,8,9},Y1101&amp;"0123456789")),15),{1,2,3,4,5,6,7,8,9,10,11,12,13,14,15}))</f>
        <v>12</v>
      </c>
      <c r="H1101" s="7">
        <f>LOOKUP(99^99,--LEFT(MID(Z1101,MIN(FIND({0,1,2,3,4,5,6,7,8,9},Z1101&amp;"0123456789")),15),{1,2,3,4,5,6,7,8,9,10,11,12,13,14,15}))</f>
        <v>401</v>
      </c>
      <c r="I1101" s="9" t="s">
        <v>2526</v>
      </c>
      <c r="J1101" s="9" t="s">
        <v>2527</v>
      </c>
      <c r="K1101" s="9" t="s">
        <v>2528</v>
      </c>
      <c r="L1101" s="9"/>
      <c r="M1101" s="11"/>
      <c r="N1101" s="11"/>
      <c r="O1101" s="11"/>
      <c r="P1101" s="11"/>
      <c r="Q1101" s="11"/>
      <c r="R1101" s="11"/>
      <c r="S1101" s="11"/>
      <c r="T1101" s="11"/>
      <c r="U1101" s="11"/>
      <c r="V1101" s="11"/>
      <c r="W1101" s="11"/>
      <c r="X1101" t="s">
        <v>2</v>
      </c>
      <c r="Y1101" t="s">
        <v>4794</v>
      </c>
      <c r="Z1101" t="s">
        <v>2529</v>
      </c>
      <c r="AA1101" t="s">
        <v>2526</v>
      </c>
      <c r="AB1101" t="s">
        <v>2527</v>
      </c>
      <c r="AC1101" t="s">
        <v>2528</v>
      </c>
      <c r="AD1101" t="s">
        <v>111</v>
      </c>
      <c r="AE1101" t="s">
        <v>3626</v>
      </c>
      <c r="AF1101" t="s">
        <v>3627</v>
      </c>
      <c r="AG1101" t="s">
        <v>3628</v>
      </c>
      <c r="AH1101" t="s">
        <v>3629</v>
      </c>
      <c r="AI1101" t="s">
        <v>3630</v>
      </c>
      <c r="AJ1101" t="s">
        <v>3631</v>
      </c>
      <c r="AK1101" t="s">
        <v>3718</v>
      </c>
      <c r="AL1101" t="s">
        <v>3635</v>
      </c>
      <c r="AM1101" t="s">
        <v>3636</v>
      </c>
      <c r="AN1101" t="s">
        <v>3637</v>
      </c>
      <c r="AO1101" t="s">
        <v>3648</v>
      </c>
      <c r="AP1101" t="s">
        <v>3640</v>
      </c>
      <c r="AQ1101" t="s">
        <v>3641</v>
      </c>
      <c r="AR1101" t="s">
        <v>4166</v>
      </c>
      <c r="AS1101" t="s">
        <v>3643</v>
      </c>
      <c r="BE1101" t="s">
        <v>2947</v>
      </c>
      <c r="BG1101" t="s">
        <v>629</v>
      </c>
      <c r="BH1101" s="2" t="s">
        <v>1774</v>
      </c>
      <c r="BI1101" t="s">
        <v>2068</v>
      </c>
    </row>
    <row r="1102" spans="1:61" customFormat="1" x14ac:dyDescent="0.25">
      <c r="A1102" s="1">
        <v>1179</v>
      </c>
      <c r="B1102" s="7" t="s">
        <v>4757</v>
      </c>
      <c r="C1102" s="7" t="str">
        <f t="shared" si="62"/>
        <v xml:space="preserve"> 5490-033-87 NEO 2
</v>
      </c>
      <c r="D1102" s="7">
        <f>LOOKUP(99^99,--LEFT(MID(AD1102,MIN(FIND({0,1,2,3,4,5,6,7,8,9},AD1102&amp;"0123456789")),15),{1,2,3,4,5,6,7,8,9,10,11,12,13,14,15}))</f>
        <v>2021</v>
      </c>
      <c r="E1102" s="7">
        <f t="shared" si="61"/>
        <v>2</v>
      </c>
      <c r="F1102" s="7">
        <f>LOOKUP(99^99,--LEFT(MID(BG1102,MIN(FIND({0,1,2,3,4,5,6,7,8,9},BG1102&amp;"0123456789")),15),{1,2,3,4,5,6,7,8,9,10,11,12,13,14,15}))</f>
        <v>8082000</v>
      </c>
      <c r="G1102" s="7">
        <f>LOOKUP(99^99,--LEFT(MID(Y1102,MIN(FIND({0,1,2,3,4,5,6,7,8,9},Y1102&amp;"0123456789")),15),{1,2,3,4,5,6,7,8,9,10,11,12,13,14,15}))</f>
        <v>12</v>
      </c>
      <c r="H1102" s="7">
        <f>LOOKUP(99^99,--LEFT(MID(Z1102,MIN(FIND({0,1,2,3,4,5,6,7,8,9},Z1102&amp;"0123456789")),15),{1,2,3,4,5,6,7,8,9,10,11,12,13,14,15}))</f>
        <v>428</v>
      </c>
      <c r="I1102" s="9" t="s">
        <v>2536</v>
      </c>
      <c r="J1102" s="9" t="s">
        <v>2527</v>
      </c>
      <c r="K1102" s="9" t="s">
        <v>2528</v>
      </c>
      <c r="L1102" s="9">
        <v>36657</v>
      </c>
      <c r="M1102" s="11"/>
      <c r="N1102" s="11"/>
      <c r="O1102" s="11"/>
      <c r="P1102" s="11"/>
      <c r="Q1102" s="11"/>
      <c r="R1102" s="11"/>
      <c r="S1102" s="11"/>
      <c r="T1102" s="11"/>
      <c r="U1102" s="11"/>
      <c r="V1102" s="11">
        <f>IF(LOOKUP(99^99,--LEFT(MID(AS1102,MIN(FIND({0,1,2,3,4,5,6,7,8,9},AS1102&amp;"0123456789")),15),{1,2,3,4,5,6,7,8,9,10,11,12,13,14,15}))&gt;2000,LOOKUP(99^99,--LEFT(MID(AS1102,MIN(FIND({0,1,2,3,4,5,6,7,8,9},AS1102&amp;"0123456789")),15),{1,2,3,4,5,6,7,8,9,10,11,12,13,14,15})),0)</f>
        <v>36657</v>
      </c>
      <c r="W1102" s="11"/>
      <c r="X1102" t="s">
        <v>26</v>
      </c>
      <c r="Y1102" t="s">
        <v>4794</v>
      </c>
      <c r="Z1102" t="s">
        <v>2535</v>
      </c>
      <c r="AA1102" t="s">
        <v>2536</v>
      </c>
      <c r="AB1102" t="s">
        <v>2527</v>
      </c>
      <c r="AC1102" t="s">
        <v>2528</v>
      </c>
      <c r="AD1102" t="s">
        <v>243</v>
      </c>
      <c r="AE1102" t="s">
        <v>3626</v>
      </c>
      <c r="AF1102" t="s">
        <v>3627</v>
      </c>
      <c r="AG1102" t="s">
        <v>3871</v>
      </c>
      <c r="AH1102" t="s">
        <v>3629</v>
      </c>
      <c r="AI1102" t="s">
        <v>3680</v>
      </c>
      <c r="AJ1102" t="s">
        <v>3631</v>
      </c>
      <c r="AK1102" t="s">
        <v>3652</v>
      </c>
      <c r="AL1102" t="s">
        <v>3633</v>
      </c>
      <c r="AM1102" t="s">
        <v>3634</v>
      </c>
      <c r="AN1102" t="s">
        <v>3635</v>
      </c>
      <c r="AO1102" t="s">
        <v>3636</v>
      </c>
      <c r="AP1102" t="s">
        <v>3637</v>
      </c>
      <c r="AQ1102" t="s">
        <v>3648</v>
      </c>
      <c r="AR1102" t="s">
        <v>3649</v>
      </c>
      <c r="AS1102" t="s">
        <v>4603</v>
      </c>
      <c r="AT1102" t="s">
        <v>3641</v>
      </c>
      <c r="AU1102" t="s">
        <v>3642</v>
      </c>
      <c r="AV1102" t="s">
        <v>3643</v>
      </c>
      <c r="BE1102" t="s">
        <v>3563</v>
      </c>
      <c r="BG1102" t="s">
        <v>813</v>
      </c>
      <c r="BH1102" s="2" t="s">
        <v>1775</v>
      </c>
      <c r="BI1102" t="s">
        <v>1977</v>
      </c>
    </row>
    <row r="1103" spans="1:61" x14ac:dyDescent="0.25">
      <c r="A1103" s="4">
        <v>1180</v>
      </c>
      <c r="B1103" s="13" t="s">
        <v>4757</v>
      </c>
      <c r="C1103" s="13" t="str">
        <f t="shared" si="62"/>
        <v xml:space="preserve"> 65116
</v>
      </c>
      <c r="D1103" s="13">
        <f>LOOKUP(99^99,--LEFT(MID(AD1103,MIN(FIND({0,1,2,3,4,5,6,7,8,9},AD1103&amp;"0123456789")),15),{1,2,3,4,5,6,7,8,9,10,11,12,13,14,15}))</f>
        <v>2022</v>
      </c>
      <c r="E1103" s="13">
        <f t="shared" si="61"/>
        <v>1</v>
      </c>
      <c r="F1103" s="13">
        <f>LOOKUP(99^99,--LEFT(MID(BG1103,MIN(FIND({0,1,2,3,4,5,6,7,8,9},BG1103&amp;"0123456789")),15),{1,2,3,4,5,6,7,8,9,10,11,12,13,14,15}))</f>
        <v>5600000</v>
      </c>
      <c r="G1103" s="13">
        <f>LOOKUP(99^99,--LEFT(MID(Y1103,MIN(FIND({0,1,2,3,4,5,6,7,8,9},Y1103&amp;"0123456789")),15),{1,2,3,4,5,6,7,8,9,10,11,12,13,14,15}))</f>
        <v>12</v>
      </c>
      <c r="H1103" s="13">
        <f>LOOKUP(99^99,--LEFT(MID(Z1103,MIN(FIND({0,1,2,3,4,5,6,7,8,9},Z1103&amp;"0123456789")),15),{1,2,3,4,5,6,7,8,9,10,11,12,13,14,15}))</f>
        <v>401</v>
      </c>
      <c r="I1103" s="10" t="s">
        <v>2536</v>
      </c>
      <c r="J1103" s="10" t="s">
        <v>2527</v>
      </c>
      <c r="K1103" s="10" t="s">
        <v>2528</v>
      </c>
      <c r="L1103" s="9"/>
      <c r="M1103" s="11"/>
      <c r="N1103" s="12"/>
      <c r="O1103" s="12"/>
      <c r="P1103" s="12"/>
      <c r="Q1103" s="12"/>
      <c r="R1103" s="12"/>
      <c r="S1103" s="12"/>
      <c r="T1103" s="12"/>
      <c r="U1103" s="12"/>
      <c r="V1103" s="12"/>
      <c r="W1103" s="12"/>
      <c r="X1103" s="5" t="s">
        <v>24</v>
      </c>
      <c r="Y1103" s="5" t="s">
        <v>4794</v>
      </c>
      <c r="Z1103" s="5" t="s">
        <v>2529</v>
      </c>
      <c r="AA1103" s="5" t="s">
        <v>2536</v>
      </c>
      <c r="AB1103" s="5" t="s">
        <v>2527</v>
      </c>
      <c r="AC1103" s="5" t="s">
        <v>2528</v>
      </c>
      <c r="AD1103" s="5" t="s">
        <v>149</v>
      </c>
      <c r="AE1103" s="5" t="s">
        <v>3626</v>
      </c>
      <c r="AF1103" s="5" t="s">
        <v>3828</v>
      </c>
      <c r="AG1103" s="5" t="s">
        <v>3829</v>
      </c>
      <c r="AH1103" s="5" t="s">
        <v>3629</v>
      </c>
      <c r="AI1103" s="5" t="s">
        <v>3630</v>
      </c>
      <c r="AJ1103" s="5" t="s">
        <v>3704</v>
      </c>
      <c r="AK1103" s="5" t="s">
        <v>3660</v>
      </c>
      <c r="AL1103" s="5" t="s">
        <v>3633</v>
      </c>
      <c r="AM1103" s="5" t="s">
        <v>3653</v>
      </c>
      <c r="AN1103" s="5" t="s">
        <v>3635</v>
      </c>
      <c r="AO1103" s="5" t="s">
        <v>3858</v>
      </c>
      <c r="AP1103" s="5" t="s">
        <v>3654</v>
      </c>
      <c r="AQ1103" s="5" t="s">
        <v>3640</v>
      </c>
      <c r="AR1103" s="5" t="s">
        <v>3641</v>
      </c>
      <c r="AS1103" s="5" t="s">
        <v>4604</v>
      </c>
      <c r="AT1103" s="5" t="s">
        <v>3643</v>
      </c>
      <c r="BE1103" s="5" t="s">
        <v>3564</v>
      </c>
      <c r="BG1103" s="5" t="s">
        <v>616</v>
      </c>
      <c r="BH1103" s="6" t="s">
        <v>1776</v>
      </c>
      <c r="BI1103" s="5" t="s">
        <v>2441</v>
      </c>
    </row>
    <row r="1104" spans="1:61" customFormat="1" x14ac:dyDescent="0.25">
      <c r="A1104" s="1">
        <v>1181</v>
      </c>
      <c r="B1104" s="7" t="s">
        <v>4757</v>
      </c>
      <c r="C1104" s="7" t="str">
        <f t="shared" si="62"/>
        <v xml:space="preserve"> 43118
</v>
      </c>
      <c r="D1104" s="7">
        <f>LOOKUP(99^99,--LEFT(MID(AD1104,MIN(FIND({0,1,2,3,4,5,6,7,8,9},AD1104&amp;"0123456789")),15),{1,2,3,4,5,6,7,8,9,10,11,12,13,14,15}))</f>
        <v>2022</v>
      </c>
      <c r="E1104" s="7">
        <f t="shared" si="61"/>
        <v>1</v>
      </c>
      <c r="F1104" s="7">
        <f>LOOKUP(99^99,--LEFT(MID(BG1104,MIN(FIND({0,1,2,3,4,5,6,7,8,9},BG1104&amp;"0123456789")),15),{1,2,3,4,5,6,7,8,9,10,11,12,13,14,15}))</f>
        <v>12150000</v>
      </c>
      <c r="G1104" s="7">
        <f>LOOKUP(99^99,--LEFT(MID(Y1104,MIN(FIND({0,1,2,3,4,5,6,7,8,9},Y1104&amp;"0123456789")),15),{1,2,3,4,5,6,7,8,9,10,11,12,13,14,15}))</f>
        <v>12</v>
      </c>
      <c r="H1104" s="7">
        <f>LOOKUP(99^99,--LEFT(MID(Z1104,MIN(FIND({0,1,2,3,4,5,6,7,8,9},Z1104&amp;"0123456789")),15),{1,2,3,4,5,6,7,8,9,10,11,12,13,14,15}))</f>
        <v>300</v>
      </c>
      <c r="I1104" s="9" t="s">
        <v>2546</v>
      </c>
      <c r="J1104" s="9" t="s">
        <v>4771</v>
      </c>
      <c r="K1104" s="9" t="s">
        <v>2561</v>
      </c>
      <c r="L1104" s="9"/>
      <c r="M1104" s="11"/>
      <c r="N1104" s="11"/>
      <c r="O1104" s="11"/>
      <c r="P1104" s="11"/>
      <c r="Q1104" s="11"/>
      <c r="R1104" s="11"/>
      <c r="S1104" s="11"/>
      <c r="T1104" s="11"/>
      <c r="U1104" s="11"/>
      <c r="V1104" s="11"/>
      <c r="W1104" s="11"/>
      <c r="X1104" t="s">
        <v>15</v>
      </c>
      <c r="Y1104">
        <v>12</v>
      </c>
      <c r="Z1104" t="s">
        <v>4763</v>
      </c>
      <c r="AA1104" t="s">
        <v>2546</v>
      </c>
      <c r="AB1104" t="s">
        <v>4771</v>
      </c>
      <c r="AC1104" t="s">
        <v>2561</v>
      </c>
      <c r="AD1104" t="s">
        <v>111</v>
      </c>
      <c r="AE1104" t="s">
        <v>3626</v>
      </c>
      <c r="AF1104" t="s">
        <v>3745</v>
      </c>
      <c r="AG1104" t="s">
        <v>3746</v>
      </c>
      <c r="AH1104" t="s">
        <v>3629</v>
      </c>
      <c r="AI1104" t="s">
        <v>3630</v>
      </c>
      <c r="AJ1104" t="s">
        <v>3659</v>
      </c>
      <c r="AK1104" t="s">
        <v>3660</v>
      </c>
      <c r="AL1104" t="s">
        <v>3633</v>
      </c>
      <c r="AM1104" t="s">
        <v>3653</v>
      </c>
      <c r="AN1104" t="s">
        <v>3635</v>
      </c>
      <c r="AO1104" t="s">
        <v>3669</v>
      </c>
      <c r="AP1104" t="s">
        <v>3637</v>
      </c>
      <c r="AQ1104" t="s">
        <v>3638</v>
      </c>
      <c r="AR1104" t="s">
        <v>4351</v>
      </c>
      <c r="AS1104" t="s">
        <v>3640</v>
      </c>
      <c r="AT1104" t="s">
        <v>3641</v>
      </c>
      <c r="AU1104" t="s">
        <v>4605</v>
      </c>
      <c r="AV1104" t="s">
        <v>4606</v>
      </c>
      <c r="AW1104" t="s">
        <v>4607</v>
      </c>
      <c r="AX1104" t="s">
        <v>3643</v>
      </c>
      <c r="BE1104" t="s">
        <v>3565</v>
      </c>
      <c r="BG1104" t="s">
        <v>814</v>
      </c>
      <c r="BH1104" s="2" t="s">
        <v>1777</v>
      </c>
      <c r="BI1104" t="s">
        <v>2068</v>
      </c>
    </row>
    <row r="1105" spans="1:61" customFormat="1" x14ac:dyDescent="0.25">
      <c r="A1105" s="1">
        <v>1182</v>
      </c>
      <c r="B1105" s="7" t="s">
        <v>4757</v>
      </c>
      <c r="C1105" s="7" t="str">
        <f t="shared" si="62"/>
        <v xml:space="preserve"> 65116-6010-48
</v>
      </c>
      <c r="D1105" s="7">
        <f>LOOKUP(99^99,--LEFT(MID(AD1105,MIN(FIND({0,1,2,3,4,5,6,7,8,9},AD1105&amp;"0123456789")),15),{1,2,3,4,5,6,7,8,9,10,11,12,13,14,15}))</f>
        <v>2022</v>
      </c>
      <c r="E1105" s="7">
        <f t="shared" si="61"/>
        <v>1</v>
      </c>
      <c r="F1105" s="7">
        <f>LOOKUP(99^99,--LEFT(MID(BG1105,MIN(FIND({0,1,2,3,4,5,6,7,8,9},BG1105&amp;"0123456789")),15),{1,2,3,4,5,6,7,8,9,10,11,12,13,14,15}))</f>
        <v>5700000</v>
      </c>
      <c r="G1105" s="7">
        <f>LOOKUP(99^99,--LEFT(MID(Y1105,MIN(FIND({0,1,2,3,4,5,6,7,8,9},Y1105&amp;"0123456789")),15),{1,2,3,4,5,6,7,8,9,10,11,12,13,14,15}))</f>
        <v>12</v>
      </c>
      <c r="H1105" s="7">
        <f>LOOKUP(99^99,--LEFT(MID(Z1105,MIN(FIND({0,1,2,3,4,5,6,7,8,9},Z1105&amp;"0123456789")),15),{1,2,3,4,5,6,7,8,9,10,11,12,13,14,15}))</f>
        <v>401</v>
      </c>
      <c r="I1105" s="9" t="s">
        <v>2536</v>
      </c>
      <c r="J1105" s="9" t="s">
        <v>2527</v>
      </c>
      <c r="K1105" s="9" t="s">
        <v>2528</v>
      </c>
      <c r="L1105" s="9"/>
      <c r="M1105" s="11"/>
      <c r="N1105" s="11"/>
      <c r="O1105" s="11"/>
      <c r="P1105" s="11"/>
      <c r="Q1105" s="11"/>
      <c r="R1105" s="11"/>
      <c r="S1105" s="11"/>
      <c r="T1105" s="11"/>
      <c r="U1105" s="11"/>
      <c r="V1105" s="11"/>
      <c r="W1105" s="11"/>
      <c r="X1105" t="s">
        <v>33</v>
      </c>
      <c r="Y1105" t="s">
        <v>4794</v>
      </c>
      <c r="Z1105" t="s">
        <v>2532</v>
      </c>
      <c r="AA1105" t="s">
        <v>2536</v>
      </c>
      <c r="AB1105" t="s">
        <v>2527</v>
      </c>
      <c r="AC1105" t="s">
        <v>2528</v>
      </c>
      <c r="AD1105" t="s">
        <v>140</v>
      </c>
      <c r="AE1105" t="s">
        <v>3626</v>
      </c>
      <c r="AF1105" t="s">
        <v>3828</v>
      </c>
      <c r="AG1105" t="s">
        <v>3980</v>
      </c>
      <c r="AH1105" t="s">
        <v>3629</v>
      </c>
      <c r="AI1105" t="s">
        <v>3630</v>
      </c>
      <c r="AJ1105" t="s">
        <v>3704</v>
      </c>
      <c r="AK1105" t="s">
        <v>3986</v>
      </c>
      <c r="AL1105" t="s">
        <v>3633</v>
      </c>
      <c r="AM1105" t="s">
        <v>3698</v>
      </c>
      <c r="AN1105" t="s">
        <v>3640</v>
      </c>
      <c r="AO1105" t="s">
        <v>3641</v>
      </c>
      <c r="AP1105" t="s">
        <v>4608</v>
      </c>
      <c r="AQ1105" t="s">
        <v>3643</v>
      </c>
      <c r="BE1105" t="s">
        <v>3566</v>
      </c>
      <c r="BG1105" t="s">
        <v>402</v>
      </c>
      <c r="BH1105" s="2" t="s">
        <v>1778</v>
      </c>
      <c r="BI1105" t="s">
        <v>2442</v>
      </c>
    </row>
    <row r="1106" spans="1:61" customFormat="1" x14ac:dyDescent="0.25">
      <c r="A1106" s="1">
        <v>1183</v>
      </c>
      <c r="B1106" s="7" t="s">
        <v>4757</v>
      </c>
      <c r="C1106" s="7" t="str">
        <f t="shared" si="62"/>
        <v xml:space="preserve"> 5490-DC
</v>
      </c>
      <c r="D1106" s="7">
        <f>LOOKUP(99^99,--LEFT(MID(AD1106,MIN(FIND({0,1,2,3,4,5,6,7,8,9},AD1106&amp;"0123456789")),15),{1,2,3,4,5,6,7,8,9,10,11,12,13,14,15}))</f>
        <v>2019</v>
      </c>
      <c r="E1106" s="7">
        <f t="shared" si="61"/>
        <v>4</v>
      </c>
      <c r="F1106" s="7">
        <f>LOOKUP(99^99,--LEFT(MID(BG1106,MIN(FIND({0,1,2,3,4,5,6,7,8,9},BG1106&amp;"0123456789")),15),{1,2,3,4,5,6,7,8,9,10,11,12,13,14,15}))</f>
        <v>6400000</v>
      </c>
      <c r="G1106" s="7">
        <f>LOOKUP(99^99,--LEFT(MID(Y1106,MIN(FIND({0,1,2,3,4,5,6,7,8,9},Y1106&amp;"0123456789")),15),{1,2,3,4,5,6,7,8,9,10,11,12,13,14,15}))</f>
        <v>11.8</v>
      </c>
      <c r="H1106" s="7">
        <f>LOOKUP(99^99,--LEFT(MID(Z1106,MIN(FIND({0,1,2,3,4,5,6,7,8,9},Z1106&amp;"0123456789")),15),{1,2,3,4,5,6,7,8,9,10,11,12,13,14,15}))</f>
        <v>300</v>
      </c>
      <c r="I1106" s="9" t="s">
        <v>2531</v>
      </c>
      <c r="J1106" s="9" t="s">
        <v>2527</v>
      </c>
      <c r="K1106" s="9" t="s">
        <v>2528</v>
      </c>
      <c r="L1106" s="9">
        <v>50800</v>
      </c>
      <c r="M1106" s="11"/>
      <c r="N1106" s="11"/>
      <c r="O1106" s="11"/>
      <c r="P1106" s="11"/>
      <c r="Q1106" s="11">
        <f>IF(LOOKUP(99^99,--LEFT(MID(AN1106,MIN(FIND({0,1,2,3,4,5,6,7,8,9},AN1106&amp;"0123456789")),15),{1,2,3,4,5,6,7,8,9,10,11,12,13,14,15}))&gt;2000,LOOKUP(99^99,--LEFT(MID(AN1106,MIN(FIND({0,1,2,3,4,5,6,7,8,9},AN1106&amp;"0123456789")),15),{1,2,3,4,5,6,7,8,9,10,11,12,13,14,15})),0)</f>
        <v>50800</v>
      </c>
      <c r="R1106" s="11"/>
      <c r="S1106" s="11"/>
      <c r="T1106" s="11"/>
      <c r="U1106" s="11"/>
      <c r="V1106" s="11"/>
      <c r="W1106" s="11"/>
      <c r="X1106" t="s">
        <v>9</v>
      </c>
      <c r="Y1106" t="s">
        <v>4795</v>
      </c>
      <c r="Z1106" t="s">
        <v>2530</v>
      </c>
      <c r="AA1106" t="s">
        <v>2531</v>
      </c>
      <c r="AB1106" t="s">
        <v>2527</v>
      </c>
      <c r="AC1106" t="s">
        <v>2528</v>
      </c>
      <c r="AD1106" t="s">
        <v>249</v>
      </c>
      <c r="AE1106" t="s">
        <v>3626</v>
      </c>
      <c r="AF1106" t="s">
        <v>3627</v>
      </c>
      <c r="AG1106" t="s">
        <v>3693</v>
      </c>
      <c r="AH1106" t="s">
        <v>3629</v>
      </c>
      <c r="AI1106" t="s">
        <v>3694</v>
      </c>
      <c r="AJ1106" t="s">
        <v>3631</v>
      </c>
      <c r="AK1106" t="s">
        <v>4111</v>
      </c>
      <c r="AL1106" t="s">
        <v>3687</v>
      </c>
      <c r="AM1106" t="s">
        <v>3649</v>
      </c>
      <c r="AN1106" t="s">
        <v>4112</v>
      </c>
      <c r="AO1106" t="s">
        <v>3700</v>
      </c>
      <c r="AP1106" t="s">
        <v>3641</v>
      </c>
      <c r="AQ1106" t="s">
        <v>3642</v>
      </c>
      <c r="AR1106" t="s">
        <v>3643</v>
      </c>
      <c r="BE1106" t="s">
        <v>3567</v>
      </c>
      <c r="BG1106" t="s">
        <v>607</v>
      </c>
      <c r="BH1106" s="2" t="s">
        <v>1199</v>
      </c>
      <c r="BI1106" t="s">
        <v>2155</v>
      </c>
    </row>
    <row r="1107" spans="1:61" customFormat="1" x14ac:dyDescent="0.25">
      <c r="A1107" s="1">
        <v>1184</v>
      </c>
      <c r="B1107" s="7" t="s">
        <v>4757</v>
      </c>
      <c r="C1107" s="7" t="str">
        <f t="shared" si="62"/>
        <v xml:space="preserve"> 65206
</v>
      </c>
      <c r="D1107" s="7">
        <f>LOOKUP(99^99,--LEFT(MID(AD1107,MIN(FIND({0,1,2,3,4,5,6,7,8,9},AD1107&amp;"0123456789")),15),{1,2,3,4,5,6,7,8,9,10,11,12,13,14,15}))</f>
        <v>2018</v>
      </c>
      <c r="E1107" s="7">
        <f t="shared" si="61"/>
        <v>5</v>
      </c>
      <c r="F1107" s="7">
        <f>LOOKUP(99^99,--LEFT(MID(BG1107,MIN(FIND({0,1,2,3,4,5,6,7,8,9},BG1107&amp;"0123456789")),15),{1,2,3,4,5,6,7,8,9,10,11,12,13,14,15}))</f>
        <v>8490000</v>
      </c>
      <c r="G1107" s="7">
        <f>LOOKUP(99^99,--LEFT(MID(Y1107,MIN(FIND({0,1,2,3,4,5,6,7,8,9},Y1107&amp;"0123456789")),15),{1,2,3,4,5,6,7,8,9,10,11,12,13,14,15}))</f>
        <v>12</v>
      </c>
      <c r="H1107" s="7">
        <f>LOOKUP(99^99,--LEFT(MID(Z1107,MIN(FIND({0,1,2,3,4,5,6,7,8,9},Z1107&amp;"0123456789")),15),{1,2,3,4,5,6,7,8,9,10,11,12,13,14,15}))</f>
        <v>401</v>
      </c>
      <c r="I1107" s="9" t="s">
        <v>2536</v>
      </c>
      <c r="J1107" s="9" t="s">
        <v>2527</v>
      </c>
      <c r="K1107" s="9" t="s">
        <v>2528</v>
      </c>
      <c r="L1107" s="9">
        <v>239094</v>
      </c>
      <c r="M1107" s="11"/>
      <c r="N1107" s="11"/>
      <c r="O1107" s="11"/>
      <c r="P1107" s="11"/>
      <c r="Q1107" s="11"/>
      <c r="R1107" s="11"/>
      <c r="S1107" s="11"/>
      <c r="T1107" s="11">
        <f>IF(LOOKUP(99^99,--LEFT(MID(AQ1107,MIN(FIND({0,1,2,3,4,5,6,7,8,9},AQ1107&amp;"0123456789")),15),{1,2,3,4,5,6,7,8,9,10,11,12,13,14,15}))&gt;2000,LOOKUP(99^99,--LEFT(MID(AQ1107,MIN(FIND({0,1,2,3,4,5,6,7,8,9},AQ1107&amp;"0123456789")),15),{1,2,3,4,5,6,7,8,9,10,11,12,13,14,15})),0)</f>
        <v>239094</v>
      </c>
      <c r="U1107" s="11"/>
      <c r="V1107" s="11"/>
      <c r="W1107" s="11"/>
      <c r="X1107" t="s">
        <v>19</v>
      </c>
      <c r="Y1107" t="s">
        <v>4794</v>
      </c>
      <c r="Z1107" t="s">
        <v>2529</v>
      </c>
      <c r="AA1107" t="s">
        <v>2536</v>
      </c>
      <c r="AB1107" t="s">
        <v>2527</v>
      </c>
      <c r="AC1107" t="s">
        <v>2528</v>
      </c>
      <c r="AD1107" t="s">
        <v>250</v>
      </c>
      <c r="AE1107" t="s">
        <v>3626</v>
      </c>
      <c r="AF1107" t="s">
        <v>3720</v>
      </c>
      <c r="AG1107" t="s">
        <v>3763</v>
      </c>
      <c r="AH1107" t="s">
        <v>3629</v>
      </c>
      <c r="AI1107" t="s">
        <v>3658</v>
      </c>
      <c r="AJ1107" t="s">
        <v>3704</v>
      </c>
      <c r="AK1107" t="s">
        <v>3917</v>
      </c>
      <c r="AL1107" t="s">
        <v>3653</v>
      </c>
      <c r="AM1107" t="s">
        <v>3635</v>
      </c>
      <c r="AN1107" t="s">
        <v>3636</v>
      </c>
      <c r="AO1107" t="s">
        <v>3654</v>
      </c>
      <c r="AP1107" t="s">
        <v>3649</v>
      </c>
      <c r="AQ1107" t="s">
        <v>4113</v>
      </c>
      <c r="AR1107" t="s">
        <v>3641</v>
      </c>
      <c r="AS1107" t="s">
        <v>3710</v>
      </c>
      <c r="AT1107" t="s">
        <v>3643</v>
      </c>
      <c r="BE1107" t="s">
        <v>3568</v>
      </c>
      <c r="BG1107" t="s">
        <v>623</v>
      </c>
      <c r="BH1107" s="2" t="s">
        <v>1200</v>
      </c>
      <c r="BI1107" t="s">
        <v>2144</v>
      </c>
    </row>
    <row r="1108" spans="1:61" x14ac:dyDescent="0.25">
      <c r="A1108" s="4">
        <v>1185</v>
      </c>
      <c r="B1108" s="13" t="s">
        <v>4757</v>
      </c>
      <c r="C1108" s="13" t="str">
        <f t="shared" si="62"/>
        <v xml:space="preserve"> 65206-012-68(Т5)
</v>
      </c>
      <c r="D1108" s="13">
        <f>LOOKUP(99^99,--LEFT(MID(AD1108,MIN(FIND({0,1,2,3,4,5,6,7,8,9},AD1108&amp;"0123456789")),15),{1,2,3,4,5,6,7,8,9,10,11,12,13,14,15}))</f>
        <v>2021</v>
      </c>
      <c r="E1108" s="13">
        <f t="shared" si="61"/>
        <v>2</v>
      </c>
      <c r="F1108" s="13">
        <f>LOOKUP(99^99,--LEFT(MID(BG1108,MIN(FIND({0,1,2,3,4,5,6,7,8,9},BG1108&amp;"0123456789")),15),{1,2,3,4,5,6,7,8,9,10,11,12,13,14,15}))</f>
        <v>9440000</v>
      </c>
      <c r="G1108" s="13">
        <f>LOOKUP(99^99,--LEFT(MID(Y1108,MIN(FIND({0,1,2,3,4,5,6,7,8,9},Y1108&amp;"0123456789")),15),{1,2,3,4,5,6,7,8,9,10,11,12,13,14,15}))</f>
        <v>12</v>
      </c>
      <c r="H1108" s="13">
        <f>LOOKUP(99^99,--LEFT(MID(Z1108,MIN(FIND({0,1,2,3,4,5,6,7,8,9},Z1108&amp;"0123456789")),15),{1,2,3,4,5,6,7,8,9,10,11,12,13,14,15}))</f>
        <v>401</v>
      </c>
      <c r="I1108" s="10" t="s">
        <v>2526</v>
      </c>
      <c r="J1108" s="9" t="s">
        <v>2545</v>
      </c>
      <c r="K1108" s="10" t="s">
        <v>2528</v>
      </c>
      <c r="L1108" s="9">
        <v>74002</v>
      </c>
      <c r="M1108" s="11"/>
      <c r="N1108" s="12"/>
      <c r="O1108" s="12"/>
      <c r="P1108" s="12"/>
      <c r="Q1108" s="12"/>
      <c r="R1108" s="12"/>
      <c r="S1108" s="12">
        <f>IF(LOOKUP(99^99,--LEFT(MID(AP1108,MIN(FIND({0,1,2,3,4,5,6,7,8,9},AP1108&amp;"0123456789")),15),{1,2,3,4,5,6,7,8,9,10,11,12,13,14,15}))&gt;2000,LOOKUP(99^99,--LEFT(MID(AP1108,MIN(FIND({0,1,2,3,4,5,6,7,8,9},AP1108&amp;"0123456789")),15),{1,2,3,4,5,6,7,8,9,10,11,12,13,14,15})),0)</f>
        <v>74002</v>
      </c>
      <c r="T1108" s="12"/>
      <c r="U1108" s="12"/>
      <c r="V1108" s="12"/>
      <c r="W1108" s="12"/>
      <c r="X1108" s="5" t="s">
        <v>27</v>
      </c>
      <c r="Y1108" s="5" t="s">
        <v>4794</v>
      </c>
      <c r="Z1108" s="5" t="s">
        <v>2532</v>
      </c>
      <c r="AA1108" s="5" t="s">
        <v>2526</v>
      </c>
      <c r="AB1108" s="5" t="s">
        <v>2545</v>
      </c>
      <c r="AC1108" s="5" t="s">
        <v>2528</v>
      </c>
      <c r="AD1108" s="5" t="s">
        <v>64</v>
      </c>
      <c r="AE1108" s="5" t="s">
        <v>3626</v>
      </c>
      <c r="AF1108" s="5" t="s">
        <v>3720</v>
      </c>
      <c r="AG1108" s="5" t="s">
        <v>3896</v>
      </c>
      <c r="AH1108" s="5" t="s">
        <v>3629</v>
      </c>
      <c r="AI1108" s="5" t="s">
        <v>3680</v>
      </c>
      <c r="AJ1108" s="5" t="s">
        <v>3704</v>
      </c>
      <c r="AK1108" s="5" t="s">
        <v>3713</v>
      </c>
      <c r="AL1108" s="5" t="s">
        <v>3775</v>
      </c>
      <c r="AM1108" s="5" t="s">
        <v>3635</v>
      </c>
      <c r="AN1108" s="5" t="s">
        <v>3687</v>
      </c>
      <c r="AO1108" s="5" t="s">
        <v>3649</v>
      </c>
      <c r="AP1108" s="5" t="s">
        <v>4066</v>
      </c>
      <c r="AQ1108" s="5" t="s">
        <v>3641</v>
      </c>
      <c r="AR1108" s="5" t="s">
        <v>3710</v>
      </c>
      <c r="AS1108" s="5" t="s">
        <v>3643</v>
      </c>
      <c r="BE1108" s="5" t="s">
        <v>3569</v>
      </c>
      <c r="BG1108" s="5" t="s">
        <v>593</v>
      </c>
      <c r="BH1108" s="6" t="s">
        <v>1201</v>
      </c>
      <c r="BI1108" s="5" t="s">
        <v>2200</v>
      </c>
    </row>
    <row r="1109" spans="1:61" customFormat="1" x14ac:dyDescent="0.25">
      <c r="A1109" s="1">
        <v>1186</v>
      </c>
      <c r="B1109" s="7" t="s">
        <v>4757</v>
      </c>
      <c r="C1109" s="7" t="str">
        <f t="shared" si="62"/>
        <v xml:space="preserve"> 5490
</v>
      </c>
      <c r="D1109" s="7">
        <f>LOOKUP(99^99,--LEFT(MID(AD1109,MIN(FIND({0,1,2,3,4,5,6,7,8,9},AD1109&amp;"0123456789")),15),{1,2,3,4,5,6,7,8,9,10,11,12,13,14,15}))</f>
        <v>2022</v>
      </c>
      <c r="E1109" s="7">
        <f t="shared" si="61"/>
        <v>1</v>
      </c>
      <c r="F1109" s="7">
        <f>LOOKUP(99^99,--LEFT(MID(BG1109,MIN(FIND({0,1,2,3,4,5,6,7,8,9},BG1109&amp;"0123456789")),15),{1,2,3,4,5,6,7,8,9,10,11,12,13,14,15}))</f>
        <v>8600000</v>
      </c>
      <c r="G1109" s="7">
        <f>LOOKUP(99^99,--LEFT(MID(Y1109,MIN(FIND({0,1,2,3,4,5,6,7,8,9},Y1109&amp;"0123456789")),15),{1,2,3,4,5,6,7,8,9,10,11,12,13,14,15}))</f>
        <v>6.7</v>
      </c>
      <c r="H1109" s="7">
        <f>LOOKUP(99^99,--LEFT(MID(Z1109,MIN(FIND({0,1,2,3,4,5,6,7,8,9},Z1109&amp;"0123456789")),15),{1,2,3,4,5,6,7,8,9,10,11,12,13,14,15}))</f>
        <v>280</v>
      </c>
      <c r="I1109" s="9" t="s">
        <v>2536</v>
      </c>
      <c r="J1109" s="9" t="s">
        <v>2527</v>
      </c>
      <c r="K1109" s="9" t="s">
        <v>2528</v>
      </c>
      <c r="L1109" s="9"/>
      <c r="M1109" s="11"/>
      <c r="N1109" s="11"/>
      <c r="O1109" s="11"/>
      <c r="P1109" s="11"/>
      <c r="Q1109" s="11"/>
      <c r="R1109" s="11"/>
      <c r="S1109" s="11"/>
      <c r="T1109" s="11"/>
      <c r="U1109" s="11"/>
      <c r="V1109" s="11"/>
      <c r="W1109" s="11"/>
      <c r="X1109" t="s">
        <v>2</v>
      </c>
      <c r="Y1109" t="s">
        <v>4800</v>
      </c>
      <c r="Z1109" t="s">
        <v>2548</v>
      </c>
      <c r="AA1109" t="s">
        <v>2536</v>
      </c>
      <c r="AB1109" t="s">
        <v>2527</v>
      </c>
      <c r="AC1109" t="s">
        <v>2528</v>
      </c>
      <c r="AD1109" t="s">
        <v>264</v>
      </c>
      <c r="AE1109" t="s">
        <v>3626</v>
      </c>
      <c r="AF1109" t="s">
        <v>3627</v>
      </c>
      <c r="AG1109" t="s">
        <v>3628</v>
      </c>
      <c r="AH1109" t="s">
        <v>3629</v>
      </c>
      <c r="AI1109" t="s">
        <v>3630</v>
      </c>
      <c r="AJ1109" t="s">
        <v>3631</v>
      </c>
      <c r="AK1109" t="s">
        <v>3652</v>
      </c>
      <c r="AL1109" t="s">
        <v>3633</v>
      </c>
      <c r="AM1109" t="s">
        <v>3653</v>
      </c>
      <c r="AN1109" t="s">
        <v>3635</v>
      </c>
      <c r="AO1109" t="s">
        <v>3636</v>
      </c>
      <c r="AP1109" t="s">
        <v>3637</v>
      </c>
      <c r="AQ1109" t="s">
        <v>3638</v>
      </c>
      <c r="AR1109" t="s">
        <v>3695</v>
      </c>
      <c r="AS1109" t="s">
        <v>3640</v>
      </c>
      <c r="AT1109" t="s">
        <v>3641</v>
      </c>
      <c r="AU1109" t="s">
        <v>3642</v>
      </c>
      <c r="AV1109" t="s">
        <v>3643</v>
      </c>
      <c r="BE1109" t="s">
        <v>3570</v>
      </c>
      <c r="BG1109" t="s">
        <v>815</v>
      </c>
      <c r="BH1109" s="2" t="s">
        <v>1779</v>
      </c>
      <c r="BI1109" t="s">
        <v>2443</v>
      </c>
    </row>
    <row r="1110" spans="1:61" x14ac:dyDescent="0.25">
      <c r="A1110" s="4">
        <v>1187</v>
      </c>
      <c r="B1110" s="13" t="s">
        <v>4757</v>
      </c>
      <c r="C1110" s="13" t="str">
        <f t="shared" si="62"/>
        <v xml:space="preserve"> 65206-006-87(S5)
</v>
      </c>
      <c r="D1110" s="13">
        <f>LOOKUP(99^99,--LEFT(MID(AD1110,MIN(FIND({0,1,2,3,4,5,6,7,8,9},AD1110&amp;"0123456789")),15),{1,2,3,4,5,6,7,8,9,10,11,12,13,14,15}))</f>
        <v>2021</v>
      </c>
      <c r="E1110" s="13">
        <f t="shared" si="61"/>
        <v>2</v>
      </c>
      <c r="F1110" s="13">
        <f>LOOKUP(99^99,--LEFT(MID(BG1110,MIN(FIND({0,1,2,3,4,5,6,7,8,9},BG1110&amp;"0123456789")),15),{1,2,3,4,5,6,7,8,9,10,11,12,13,14,15}))</f>
        <v>10600000</v>
      </c>
      <c r="G1110" s="13">
        <f>LOOKUP(99^99,--LEFT(MID(Y1110,MIN(FIND({0,1,2,3,4,5,6,7,8,9},Y1110&amp;"0123456789")),15),{1,2,3,4,5,6,7,8,9,10,11,12,13,14,15}))</f>
        <v>12</v>
      </c>
      <c r="H1110" s="13">
        <f>LOOKUP(99^99,--LEFT(MID(Z1110,MIN(FIND({0,1,2,3,4,5,6,7,8,9},Z1110&amp;"0123456789")),15),{1,2,3,4,5,6,7,8,9,10,11,12,13,14,15}))</f>
        <v>400</v>
      </c>
      <c r="I1110" s="10" t="s">
        <v>2526</v>
      </c>
      <c r="J1110" s="9" t="s">
        <v>2545</v>
      </c>
      <c r="K1110" s="10" t="s">
        <v>2528</v>
      </c>
      <c r="L1110" s="9"/>
      <c r="M1110" s="11"/>
      <c r="N1110" s="12"/>
      <c r="O1110" s="12"/>
      <c r="P1110" s="12"/>
      <c r="Q1110" s="12"/>
      <c r="R1110" s="12"/>
      <c r="S1110" s="12"/>
      <c r="T1110" s="12"/>
      <c r="U1110" s="12"/>
      <c r="V1110" s="12"/>
      <c r="W1110" s="12"/>
      <c r="X1110" s="5" t="s">
        <v>43</v>
      </c>
      <c r="Y1110" s="5" t="s">
        <v>4794</v>
      </c>
      <c r="Z1110" s="5" t="s">
        <v>2541</v>
      </c>
      <c r="AA1110" s="5" t="s">
        <v>2526</v>
      </c>
      <c r="AB1110" s="5" t="s">
        <v>2545</v>
      </c>
      <c r="AC1110" s="5" t="s">
        <v>2528</v>
      </c>
      <c r="AD1110" s="5" t="s">
        <v>62</v>
      </c>
      <c r="AE1110" s="5" t="s">
        <v>3626</v>
      </c>
      <c r="AF1110" s="5" t="s">
        <v>3720</v>
      </c>
      <c r="AG1110" s="5" t="s">
        <v>4205</v>
      </c>
      <c r="AH1110" s="5" t="s">
        <v>3629</v>
      </c>
      <c r="AI1110" s="5" t="s">
        <v>3680</v>
      </c>
      <c r="AJ1110" s="5" t="s">
        <v>3704</v>
      </c>
      <c r="AK1110" s="5" t="s">
        <v>3652</v>
      </c>
      <c r="AL1110" s="5" t="s">
        <v>3633</v>
      </c>
      <c r="AM1110" s="5" t="s">
        <v>3750</v>
      </c>
      <c r="AN1110" s="5" t="s">
        <v>3687</v>
      </c>
      <c r="AO1110" s="5" t="s">
        <v>3640</v>
      </c>
      <c r="AP1110" s="5" t="s">
        <v>3641</v>
      </c>
      <c r="AQ1110" s="5" t="s">
        <v>4609</v>
      </c>
      <c r="AR1110" s="5" t="s">
        <v>3643</v>
      </c>
      <c r="BE1110" s="5" t="s">
        <v>3571</v>
      </c>
      <c r="BG1110" s="5" t="s">
        <v>795</v>
      </c>
      <c r="BH1110" s="6" t="s">
        <v>1780</v>
      </c>
      <c r="BI1110" s="5" t="s">
        <v>2444</v>
      </c>
    </row>
    <row r="1111" spans="1:61" x14ac:dyDescent="0.25">
      <c r="A1111" s="4">
        <v>1188</v>
      </c>
      <c r="B1111" s="13" t="s">
        <v>4757</v>
      </c>
      <c r="C1111" s="13" t="str">
        <f t="shared" si="62"/>
        <v xml:space="preserve"> 65206-006-87(S5)
</v>
      </c>
      <c r="D1111" s="13">
        <f>LOOKUP(99^99,--LEFT(MID(AD1111,MIN(FIND({0,1,2,3,4,5,6,7,8,9},AD1111&amp;"0123456789")),15),{1,2,3,4,5,6,7,8,9,10,11,12,13,14,15}))</f>
        <v>2021</v>
      </c>
      <c r="E1111" s="13">
        <f t="shared" si="61"/>
        <v>2</v>
      </c>
      <c r="F1111" s="13">
        <f>LOOKUP(99^99,--LEFT(MID(BG1111,MIN(FIND({0,1,2,3,4,5,6,7,8,9},BG1111&amp;"0123456789")),15),{1,2,3,4,5,6,7,8,9,10,11,12,13,14,15}))</f>
        <v>10600000</v>
      </c>
      <c r="G1111" s="13">
        <f>LOOKUP(99^99,--LEFT(MID(Y1111,MIN(FIND({0,1,2,3,4,5,6,7,8,9},Y1111&amp;"0123456789")),15),{1,2,3,4,5,6,7,8,9,10,11,12,13,14,15}))</f>
        <v>12</v>
      </c>
      <c r="H1111" s="13">
        <f>LOOKUP(99^99,--LEFT(MID(Z1111,MIN(FIND({0,1,2,3,4,5,6,7,8,9},Z1111&amp;"0123456789")),15),{1,2,3,4,5,6,7,8,9,10,11,12,13,14,15}))</f>
        <v>401</v>
      </c>
      <c r="I1111" s="10" t="s">
        <v>2526</v>
      </c>
      <c r="J1111" s="10" t="s">
        <v>2527</v>
      </c>
      <c r="K1111" s="10" t="s">
        <v>2528</v>
      </c>
      <c r="L1111" s="9"/>
      <c r="M1111" s="11"/>
      <c r="N1111" s="12"/>
      <c r="O1111" s="12"/>
      <c r="P1111" s="12"/>
      <c r="Q1111" s="12"/>
      <c r="R1111" s="12"/>
      <c r="S1111" s="12"/>
      <c r="T1111" s="12"/>
      <c r="U1111" s="12"/>
      <c r="V1111" s="12"/>
      <c r="W1111" s="12"/>
      <c r="X1111" s="5" t="s">
        <v>43</v>
      </c>
      <c r="Y1111" s="5" t="s">
        <v>4794</v>
      </c>
      <c r="Z1111" s="5" t="s">
        <v>2529</v>
      </c>
      <c r="AA1111" s="5" t="s">
        <v>2526</v>
      </c>
      <c r="AB1111" s="5" t="s">
        <v>2527</v>
      </c>
      <c r="AC1111" s="5" t="s">
        <v>2528</v>
      </c>
      <c r="AD1111" s="5" t="s">
        <v>62</v>
      </c>
      <c r="AE1111" s="5" t="s">
        <v>3626</v>
      </c>
      <c r="AF1111" s="5" t="s">
        <v>3720</v>
      </c>
      <c r="AG1111" s="5" t="s">
        <v>4205</v>
      </c>
      <c r="AH1111" s="5" t="s">
        <v>3629</v>
      </c>
      <c r="AI1111" s="5" t="s">
        <v>3680</v>
      </c>
      <c r="AJ1111" s="5" t="s">
        <v>3704</v>
      </c>
      <c r="AK1111" s="5" t="s">
        <v>3652</v>
      </c>
      <c r="AL1111" s="5" t="s">
        <v>3633</v>
      </c>
      <c r="AM1111" s="5" t="s">
        <v>3750</v>
      </c>
      <c r="AN1111" s="5" t="s">
        <v>3678</v>
      </c>
      <c r="AO1111" s="5" t="s">
        <v>3640</v>
      </c>
      <c r="AP1111" s="5" t="s">
        <v>3641</v>
      </c>
      <c r="AQ1111" s="5" t="s">
        <v>4610</v>
      </c>
      <c r="AR1111" s="5" t="s">
        <v>3643</v>
      </c>
      <c r="BE1111" s="5" t="s">
        <v>3289</v>
      </c>
      <c r="BG1111" s="5" t="s">
        <v>795</v>
      </c>
      <c r="BH1111" s="6" t="s">
        <v>1781</v>
      </c>
      <c r="BI1111" s="5" t="s">
        <v>2445</v>
      </c>
    </row>
    <row r="1112" spans="1:61" x14ac:dyDescent="0.25">
      <c r="A1112" s="4">
        <v>1189</v>
      </c>
      <c r="B1112" s="13" t="s">
        <v>4757</v>
      </c>
      <c r="C1112" s="13" t="str">
        <f t="shared" si="62"/>
        <v xml:space="preserve"> 65116
</v>
      </c>
      <c r="D1112" s="13">
        <f>LOOKUP(99^99,--LEFT(MID(AD1112,MIN(FIND({0,1,2,3,4,5,6,7,8,9},AD1112&amp;"0123456789")),15),{1,2,3,4,5,6,7,8,9,10,11,12,13,14,15}))</f>
        <v>2022</v>
      </c>
      <c r="E1112" s="13">
        <f t="shared" si="61"/>
        <v>1</v>
      </c>
      <c r="F1112" s="13">
        <f>LOOKUP(99^99,--LEFT(MID(BG1112,MIN(FIND({0,1,2,3,4,5,6,7,8,9},BG1112&amp;"0123456789")),15),{1,2,3,4,5,6,7,8,9,10,11,12,13,14,15}))</f>
        <v>5600000</v>
      </c>
      <c r="G1112" s="13">
        <f>LOOKUP(99^99,--LEFT(MID(Y1112,MIN(FIND({0,1,2,3,4,5,6,7,8,9},Y1112&amp;"0123456789")),15),{1,2,3,4,5,6,7,8,9,10,11,12,13,14,15}))</f>
        <v>12</v>
      </c>
      <c r="H1112" s="13">
        <f>LOOKUP(99^99,--LEFT(MID(Z1112,MIN(FIND({0,1,2,3,4,5,6,7,8,9},Z1112&amp;"0123456789")),15),{1,2,3,4,5,6,7,8,9,10,11,12,13,14,15}))</f>
        <v>401</v>
      </c>
      <c r="I1112" s="10" t="s">
        <v>2526</v>
      </c>
      <c r="J1112" s="9" t="s">
        <v>2545</v>
      </c>
      <c r="K1112" s="10" t="s">
        <v>2528</v>
      </c>
      <c r="L1112" s="9"/>
      <c r="M1112" s="11"/>
      <c r="N1112" s="12"/>
      <c r="O1112" s="12"/>
      <c r="P1112" s="12"/>
      <c r="Q1112" s="12"/>
      <c r="R1112" s="12"/>
      <c r="S1112" s="12"/>
      <c r="T1112" s="12"/>
      <c r="U1112" s="12"/>
      <c r="V1112" s="12"/>
      <c r="W1112" s="12"/>
      <c r="X1112" s="5" t="s">
        <v>24</v>
      </c>
      <c r="Y1112" s="5" t="s">
        <v>4794</v>
      </c>
      <c r="Z1112" s="5" t="s">
        <v>2529</v>
      </c>
      <c r="AA1112" s="5" t="s">
        <v>2526</v>
      </c>
      <c r="AB1112" s="5" t="s">
        <v>2545</v>
      </c>
      <c r="AC1112" s="5" t="s">
        <v>2528</v>
      </c>
      <c r="AD1112" s="5" t="s">
        <v>149</v>
      </c>
      <c r="AE1112" s="5" t="s">
        <v>3626</v>
      </c>
      <c r="AF1112" s="5" t="s">
        <v>3828</v>
      </c>
      <c r="AG1112" s="5" t="s">
        <v>3829</v>
      </c>
      <c r="AH1112" s="5" t="s">
        <v>3629</v>
      </c>
      <c r="AI1112" s="5" t="s">
        <v>3630</v>
      </c>
      <c r="AJ1112" s="5" t="s">
        <v>3704</v>
      </c>
      <c r="AK1112" s="5" t="s">
        <v>3660</v>
      </c>
      <c r="AL1112" s="5" t="s">
        <v>3633</v>
      </c>
      <c r="AM1112" s="5" t="s">
        <v>3653</v>
      </c>
      <c r="AN1112" s="5" t="s">
        <v>3635</v>
      </c>
      <c r="AO1112" s="5" t="s">
        <v>3858</v>
      </c>
      <c r="AP1112" s="5" t="s">
        <v>3654</v>
      </c>
      <c r="AQ1112" s="5" t="s">
        <v>3640</v>
      </c>
      <c r="AR1112" s="5" t="s">
        <v>3641</v>
      </c>
      <c r="AS1112" s="5" t="s">
        <v>4611</v>
      </c>
      <c r="AT1112" s="5" t="s">
        <v>3643</v>
      </c>
      <c r="BE1112" s="5" t="s">
        <v>3572</v>
      </c>
      <c r="BG1112" s="5" t="s">
        <v>616</v>
      </c>
      <c r="BH1112" s="6" t="s">
        <v>1782</v>
      </c>
      <c r="BI1112" s="5" t="s">
        <v>2446</v>
      </c>
    </row>
    <row r="1113" spans="1:61" x14ac:dyDescent="0.25">
      <c r="A1113" s="4">
        <v>1190</v>
      </c>
      <c r="B1113" s="13" t="s">
        <v>4757</v>
      </c>
      <c r="C1113" s="13" t="str">
        <f t="shared" si="62"/>
        <v xml:space="preserve"> 5490-037-87
</v>
      </c>
      <c r="D1113" s="13">
        <f>LOOKUP(99^99,--LEFT(MID(AD1113,MIN(FIND({0,1,2,3,4,5,6,7,8,9},AD1113&amp;"0123456789")),15),{1,2,3,4,5,6,7,8,9,10,11,12,13,14,15}))</f>
        <v>2022</v>
      </c>
      <c r="E1113" s="13">
        <f t="shared" si="61"/>
        <v>1</v>
      </c>
      <c r="F1113" s="13">
        <f>LOOKUP(99^99,--LEFT(MID(BG1113,MIN(FIND({0,1,2,3,4,5,6,7,8,9},BG1113&amp;"0123456789")),15),{1,2,3,4,5,6,7,8,9,10,11,12,13,14,15}))</f>
        <v>9300000</v>
      </c>
      <c r="G1113" s="13">
        <f>LOOKUP(99^99,--LEFT(MID(Y1113,MIN(FIND({0,1,2,3,4,5,6,7,8,9},Y1113&amp;"0123456789")),15),{1,2,3,4,5,6,7,8,9,10,11,12,13,14,15}))</f>
        <v>11.9</v>
      </c>
      <c r="H1113" s="13">
        <f>LOOKUP(99^99,--LEFT(MID(Z1113,MIN(FIND({0,1,2,3,4,5,6,7,8,9},Z1113&amp;"0123456789")),15),{1,2,3,4,5,6,7,8,9,10,11,12,13,14,15}))</f>
        <v>450</v>
      </c>
      <c r="I1113" s="10" t="s">
        <v>2526</v>
      </c>
      <c r="J1113" s="10" t="s">
        <v>2527</v>
      </c>
      <c r="K1113" s="10" t="s">
        <v>2528</v>
      </c>
      <c r="L1113" s="9"/>
      <c r="M1113" s="11"/>
      <c r="N1113" s="12"/>
      <c r="O1113" s="12"/>
      <c r="P1113" s="12"/>
      <c r="Q1113" s="12"/>
      <c r="R1113" s="12"/>
      <c r="S1113" s="12"/>
      <c r="T1113" s="12"/>
      <c r="U1113" s="12"/>
      <c r="V1113" s="12"/>
      <c r="W1113" s="12"/>
      <c r="X1113" s="5" t="s">
        <v>36</v>
      </c>
      <c r="Y1113" s="5" t="s">
        <v>4796</v>
      </c>
      <c r="Z1113" s="5" t="s">
        <v>2525</v>
      </c>
      <c r="AA1113" s="5" t="s">
        <v>2526</v>
      </c>
      <c r="AB1113" s="5" t="s">
        <v>2527</v>
      </c>
      <c r="AC1113" s="5" t="s">
        <v>2528</v>
      </c>
      <c r="AD1113" s="5" t="s">
        <v>149</v>
      </c>
      <c r="AE1113" s="5" t="s">
        <v>3626</v>
      </c>
      <c r="AF1113" s="5" t="s">
        <v>3627</v>
      </c>
      <c r="AG1113" s="5" t="s">
        <v>4025</v>
      </c>
      <c r="AH1113" s="5" t="s">
        <v>3629</v>
      </c>
      <c r="AI1113" s="5" t="s">
        <v>3630</v>
      </c>
      <c r="AJ1113" s="5" t="s">
        <v>3631</v>
      </c>
      <c r="AK1113" s="5" t="s">
        <v>3652</v>
      </c>
      <c r="AL1113" s="5" t="s">
        <v>3633</v>
      </c>
      <c r="AM1113" s="5" t="s">
        <v>3634</v>
      </c>
      <c r="AN1113" s="5" t="s">
        <v>3635</v>
      </c>
      <c r="AO1113" s="5" t="s">
        <v>3636</v>
      </c>
      <c r="AP1113" s="5" t="s">
        <v>3654</v>
      </c>
      <c r="AQ1113" s="5" t="s">
        <v>3640</v>
      </c>
      <c r="AR1113" s="5" t="s">
        <v>3641</v>
      </c>
      <c r="AS1113" s="5" t="s">
        <v>4612</v>
      </c>
      <c r="AT1113" s="5" t="s">
        <v>3643</v>
      </c>
      <c r="BE1113" s="5" t="s">
        <v>3573</v>
      </c>
      <c r="BG1113" s="5" t="s">
        <v>595</v>
      </c>
      <c r="BH1113" s="6" t="s">
        <v>1783</v>
      </c>
      <c r="BI1113" s="5" t="s">
        <v>2447</v>
      </c>
    </row>
    <row r="1114" spans="1:61" customFormat="1" x14ac:dyDescent="0.25">
      <c r="A1114" s="1">
        <v>1191</v>
      </c>
      <c r="B1114" s="7" t="s">
        <v>4757</v>
      </c>
      <c r="C1114" s="7" t="str">
        <f t="shared" si="62"/>
        <v xml:space="preserve"> 5490
</v>
      </c>
      <c r="D1114" s="7">
        <f>LOOKUP(99^99,--LEFT(MID(AD1114,MIN(FIND({0,1,2,3,4,5,6,7,8,9},AD1114&amp;"0123456789")),15),{1,2,3,4,5,6,7,8,9,10,11,12,13,14,15}))</f>
        <v>2016</v>
      </c>
      <c r="E1114" s="7">
        <f t="shared" si="61"/>
        <v>7</v>
      </c>
      <c r="F1114" s="7">
        <f>LOOKUP(99^99,--LEFT(MID(BG1114,MIN(FIND({0,1,2,3,4,5,6,7,8,9},BG1114&amp;"0123456789")),15),{1,2,3,4,5,6,7,8,9,10,11,12,13,14,15}))</f>
        <v>2350000</v>
      </c>
      <c r="G1114" s="7">
        <f>LOOKUP(99^99,--LEFT(MID(Y1114,MIN(FIND({0,1,2,3,4,5,6,7,8,9},Y1114&amp;"0123456789")),15),{1,2,3,4,5,6,7,8,9,10,11,12,13,14,15}))</f>
        <v>12</v>
      </c>
      <c r="H1114" s="7">
        <f>LOOKUP(99^99,--LEFT(MID(Z1114,MIN(FIND({0,1,2,3,4,5,6,7,8,9},Z1114&amp;"0123456789")),15),{1,2,3,4,5,6,7,8,9,10,11,12,13,14,15}))</f>
        <v>401</v>
      </c>
      <c r="I1114" s="9" t="s">
        <v>2536</v>
      </c>
      <c r="J1114" s="9" t="s">
        <v>2527</v>
      </c>
      <c r="K1114" s="9" t="s">
        <v>2528</v>
      </c>
      <c r="L1114" s="9">
        <v>917000</v>
      </c>
      <c r="M1114" s="11"/>
      <c r="N1114" s="11"/>
      <c r="O1114" s="11"/>
      <c r="P1114" s="11"/>
      <c r="Q1114" s="11"/>
      <c r="R1114" s="11"/>
      <c r="S1114" s="11"/>
      <c r="T1114" s="11"/>
      <c r="U1114" s="11"/>
      <c r="V1114" s="11"/>
      <c r="W1114" s="11">
        <f>IF(LOOKUP(99^99,--LEFT(MID(AT1114,MIN(FIND({0,1,2,3,4,5,6,7,8,9},AT1114&amp;"0123456789")),15),{1,2,3,4,5,6,7,8,9,10,11,12,13,14,15}))&gt;2000,LOOKUP(99^99,--LEFT(MID(AT1114,MIN(FIND({0,1,2,3,4,5,6,7,8,9},AT1114&amp;"0123456789")),15),{1,2,3,4,5,6,7,8,9,10,11,12,13,14,15})),0)</f>
        <v>917000</v>
      </c>
      <c r="X1114" t="s">
        <v>2</v>
      </c>
      <c r="Y1114" t="s">
        <v>4794</v>
      </c>
      <c r="Z1114" t="s">
        <v>2529</v>
      </c>
      <c r="AA1114" t="s">
        <v>2536</v>
      </c>
      <c r="AB1114" t="s">
        <v>2527</v>
      </c>
      <c r="AC1114" t="s">
        <v>2528</v>
      </c>
      <c r="AD1114" t="s">
        <v>125</v>
      </c>
      <c r="AE1114" t="s">
        <v>3626</v>
      </c>
      <c r="AF1114" t="s">
        <v>3627</v>
      </c>
      <c r="AG1114" t="s">
        <v>3628</v>
      </c>
      <c r="AH1114" t="s">
        <v>3629</v>
      </c>
      <c r="AI1114" t="s">
        <v>3717</v>
      </c>
      <c r="AJ1114" t="s">
        <v>3631</v>
      </c>
      <c r="AK1114" t="s">
        <v>3652</v>
      </c>
      <c r="AL1114" t="s">
        <v>3633</v>
      </c>
      <c r="AM1114" t="s">
        <v>3653</v>
      </c>
      <c r="AN1114" t="s">
        <v>3635</v>
      </c>
      <c r="AO1114" t="s">
        <v>3636</v>
      </c>
      <c r="AP1114" t="s">
        <v>3637</v>
      </c>
      <c r="AQ1114" t="s">
        <v>3662</v>
      </c>
      <c r="AR1114" t="s">
        <v>3695</v>
      </c>
      <c r="AS1114" t="s">
        <v>3649</v>
      </c>
      <c r="AT1114" t="s">
        <v>4613</v>
      </c>
      <c r="AU1114" t="s">
        <v>3641</v>
      </c>
      <c r="AV1114" t="s">
        <v>3642</v>
      </c>
      <c r="AW1114" t="s">
        <v>3643</v>
      </c>
      <c r="BE1114" t="s">
        <v>3574</v>
      </c>
      <c r="BG1114" t="s">
        <v>728</v>
      </c>
      <c r="BH1114" s="2" t="s">
        <v>1784</v>
      </c>
      <c r="BI1114" t="s">
        <v>2448</v>
      </c>
    </row>
    <row r="1115" spans="1:61" customFormat="1" x14ac:dyDescent="0.25">
      <c r="A1115" s="1">
        <v>1192</v>
      </c>
      <c r="B1115" s="7" t="s">
        <v>4757</v>
      </c>
      <c r="C1115" s="7" t="str">
        <f t="shared" si="62"/>
        <v xml:space="preserve"> 5490-037-87
</v>
      </c>
      <c r="D1115" s="7">
        <f>LOOKUP(99^99,--LEFT(MID(AD1115,MIN(FIND({0,1,2,3,4,5,6,7,8,9},AD1115&amp;"0123456789")),15),{1,2,3,4,5,6,7,8,9,10,11,12,13,14,15}))</f>
        <v>2022</v>
      </c>
      <c r="E1115" s="7">
        <f t="shared" si="61"/>
        <v>1</v>
      </c>
      <c r="F1115" s="7">
        <f>LOOKUP(99^99,--LEFT(MID(BG1115,MIN(FIND({0,1,2,3,4,5,6,7,8,9},BG1115&amp;"0123456789")),15),{1,2,3,4,5,6,7,8,9,10,11,12,13,14,15}))</f>
        <v>9300000</v>
      </c>
      <c r="G1115" s="7">
        <f>LOOKUP(99^99,--LEFT(MID(Y1115,MIN(FIND({0,1,2,3,4,5,6,7,8,9},Y1115&amp;"0123456789")),15),{1,2,3,4,5,6,7,8,9,10,11,12,13,14,15}))</f>
        <v>6.7</v>
      </c>
      <c r="H1115" s="7">
        <f>LOOKUP(99^99,--LEFT(MID(Z1115,MIN(FIND({0,1,2,3,4,5,6,7,8,9},Z1115&amp;"0123456789")),15),{1,2,3,4,5,6,7,8,9,10,11,12,13,14,15}))</f>
        <v>280</v>
      </c>
      <c r="I1115" s="9" t="s">
        <v>2536</v>
      </c>
      <c r="J1115" s="9" t="s">
        <v>2527</v>
      </c>
      <c r="K1115" s="9" t="s">
        <v>2528</v>
      </c>
      <c r="L1115" s="9"/>
      <c r="M1115" s="11"/>
      <c r="N1115" s="11"/>
      <c r="O1115" s="11"/>
      <c r="P1115" s="11"/>
      <c r="Q1115" s="11"/>
      <c r="R1115" s="11"/>
      <c r="S1115" s="11"/>
      <c r="T1115" s="11"/>
      <c r="U1115" s="11"/>
      <c r="V1115" s="11"/>
      <c r="W1115" s="11"/>
      <c r="X1115" t="s">
        <v>36</v>
      </c>
      <c r="Y1115" t="s">
        <v>4800</v>
      </c>
      <c r="Z1115" t="s">
        <v>2548</v>
      </c>
      <c r="AA1115" t="s">
        <v>2536</v>
      </c>
      <c r="AB1115" t="s">
        <v>2527</v>
      </c>
      <c r="AC1115" t="s">
        <v>2528</v>
      </c>
      <c r="AD1115" t="s">
        <v>149</v>
      </c>
      <c r="AE1115" t="s">
        <v>3626</v>
      </c>
      <c r="AF1115" t="s">
        <v>3627</v>
      </c>
      <c r="AG1115" t="s">
        <v>4025</v>
      </c>
      <c r="AH1115" t="s">
        <v>3629</v>
      </c>
      <c r="AI1115" t="s">
        <v>3630</v>
      </c>
      <c r="AJ1115" t="s">
        <v>3631</v>
      </c>
      <c r="AK1115" t="s">
        <v>3652</v>
      </c>
      <c r="AL1115" t="s">
        <v>3633</v>
      </c>
      <c r="AM1115" t="s">
        <v>3653</v>
      </c>
      <c r="AN1115" t="s">
        <v>3635</v>
      </c>
      <c r="AO1115" t="s">
        <v>3687</v>
      </c>
      <c r="AP1115" t="s">
        <v>3640</v>
      </c>
      <c r="AQ1115" t="s">
        <v>3641</v>
      </c>
      <c r="AR1115" t="s">
        <v>4614</v>
      </c>
      <c r="AS1115" t="s">
        <v>3643</v>
      </c>
      <c r="BE1115" t="s">
        <v>3575</v>
      </c>
      <c r="BG1115" t="s">
        <v>595</v>
      </c>
      <c r="BH1115" s="2" t="s">
        <v>1785</v>
      </c>
      <c r="BI1115" t="s">
        <v>2449</v>
      </c>
    </row>
    <row r="1116" spans="1:61" x14ac:dyDescent="0.25">
      <c r="A1116" s="4">
        <v>1193</v>
      </c>
      <c r="B1116" s="13" t="s">
        <v>4757</v>
      </c>
      <c r="C1116" s="13" t="str">
        <f t="shared" si="62"/>
        <v xml:space="preserve"> 65116
</v>
      </c>
      <c r="D1116" s="13">
        <f>LOOKUP(99^99,--LEFT(MID(AD1116,MIN(FIND({0,1,2,3,4,5,6,7,8,9},AD1116&amp;"0123456789")),15),{1,2,3,4,5,6,7,8,9,10,11,12,13,14,15}))</f>
        <v>2022</v>
      </c>
      <c r="E1116" s="13">
        <f t="shared" si="61"/>
        <v>1</v>
      </c>
      <c r="F1116" s="13">
        <f>LOOKUP(99^99,--LEFT(MID(BG1116,MIN(FIND({0,1,2,3,4,5,6,7,8,9},BG1116&amp;"0123456789")),15),{1,2,3,4,5,6,7,8,9,10,11,12,13,14,15}))</f>
        <v>5600000</v>
      </c>
      <c r="G1116" s="13">
        <f>LOOKUP(99^99,--LEFT(MID(Y1116,MIN(FIND({0,1,2,3,4,5,6,7,8,9},Y1116&amp;"0123456789")),15),{1,2,3,4,5,6,7,8,9,10,11,12,13,14,15}))</f>
        <v>12</v>
      </c>
      <c r="H1116" s="13">
        <f>LOOKUP(99^99,--LEFT(MID(Z1116,MIN(FIND({0,1,2,3,4,5,6,7,8,9},Z1116&amp;"0123456789")),15),{1,2,3,4,5,6,7,8,9,10,11,12,13,14,15}))</f>
        <v>401</v>
      </c>
      <c r="I1116" s="10" t="s">
        <v>2536</v>
      </c>
      <c r="J1116" s="10" t="s">
        <v>2527</v>
      </c>
      <c r="K1116" s="10" t="s">
        <v>2528</v>
      </c>
      <c r="L1116" s="9"/>
      <c r="M1116" s="11"/>
      <c r="N1116" s="12"/>
      <c r="O1116" s="12"/>
      <c r="P1116" s="12"/>
      <c r="Q1116" s="12"/>
      <c r="R1116" s="12"/>
      <c r="S1116" s="12"/>
      <c r="T1116" s="12"/>
      <c r="U1116" s="12"/>
      <c r="V1116" s="12"/>
      <c r="W1116" s="12"/>
      <c r="X1116" s="5" t="s">
        <v>24</v>
      </c>
      <c r="Y1116" s="5" t="s">
        <v>4794</v>
      </c>
      <c r="Z1116" s="5" t="s">
        <v>2529</v>
      </c>
      <c r="AA1116" s="5" t="s">
        <v>2536</v>
      </c>
      <c r="AB1116" s="5" t="s">
        <v>2527</v>
      </c>
      <c r="AC1116" s="5" t="s">
        <v>2528</v>
      </c>
      <c r="AD1116" s="5" t="s">
        <v>140</v>
      </c>
      <c r="AE1116" s="5" t="s">
        <v>3626</v>
      </c>
      <c r="AF1116" s="5" t="s">
        <v>3828</v>
      </c>
      <c r="AG1116" s="5" t="s">
        <v>3829</v>
      </c>
      <c r="AH1116" s="5" t="s">
        <v>3629</v>
      </c>
      <c r="AI1116" s="5" t="s">
        <v>3630</v>
      </c>
      <c r="AJ1116" s="5" t="s">
        <v>3704</v>
      </c>
      <c r="AK1116" s="5" t="s">
        <v>3660</v>
      </c>
      <c r="AL1116" s="5" t="s">
        <v>3633</v>
      </c>
      <c r="AM1116" s="5" t="s">
        <v>3653</v>
      </c>
      <c r="AN1116" s="5" t="s">
        <v>3635</v>
      </c>
      <c r="AO1116" s="5" t="s">
        <v>3858</v>
      </c>
      <c r="AP1116" s="5" t="s">
        <v>3654</v>
      </c>
      <c r="AQ1116" s="5" t="s">
        <v>3640</v>
      </c>
      <c r="AR1116" s="5" t="s">
        <v>3641</v>
      </c>
      <c r="AS1116" s="5" t="s">
        <v>4615</v>
      </c>
      <c r="AT1116" s="5" t="s">
        <v>3643</v>
      </c>
      <c r="BE1116" s="5" t="s">
        <v>3576</v>
      </c>
      <c r="BG1116" s="5" t="s">
        <v>616</v>
      </c>
      <c r="BH1116" s="6" t="s">
        <v>1786</v>
      </c>
      <c r="BI1116" s="5" t="s">
        <v>2450</v>
      </c>
    </row>
    <row r="1117" spans="1:61" x14ac:dyDescent="0.25">
      <c r="A1117" s="4">
        <v>1194</v>
      </c>
      <c r="B1117" s="13" t="s">
        <v>4757</v>
      </c>
      <c r="C1117" s="13" t="str">
        <f t="shared" si="62"/>
        <v xml:space="preserve"> 5490-037-87
</v>
      </c>
      <c r="D1117" s="13">
        <f>LOOKUP(99^99,--LEFT(MID(AD1117,MIN(FIND({0,1,2,3,4,5,6,7,8,9},AD1117&amp;"0123456789")),15),{1,2,3,4,5,6,7,8,9,10,11,12,13,14,15}))</f>
        <v>2022</v>
      </c>
      <c r="E1117" s="13">
        <f t="shared" si="61"/>
        <v>1</v>
      </c>
      <c r="F1117" s="13">
        <f>LOOKUP(99^99,--LEFT(MID(BG1117,MIN(FIND({0,1,2,3,4,5,6,7,8,9},BG1117&amp;"0123456789")),15),{1,2,3,4,5,6,7,8,9,10,11,12,13,14,15}))</f>
        <v>9300000</v>
      </c>
      <c r="G1117" s="13">
        <f>LOOKUP(99^99,--LEFT(MID(Y1117,MIN(FIND({0,1,2,3,4,5,6,7,8,9},Y1117&amp;"0123456789")),15),{1,2,3,4,5,6,7,8,9,10,11,12,13,14,15}))</f>
        <v>12</v>
      </c>
      <c r="H1117" s="13">
        <f>LOOKUP(99^99,--LEFT(MID(Z1117,MIN(FIND({0,1,2,3,4,5,6,7,8,9},Z1117&amp;"0123456789")),15),{1,2,3,4,5,6,7,8,9,10,11,12,13,14,15}))</f>
        <v>401</v>
      </c>
      <c r="I1117" s="10" t="s">
        <v>2526</v>
      </c>
      <c r="J1117" s="10" t="s">
        <v>2527</v>
      </c>
      <c r="K1117" s="10" t="s">
        <v>2528</v>
      </c>
      <c r="L1117" s="9"/>
      <c r="M1117" s="11"/>
      <c r="N1117" s="12"/>
      <c r="O1117" s="12"/>
      <c r="P1117" s="12"/>
      <c r="Q1117" s="12"/>
      <c r="R1117" s="12"/>
      <c r="S1117" s="12"/>
      <c r="T1117" s="12"/>
      <c r="U1117" s="12"/>
      <c r="V1117" s="12"/>
      <c r="W1117" s="12"/>
      <c r="X1117" s="5" t="s">
        <v>36</v>
      </c>
      <c r="Y1117" s="5" t="s">
        <v>4794</v>
      </c>
      <c r="Z1117" s="5" t="s">
        <v>2529</v>
      </c>
      <c r="AA1117" s="5" t="s">
        <v>2526</v>
      </c>
      <c r="AB1117" s="5" t="s">
        <v>2527</v>
      </c>
      <c r="AC1117" s="5" t="s">
        <v>2528</v>
      </c>
      <c r="AD1117" s="5" t="s">
        <v>149</v>
      </c>
      <c r="AE1117" s="5" t="s">
        <v>3626</v>
      </c>
      <c r="AF1117" s="5" t="s">
        <v>3627</v>
      </c>
      <c r="AG1117" s="5" t="s">
        <v>4025</v>
      </c>
      <c r="AH1117" s="5" t="s">
        <v>3629</v>
      </c>
      <c r="AI1117" s="5" t="s">
        <v>3630</v>
      </c>
      <c r="AJ1117" s="5" t="s">
        <v>3631</v>
      </c>
      <c r="AK1117" s="5" t="s">
        <v>3652</v>
      </c>
      <c r="AL1117" s="5" t="s">
        <v>3633</v>
      </c>
      <c r="AM1117" s="5" t="s">
        <v>3634</v>
      </c>
      <c r="AN1117" s="5" t="s">
        <v>3635</v>
      </c>
      <c r="AO1117" s="5" t="s">
        <v>3636</v>
      </c>
      <c r="AP1117" s="5" t="s">
        <v>3654</v>
      </c>
      <c r="AQ1117" s="5" t="s">
        <v>3640</v>
      </c>
      <c r="AR1117" s="5" t="s">
        <v>3641</v>
      </c>
      <c r="AS1117" s="5" t="s">
        <v>4616</v>
      </c>
      <c r="AT1117" s="5" t="s">
        <v>3643</v>
      </c>
      <c r="BE1117" s="5" t="s">
        <v>3577</v>
      </c>
      <c r="BG1117" s="5" t="s">
        <v>595</v>
      </c>
      <c r="BH1117" s="6" t="s">
        <v>1787</v>
      </c>
      <c r="BI1117" s="5" t="s">
        <v>2427</v>
      </c>
    </row>
    <row r="1118" spans="1:61" x14ac:dyDescent="0.25">
      <c r="A1118" s="4">
        <v>1195</v>
      </c>
      <c r="B1118" s="13" t="s">
        <v>4757</v>
      </c>
      <c r="C1118" s="13" t="str">
        <f t="shared" si="62"/>
        <v xml:space="preserve"> 65206
</v>
      </c>
      <c r="D1118" s="13">
        <f>LOOKUP(99^99,--LEFT(MID(AD1118,MIN(FIND({0,1,2,3,4,5,6,7,8,9},AD1118&amp;"0123456789")),15),{1,2,3,4,5,6,7,8,9,10,11,12,13,14,15}))</f>
        <v>2021</v>
      </c>
      <c r="E1118" s="13">
        <f t="shared" si="61"/>
        <v>2</v>
      </c>
      <c r="F1118" s="13">
        <f>LOOKUP(99^99,--LEFT(MID(BG1118,MIN(FIND({0,1,2,3,4,5,6,7,8,9},BG1118&amp;"0123456789")),15),{1,2,3,4,5,6,7,8,9,10,11,12,13,14,15}))</f>
        <v>9440000</v>
      </c>
      <c r="G1118" s="13">
        <f>LOOKUP(99^99,--LEFT(MID(Y1118,MIN(FIND({0,1,2,3,4,5,6,7,8,9},Y1118&amp;"0123456789")),15),{1,2,3,4,5,6,7,8,9,10,11,12,13,14,15}))</f>
        <v>12</v>
      </c>
      <c r="H1118" s="13">
        <f>LOOKUP(99^99,--LEFT(MID(Z1118,MIN(FIND({0,1,2,3,4,5,6,7,8,9},Z1118&amp;"0123456789")),15),{1,2,3,4,5,6,7,8,9,10,11,12,13,14,15}))</f>
        <v>401</v>
      </c>
      <c r="I1118" s="10" t="s">
        <v>2536</v>
      </c>
      <c r="J1118" s="10" t="s">
        <v>2527</v>
      </c>
      <c r="K1118" s="10" t="s">
        <v>2528</v>
      </c>
      <c r="L1118" s="9">
        <v>76812</v>
      </c>
      <c r="M1118" s="11"/>
      <c r="N1118" s="12"/>
      <c r="O1118" s="12"/>
      <c r="P1118" s="12"/>
      <c r="Q1118" s="12"/>
      <c r="R1118" s="12"/>
      <c r="S1118" s="12">
        <f>IF(LOOKUP(99^99,--LEFT(MID(AP1118,MIN(FIND({0,1,2,3,4,5,6,7,8,9},AP1118&amp;"0123456789")),15),{1,2,3,4,5,6,7,8,9,10,11,12,13,14,15}))&gt;2000,LOOKUP(99^99,--LEFT(MID(AP1118,MIN(FIND({0,1,2,3,4,5,6,7,8,9},AP1118&amp;"0123456789")),15),{1,2,3,4,5,6,7,8,9,10,11,12,13,14,15})),0)</f>
        <v>76812</v>
      </c>
      <c r="T1118" s="12"/>
      <c r="U1118" s="12"/>
      <c r="V1118" s="12"/>
      <c r="W1118" s="12"/>
      <c r="X1118" s="5" t="s">
        <v>19</v>
      </c>
      <c r="Y1118" s="5" t="s">
        <v>4794</v>
      </c>
      <c r="Z1118" s="5" t="s">
        <v>2529</v>
      </c>
      <c r="AA1118" s="5" t="s">
        <v>2536</v>
      </c>
      <c r="AB1118" s="5" t="s">
        <v>2527</v>
      </c>
      <c r="AC1118" s="5" t="s">
        <v>2528</v>
      </c>
      <c r="AD1118" s="5" t="s">
        <v>62</v>
      </c>
      <c r="AE1118" s="5" t="s">
        <v>3626</v>
      </c>
      <c r="AF1118" s="5" t="s">
        <v>3720</v>
      </c>
      <c r="AG1118" s="5" t="s">
        <v>3763</v>
      </c>
      <c r="AH1118" s="5" t="s">
        <v>3629</v>
      </c>
      <c r="AI1118" s="5" t="s">
        <v>3680</v>
      </c>
      <c r="AJ1118" s="5" t="s">
        <v>3704</v>
      </c>
      <c r="AK1118" s="5" t="s">
        <v>3860</v>
      </c>
      <c r="AL1118" s="5" t="s">
        <v>3635</v>
      </c>
      <c r="AM1118" s="5" t="s">
        <v>3636</v>
      </c>
      <c r="AN1118" s="5" t="s">
        <v>3654</v>
      </c>
      <c r="AO1118" s="5" t="s">
        <v>3649</v>
      </c>
      <c r="AP1118" s="5" t="s">
        <v>4617</v>
      </c>
      <c r="AQ1118" s="5" t="s">
        <v>3641</v>
      </c>
      <c r="AR1118" s="5" t="s">
        <v>3710</v>
      </c>
      <c r="AS1118" s="5" t="s">
        <v>3643</v>
      </c>
      <c r="BE1118" s="5" t="s">
        <v>3578</v>
      </c>
      <c r="BG1118" s="5" t="s">
        <v>593</v>
      </c>
      <c r="BH1118" s="6" t="s">
        <v>1788</v>
      </c>
      <c r="BI1118" s="5" t="s">
        <v>2032</v>
      </c>
    </row>
    <row r="1119" spans="1:61" customFormat="1" x14ac:dyDescent="0.25">
      <c r="A1119" s="1">
        <v>1196</v>
      </c>
      <c r="B1119" s="7" t="s">
        <v>4757</v>
      </c>
      <c r="C1119" s="7" t="str">
        <f t="shared" si="62"/>
        <v xml:space="preserve"> 65206
</v>
      </c>
      <c r="D1119" s="7">
        <f>LOOKUP(99^99,--LEFT(MID(AD1119,MIN(FIND({0,1,2,3,4,5,6,7,8,9},AD1119&amp;"0123456789")),15),{1,2,3,4,5,6,7,8,9,10,11,12,13,14,15}))</f>
        <v>2021</v>
      </c>
      <c r="E1119" s="7">
        <f t="shared" si="61"/>
        <v>2</v>
      </c>
      <c r="F1119" s="7">
        <f>LOOKUP(99^99,--LEFT(MID(BG1119,MIN(FIND({0,1,2,3,4,5,6,7,8,9},BG1119&amp;"0123456789")),15),{1,2,3,4,5,6,7,8,9,10,11,12,13,14,15}))</f>
        <v>16000000</v>
      </c>
      <c r="G1119" s="7">
        <f>LOOKUP(99^99,--LEFT(MID(Y1119,MIN(FIND({0,1,2,3,4,5,6,7,8,9},Y1119&amp;"0123456789")),15),{1,2,3,4,5,6,7,8,9,10,11,12,13,14,15}))</f>
        <v>11.8</v>
      </c>
      <c r="H1119" s="7">
        <f>LOOKUP(99^99,--LEFT(MID(Z1119,MIN(FIND({0,1,2,3,4,5,6,7,8,9},Z1119&amp;"0123456789")),15),{1,2,3,4,5,6,7,8,9,10,11,12,13,14,15}))</f>
        <v>401</v>
      </c>
      <c r="I1119" s="9" t="s">
        <v>2536</v>
      </c>
      <c r="J1119" s="9" t="s">
        <v>4771</v>
      </c>
      <c r="K1119" s="9" t="s">
        <v>2528</v>
      </c>
      <c r="L1119" s="9"/>
      <c r="M1119" s="11"/>
      <c r="N1119" s="11"/>
      <c r="O1119" s="11"/>
      <c r="P1119" s="11"/>
      <c r="Q1119" s="11"/>
      <c r="R1119" s="11"/>
      <c r="S1119" s="11"/>
      <c r="T1119" s="11"/>
      <c r="U1119" s="11"/>
      <c r="V1119" s="11"/>
      <c r="W1119" s="11"/>
      <c r="X1119" t="s">
        <v>19</v>
      </c>
      <c r="Y1119" t="s">
        <v>4795</v>
      </c>
      <c r="Z1119" t="s">
        <v>2529</v>
      </c>
      <c r="AA1119" t="s">
        <v>2536</v>
      </c>
      <c r="AB1119" t="s">
        <v>4771</v>
      </c>
      <c r="AC1119" t="s">
        <v>2528</v>
      </c>
      <c r="AD1119" t="s">
        <v>186</v>
      </c>
      <c r="AE1119" t="s">
        <v>3626</v>
      </c>
      <c r="AF1119" t="s">
        <v>3720</v>
      </c>
      <c r="AG1119" t="s">
        <v>3763</v>
      </c>
      <c r="AH1119" t="s">
        <v>3629</v>
      </c>
      <c r="AI1119" t="s">
        <v>3680</v>
      </c>
      <c r="AJ1119" t="s">
        <v>3704</v>
      </c>
      <c r="AK1119" t="s">
        <v>3705</v>
      </c>
      <c r="AL1119" t="s">
        <v>3633</v>
      </c>
      <c r="AM1119" t="s">
        <v>3653</v>
      </c>
      <c r="AN1119" t="s">
        <v>3635</v>
      </c>
      <c r="AO1119" t="s">
        <v>3636</v>
      </c>
      <c r="AP1119" t="s">
        <v>3637</v>
      </c>
      <c r="AQ1119" t="s">
        <v>3662</v>
      </c>
      <c r="AR1119" t="s">
        <v>3953</v>
      </c>
      <c r="AS1119" t="s">
        <v>3640</v>
      </c>
      <c r="AT1119" t="s">
        <v>3641</v>
      </c>
      <c r="AU1119" t="s">
        <v>3710</v>
      </c>
      <c r="AV1119" t="s">
        <v>3808</v>
      </c>
      <c r="BE1119" t="s">
        <v>3579</v>
      </c>
      <c r="BG1119" t="s">
        <v>816</v>
      </c>
      <c r="BH1119" s="2" t="s">
        <v>1789</v>
      </c>
      <c r="BI1119" t="s">
        <v>2396</v>
      </c>
    </row>
    <row r="1120" spans="1:61" customFormat="1" x14ac:dyDescent="0.25">
      <c r="A1120" s="1">
        <v>1197</v>
      </c>
      <c r="B1120" s="7" t="s">
        <v>4757</v>
      </c>
      <c r="C1120" s="7" t="str">
        <f t="shared" si="62"/>
        <v xml:space="preserve"> 43118
</v>
      </c>
      <c r="D1120" s="7">
        <f>LOOKUP(99^99,--LEFT(MID(AD1120,MIN(FIND({0,1,2,3,4,5,6,7,8,9},AD1120&amp;"0123456789")),15),{1,2,3,4,5,6,7,8,9,10,11,12,13,14,15}))</f>
        <v>2021</v>
      </c>
      <c r="E1120" s="7">
        <f t="shared" si="61"/>
        <v>2</v>
      </c>
      <c r="F1120" s="7">
        <f>LOOKUP(99^99,--LEFT(MID(BG1120,MIN(FIND({0,1,2,3,4,5,6,7,8,9},BG1120&amp;"0123456789")),15),{1,2,3,4,5,6,7,8,9,10,11,12,13,14,15}))</f>
        <v>10500000</v>
      </c>
      <c r="G1120" s="7">
        <f>LOOKUP(99^99,--LEFT(MID(Y1120,MIN(FIND({0,1,2,3,4,5,6,7,8,9},Y1120&amp;"0123456789")),15),{1,2,3,4,5,6,7,8,9,10,11,12,13,14,15}))</f>
        <v>11.8</v>
      </c>
      <c r="H1120" s="7">
        <f>LOOKUP(99^99,--LEFT(MID(Z1120,MIN(FIND({0,1,2,3,4,5,6,7,8,9},Z1120&amp;"0123456789")),15),{1,2,3,4,5,6,7,8,9,10,11,12,13,14,15}))</f>
        <v>401</v>
      </c>
      <c r="I1120" s="9" t="s">
        <v>2536</v>
      </c>
      <c r="J1120" s="9" t="s">
        <v>2527</v>
      </c>
      <c r="K1120" s="9" t="s">
        <v>2528</v>
      </c>
      <c r="L1120" s="9">
        <v>12000</v>
      </c>
      <c r="M1120" s="11"/>
      <c r="N1120" s="11"/>
      <c r="O1120" s="11"/>
      <c r="P1120" s="11"/>
      <c r="Q1120" s="11"/>
      <c r="R1120" s="11"/>
      <c r="S1120" s="11"/>
      <c r="T1120" s="11"/>
      <c r="U1120" s="11"/>
      <c r="V1120" s="11">
        <f>IF(LOOKUP(99^99,--LEFT(MID(AS1120,MIN(FIND({0,1,2,3,4,5,6,7,8,9},AS1120&amp;"0123456789")),15),{1,2,3,4,5,6,7,8,9,10,11,12,13,14,15}))&gt;2000,LOOKUP(99^99,--LEFT(MID(AS1120,MIN(FIND({0,1,2,3,4,5,6,7,8,9},AS1120&amp;"0123456789")),15),{1,2,3,4,5,6,7,8,9,10,11,12,13,14,15})),0)</f>
        <v>12000</v>
      </c>
      <c r="W1120" s="11"/>
      <c r="X1120" t="s">
        <v>15</v>
      </c>
      <c r="Y1120" t="s">
        <v>4795</v>
      </c>
      <c r="Z1120" t="s">
        <v>2529</v>
      </c>
      <c r="AA1120" t="s">
        <v>2536</v>
      </c>
      <c r="AB1120" t="s">
        <v>2527</v>
      </c>
      <c r="AC1120" t="s">
        <v>2528</v>
      </c>
      <c r="AD1120" t="s">
        <v>376</v>
      </c>
      <c r="AE1120" t="s">
        <v>3626</v>
      </c>
      <c r="AF1120" t="s">
        <v>3745</v>
      </c>
      <c r="AG1120" t="s">
        <v>3746</v>
      </c>
      <c r="AH1120" t="s">
        <v>3629</v>
      </c>
      <c r="AI1120" t="s">
        <v>3680</v>
      </c>
      <c r="AJ1120" t="s">
        <v>3659</v>
      </c>
      <c r="AK1120" t="s">
        <v>3660</v>
      </c>
      <c r="AL1120" t="s">
        <v>3633</v>
      </c>
      <c r="AM1120" t="s">
        <v>3653</v>
      </c>
      <c r="AN1120" t="s">
        <v>3635</v>
      </c>
      <c r="AO1120" t="s">
        <v>3669</v>
      </c>
      <c r="AP1120" t="s">
        <v>3850</v>
      </c>
      <c r="AQ1120" t="s">
        <v>3714</v>
      </c>
      <c r="AR1120" t="s">
        <v>3649</v>
      </c>
      <c r="AS1120" t="s">
        <v>4618</v>
      </c>
      <c r="AT1120" t="s">
        <v>4619</v>
      </c>
      <c r="AU1120" t="s">
        <v>3641</v>
      </c>
      <c r="AV1120" t="s">
        <v>4620</v>
      </c>
      <c r="AW1120" t="s">
        <v>4621</v>
      </c>
      <c r="AX1120" t="s">
        <v>4622</v>
      </c>
      <c r="AY1120" t="s">
        <v>3643</v>
      </c>
      <c r="BE1120" t="s">
        <v>3580</v>
      </c>
      <c r="BG1120" t="s">
        <v>501</v>
      </c>
      <c r="BH1120" s="2" t="s">
        <v>1790</v>
      </c>
      <c r="BI1120" t="s">
        <v>2451</v>
      </c>
    </row>
    <row r="1121" spans="1:61" x14ac:dyDescent="0.25">
      <c r="A1121" s="4">
        <v>1198</v>
      </c>
      <c r="B1121" s="13" t="s">
        <v>4757</v>
      </c>
      <c r="C1121" s="13" t="str">
        <f t="shared" si="62"/>
        <v xml:space="preserve"> 65806
</v>
      </c>
      <c r="D1121" s="13">
        <f>LOOKUP(99^99,--LEFT(MID(AD1121,MIN(FIND({0,1,2,3,4,5,6,7,8,9},AD1121&amp;"0123456789")),15),{1,2,3,4,5,6,7,8,9,10,11,12,13,14,15}))</f>
        <v>2020</v>
      </c>
      <c r="E1121" s="13">
        <f t="shared" si="61"/>
        <v>3</v>
      </c>
      <c r="F1121" s="13">
        <f>LOOKUP(99^99,--LEFT(MID(BG1121,MIN(FIND({0,1,2,3,4,5,6,7,8,9},BG1121&amp;"0123456789")),15),{1,2,3,4,5,6,7,8,9,10,11,12,13,14,15}))</f>
        <v>8000000</v>
      </c>
      <c r="G1121" s="13">
        <f>LOOKUP(99^99,--LEFT(MID(Y1121,MIN(FIND({0,1,2,3,4,5,6,7,8,9},Y1121&amp;"0123456789")),15),{1,2,3,4,5,6,7,8,9,10,11,12,13,14,15}))</f>
        <v>12</v>
      </c>
      <c r="H1121" s="13">
        <f>LOOKUP(99^99,--LEFT(MID(Z1121,MIN(FIND({0,1,2,3,4,5,6,7,8,9},Z1121&amp;"0123456789")),15),{1,2,3,4,5,6,7,8,9,10,11,12,13,14,15}))</f>
        <v>401</v>
      </c>
      <c r="I1121" s="10" t="s">
        <v>2536</v>
      </c>
      <c r="J1121" s="10" t="s">
        <v>2527</v>
      </c>
      <c r="K1121" s="10" t="s">
        <v>2528</v>
      </c>
      <c r="L1121" s="9">
        <v>165000</v>
      </c>
      <c r="M1121" s="11"/>
      <c r="N1121" s="12"/>
      <c r="O1121" s="12"/>
      <c r="P1121" s="12"/>
      <c r="Q1121" s="12"/>
      <c r="R1121" s="12"/>
      <c r="S1121" s="12">
        <f>IF(LOOKUP(99^99,--LEFT(MID(AP1121,MIN(FIND({0,1,2,3,4,5,6,7,8,9},AP1121&amp;"0123456789")),15),{1,2,3,4,5,6,7,8,9,10,11,12,13,14,15}))&gt;2000,LOOKUP(99^99,--LEFT(MID(AP1121,MIN(FIND({0,1,2,3,4,5,6,7,8,9},AP1121&amp;"0123456789")),15),{1,2,3,4,5,6,7,8,9,10,11,12,13,14,15})),0)</f>
        <v>165000</v>
      </c>
      <c r="T1121" s="12"/>
      <c r="U1121" s="12"/>
      <c r="V1121" s="12"/>
      <c r="W1121" s="12"/>
      <c r="X1121" s="5" t="s">
        <v>13</v>
      </c>
      <c r="Y1121" s="5" t="s">
        <v>4794</v>
      </c>
      <c r="Z1121" s="5" t="s">
        <v>2529</v>
      </c>
      <c r="AA1121" s="5" t="s">
        <v>2536</v>
      </c>
      <c r="AB1121" s="5" t="s">
        <v>2527</v>
      </c>
      <c r="AC1121" s="5" t="s">
        <v>2528</v>
      </c>
      <c r="AD1121" s="5" t="s">
        <v>339</v>
      </c>
      <c r="AE1121" s="5" t="s">
        <v>3626</v>
      </c>
      <c r="AF1121" s="5" t="s">
        <v>3701</v>
      </c>
      <c r="AG1121" s="5" t="s">
        <v>3730</v>
      </c>
      <c r="AH1121" s="5" t="s">
        <v>3629</v>
      </c>
      <c r="AI1121" s="5" t="s">
        <v>3645</v>
      </c>
      <c r="AJ1121" s="5" t="s">
        <v>3727</v>
      </c>
      <c r="AK1121" s="5" t="s">
        <v>3705</v>
      </c>
      <c r="AL1121" s="5" t="s">
        <v>3633</v>
      </c>
      <c r="AM1121" s="5" t="s">
        <v>3653</v>
      </c>
      <c r="AN1121" s="5" t="s">
        <v>4144</v>
      </c>
      <c r="AO1121" s="5" t="s">
        <v>3649</v>
      </c>
      <c r="AP1121" s="5" t="s">
        <v>3978</v>
      </c>
      <c r="AQ1121" s="5" t="s">
        <v>3641</v>
      </c>
      <c r="AR1121" s="5" t="s">
        <v>3710</v>
      </c>
      <c r="AS1121" s="5" t="s">
        <v>3643</v>
      </c>
      <c r="BE1121" s="5" t="s">
        <v>3581</v>
      </c>
      <c r="BG1121" s="5" t="s">
        <v>517</v>
      </c>
      <c r="BH1121" s="6" t="s">
        <v>1791</v>
      </c>
      <c r="BI1121" s="5" t="s">
        <v>2452</v>
      </c>
    </row>
    <row r="1122" spans="1:61" customFormat="1" x14ac:dyDescent="0.25">
      <c r="A1122" s="1">
        <v>1199</v>
      </c>
      <c r="B1122" s="7" t="s">
        <v>4757</v>
      </c>
      <c r="C1122" s="7" t="str">
        <f t="shared" si="62"/>
        <v xml:space="preserve"> 5490
</v>
      </c>
      <c r="D1122" s="7">
        <f>LOOKUP(99^99,--LEFT(MID(AD1122,MIN(FIND({0,1,2,3,4,5,6,7,8,9},AD1122&amp;"0123456789")),15),{1,2,3,4,5,6,7,8,9,10,11,12,13,14,15}))</f>
        <v>2018</v>
      </c>
      <c r="E1122" s="7">
        <f t="shared" si="61"/>
        <v>5</v>
      </c>
      <c r="F1122" s="7">
        <f>LOOKUP(99^99,--LEFT(MID(BG1122,MIN(FIND({0,1,2,3,4,5,6,7,8,9},BG1122&amp;"0123456789")),15),{1,2,3,4,5,6,7,8,9,10,11,12,13,14,15}))</f>
        <v>3200000</v>
      </c>
      <c r="G1122" s="7">
        <f>LOOKUP(99^99,--LEFT(MID(Y1122,MIN(FIND({0,1,2,3,4,5,6,7,8,9},Y1122&amp;"0123456789")),15),{1,2,3,4,5,6,7,8,9,10,11,12,13,14,15}))</f>
        <v>11.8</v>
      </c>
      <c r="H1122" s="7">
        <f>LOOKUP(99^99,--LEFT(MID(Z1122,MIN(FIND({0,1,2,3,4,5,6,7,8,9},Z1122&amp;"0123456789")),15),{1,2,3,4,5,6,7,8,9,10,11,12,13,14,15}))</f>
        <v>401</v>
      </c>
      <c r="I1122" s="9" t="s">
        <v>2536</v>
      </c>
      <c r="J1122" s="9" t="s">
        <v>2527</v>
      </c>
      <c r="K1122" s="9" t="s">
        <v>2528</v>
      </c>
      <c r="L1122" s="9">
        <v>561000</v>
      </c>
      <c r="M1122" s="11"/>
      <c r="N1122" s="11"/>
      <c r="O1122" s="11"/>
      <c r="P1122" s="11"/>
      <c r="Q1122" s="11"/>
      <c r="R1122" s="11"/>
      <c r="S1122" s="11"/>
      <c r="T1122" s="11">
        <f>IF(LOOKUP(99^99,--LEFT(MID(AQ1122,MIN(FIND({0,1,2,3,4,5,6,7,8,9},AQ1122&amp;"0123456789")),15),{1,2,3,4,5,6,7,8,9,10,11,12,13,14,15}))&gt;2000,LOOKUP(99^99,--LEFT(MID(AQ1122,MIN(FIND({0,1,2,3,4,5,6,7,8,9},AQ1122&amp;"0123456789")),15),{1,2,3,4,5,6,7,8,9,10,11,12,13,14,15})),0)</f>
        <v>561000</v>
      </c>
      <c r="U1122" s="11"/>
      <c r="V1122" s="11"/>
      <c r="W1122" s="11"/>
      <c r="X1122" t="s">
        <v>2</v>
      </c>
      <c r="Y1122" t="s">
        <v>4795</v>
      </c>
      <c r="Z1122" t="s">
        <v>2529</v>
      </c>
      <c r="AA1122" t="s">
        <v>2536</v>
      </c>
      <c r="AB1122" t="s">
        <v>2527</v>
      </c>
      <c r="AC1122" t="s">
        <v>2528</v>
      </c>
      <c r="AD1122" t="s">
        <v>377</v>
      </c>
      <c r="AE1122" t="s">
        <v>3626</v>
      </c>
      <c r="AF1122" t="s">
        <v>3627</v>
      </c>
      <c r="AG1122" t="s">
        <v>3628</v>
      </c>
      <c r="AH1122" t="s">
        <v>3629</v>
      </c>
      <c r="AI1122" t="s">
        <v>3658</v>
      </c>
      <c r="AJ1122" t="s">
        <v>3631</v>
      </c>
      <c r="AK1122" t="s">
        <v>3652</v>
      </c>
      <c r="AL1122" t="s">
        <v>3775</v>
      </c>
      <c r="AM1122" t="s">
        <v>3635</v>
      </c>
      <c r="AN1122" t="s">
        <v>3636</v>
      </c>
      <c r="AO1122" t="s">
        <v>3654</v>
      </c>
      <c r="AP1122" t="s">
        <v>3649</v>
      </c>
      <c r="AQ1122" t="s">
        <v>4623</v>
      </c>
      <c r="AR1122" t="s">
        <v>3641</v>
      </c>
      <c r="AS1122" t="s">
        <v>3642</v>
      </c>
      <c r="AT1122" t="s">
        <v>3643</v>
      </c>
      <c r="BE1122" t="s">
        <v>3582</v>
      </c>
      <c r="BG1122" t="s">
        <v>707</v>
      </c>
      <c r="BH1122" s="2" t="s">
        <v>1792</v>
      </c>
      <c r="BI1122" t="s">
        <v>2453</v>
      </c>
    </row>
    <row r="1123" spans="1:61" customFormat="1" x14ac:dyDescent="0.25">
      <c r="A1123" s="1">
        <v>1200</v>
      </c>
      <c r="B1123" s="7" t="s">
        <v>4757</v>
      </c>
      <c r="C1123" s="7" t="str">
        <f t="shared" si="62"/>
        <v xml:space="preserve"> 65806-002-68(Т5)
</v>
      </c>
      <c r="D1123" s="7">
        <f>LOOKUP(99^99,--LEFT(MID(AD1123,MIN(FIND({0,1,2,3,4,5,6,7,8,9},AD1123&amp;"0123456789")),15),{1,2,3,4,5,6,7,8,9,10,11,12,13,14,15}))</f>
        <v>2022</v>
      </c>
      <c r="E1123" s="7">
        <f t="shared" si="61"/>
        <v>1</v>
      </c>
      <c r="F1123" s="7">
        <f>LOOKUP(99^99,--LEFT(MID(BG1123,MIN(FIND({0,1,2,3,4,5,6,7,8,9},BG1123&amp;"0123456789")),15),{1,2,3,4,5,6,7,8,9,10,11,12,13,14,15}))</f>
        <v>14200000</v>
      </c>
      <c r="G1123" s="7">
        <f>LOOKUP(99^99,--LEFT(MID(Y1123,MIN(FIND({0,1,2,3,4,5,6,7,8,9},Y1123&amp;"0123456789")),15),{1,2,3,4,5,6,7,8,9,10,11,12,13,14,15}))</f>
        <v>12</v>
      </c>
      <c r="H1123" s="7">
        <f>LOOKUP(99^99,--LEFT(MID(Z1123,MIN(FIND({0,1,2,3,4,5,6,7,8,9},Z1123&amp;"0123456789")),15),{1,2,3,4,5,6,7,8,9,10,11,12,13,14,15}))</f>
        <v>401</v>
      </c>
      <c r="I1123" s="9" t="s">
        <v>2536</v>
      </c>
      <c r="J1123" s="9" t="s">
        <v>2527</v>
      </c>
      <c r="K1123" s="9" t="s">
        <v>2528</v>
      </c>
      <c r="L1123" s="9"/>
      <c r="M1123" s="11"/>
      <c r="N1123" s="11"/>
      <c r="O1123" s="11"/>
      <c r="P1123" s="11"/>
      <c r="Q1123" s="11"/>
      <c r="R1123" s="11"/>
      <c r="S1123" s="11"/>
      <c r="T1123" s="11"/>
      <c r="U1123" s="11"/>
      <c r="V1123" s="11"/>
      <c r="W1123" s="11"/>
      <c r="X1123" t="s">
        <v>10</v>
      </c>
      <c r="Y1123" t="s">
        <v>4794</v>
      </c>
      <c r="Z1123" t="s">
        <v>2529</v>
      </c>
      <c r="AA1123" t="s">
        <v>2536</v>
      </c>
      <c r="AB1123" t="s">
        <v>2527</v>
      </c>
      <c r="AC1123" t="s">
        <v>2528</v>
      </c>
      <c r="AD1123" t="s">
        <v>111</v>
      </c>
      <c r="AE1123" t="s">
        <v>3626</v>
      </c>
      <c r="AF1123" t="s">
        <v>3701</v>
      </c>
      <c r="AG1123" t="s">
        <v>3702</v>
      </c>
      <c r="AH1123" t="s">
        <v>3629</v>
      </c>
      <c r="AI1123" t="s">
        <v>3630</v>
      </c>
      <c r="AJ1123" t="s">
        <v>3704</v>
      </c>
      <c r="AK1123" t="s">
        <v>3705</v>
      </c>
      <c r="AL1123" t="s">
        <v>3633</v>
      </c>
      <c r="AM1123" t="s">
        <v>3653</v>
      </c>
      <c r="AN1123" t="s">
        <v>3635</v>
      </c>
      <c r="AO1123" t="s">
        <v>3636</v>
      </c>
      <c r="AP1123" t="s">
        <v>3637</v>
      </c>
      <c r="AQ1123" t="s">
        <v>3638</v>
      </c>
      <c r="AR1123" t="s">
        <v>3707</v>
      </c>
      <c r="AS1123" t="s">
        <v>3640</v>
      </c>
      <c r="AT1123" t="s">
        <v>3641</v>
      </c>
      <c r="AU1123" t="s">
        <v>3710</v>
      </c>
      <c r="AV1123" t="s">
        <v>3808</v>
      </c>
      <c r="BE1123" t="s">
        <v>3583</v>
      </c>
      <c r="BG1123" t="s">
        <v>745</v>
      </c>
      <c r="BH1123" s="2" t="s">
        <v>1793</v>
      </c>
      <c r="BI1123" t="s">
        <v>2087</v>
      </c>
    </row>
    <row r="1124" spans="1:61" customFormat="1" x14ac:dyDescent="0.25">
      <c r="A1124" s="1">
        <v>1201</v>
      </c>
      <c r="B1124" s="7" t="s">
        <v>4757</v>
      </c>
      <c r="C1124" s="7" t="str">
        <f t="shared" si="62"/>
        <v xml:space="preserve"> 65206-006-87(S5)
</v>
      </c>
      <c r="D1124" s="7">
        <f>LOOKUP(99^99,--LEFT(MID(AD1124,MIN(FIND({0,1,2,3,4,5,6,7,8,9},AD1124&amp;"0123456789")),15),{1,2,3,4,5,6,7,8,9,10,11,12,13,14,15}))</f>
        <v>2021</v>
      </c>
      <c r="E1124" s="7">
        <f t="shared" si="61"/>
        <v>2</v>
      </c>
      <c r="F1124" s="7">
        <f>LOOKUP(99^99,--LEFT(MID(BG1124,MIN(FIND({0,1,2,3,4,5,6,7,8,9},BG1124&amp;"0123456789")),15),{1,2,3,4,5,6,7,8,9,10,11,12,13,14,15}))</f>
        <v>10600000</v>
      </c>
      <c r="G1124" s="7">
        <f>LOOKUP(99^99,--LEFT(MID(Y1124,MIN(FIND({0,1,2,3,4,5,6,7,8,9},Y1124&amp;"0123456789")),15),{1,2,3,4,5,6,7,8,9,10,11,12,13,14,15}))</f>
        <v>11.8</v>
      </c>
      <c r="H1124" s="7">
        <f>LOOKUP(99^99,--LEFT(MID(Z1124,MIN(FIND({0,1,2,3,4,5,6,7,8,9},Z1124&amp;"0123456789")),15),{1,2,3,4,5,6,7,8,9,10,11,12,13,14,15}))</f>
        <v>401</v>
      </c>
      <c r="I1124" s="9" t="s">
        <v>2536</v>
      </c>
      <c r="J1124" s="9" t="s">
        <v>2527</v>
      </c>
      <c r="K1124" s="9" t="s">
        <v>2528</v>
      </c>
      <c r="L1124" s="9"/>
      <c r="M1124" s="11"/>
      <c r="N1124" s="11"/>
      <c r="O1124" s="11"/>
      <c r="P1124" s="11"/>
      <c r="Q1124" s="11"/>
      <c r="R1124" s="11"/>
      <c r="S1124" s="11"/>
      <c r="T1124" s="11"/>
      <c r="U1124" s="11"/>
      <c r="V1124" s="11"/>
      <c r="W1124" s="11"/>
      <c r="X1124" t="s">
        <v>43</v>
      </c>
      <c r="Y1124" t="s">
        <v>4795</v>
      </c>
      <c r="Z1124" t="s">
        <v>2529</v>
      </c>
      <c r="AA1124" t="s">
        <v>2536</v>
      </c>
      <c r="AB1124" t="s">
        <v>2527</v>
      </c>
      <c r="AC1124" t="s">
        <v>2528</v>
      </c>
      <c r="AD1124" t="s">
        <v>243</v>
      </c>
      <c r="AE1124" t="s">
        <v>3626</v>
      </c>
      <c r="AF1124" t="s">
        <v>3720</v>
      </c>
      <c r="AG1124" t="s">
        <v>4205</v>
      </c>
      <c r="AH1124" t="s">
        <v>3629</v>
      </c>
      <c r="AI1124" t="s">
        <v>3680</v>
      </c>
      <c r="AJ1124" t="s">
        <v>3704</v>
      </c>
      <c r="AK1124" t="s">
        <v>3652</v>
      </c>
      <c r="AL1124" t="s">
        <v>3633</v>
      </c>
      <c r="AM1124" t="s">
        <v>3653</v>
      </c>
      <c r="AN1124" t="s">
        <v>3635</v>
      </c>
      <c r="AO1124" t="s">
        <v>3687</v>
      </c>
      <c r="AP1124" t="s">
        <v>3640</v>
      </c>
      <c r="AQ1124" t="s">
        <v>3641</v>
      </c>
      <c r="AR1124" t="s">
        <v>4624</v>
      </c>
      <c r="AS1124" t="s">
        <v>3643</v>
      </c>
      <c r="BE1124" t="s">
        <v>3584</v>
      </c>
      <c r="BG1124" t="s">
        <v>795</v>
      </c>
      <c r="BH1124" s="2" t="s">
        <v>1794</v>
      </c>
      <c r="BI1124" t="s">
        <v>2454</v>
      </c>
    </row>
    <row r="1125" spans="1:61" customFormat="1" x14ac:dyDescent="0.25">
      <c r="A1125" s="1">
        <v>1202</v>
      </c>
      <c r="B1125" s="7" t="s">
        <v>4757</v>
      </c>
      <c r="C1125" s="7" t="str">
        <f t="shared" ref="C1125:C1156" si="63">LEFT(AG1125,FIND("Тип",AG1125,FIND("Тип",AG1125)+0)-1)</f>
        <v xml:space="preserve"> 5490 NEO
</v>
      </c>
      <c r="D1125" s="7">
        <f>LOOKUP(99^99,--LEFT(MID(AD1125,MIN(FIND({0,1,2,3,4,5,6,7,8,9},AD1125&amp;"0123456789")),15),{1,2,3,4,5,6,7,8,9,10,11,12,13,14,15}))</f>
        <v>2017</v>
      </c>
      <c r="E1125" s="7">
        <f t="shared" si="61"/>
        <v>6</v>
      </c>
      <c r="F1125" s="7">
        <f>LOOKUP(99^99,--LEFT(MID(BG1125,MIN(FIND({0,1,2,3,4,5,6,7,8,9},BG1125&amp;"0123456789")),15),{1,2,3,4,5,6,7,8,9,10,11,12,13,14,15}))</f>
        <v>3300000</v>
      </c>
      <c r="G1125" s="7">
        <f>LOOKUP(99^99,--LEFT(MID(Y1125,MIN(FIND({0,1,2,3,4,5,6,7,8,9},Y1125&amp;"0123456789")),15),{1,2,3,4,5,6,7,8,9,10,11,12,13,14,15}))</f>
        <v>11.8</v>
      </c>
      <c r="H1125" s="7">
        <f>LOOKUP(99^99,--LEFT(MID(Z1125,MIN(FIND({0,1,2,3,4,5,6,7,8,9},Z1125&amp;"0123456789")),15),{1,2,3,4,5,6,7,8,9,10,11,12,13,14,15}))</f>
        <v>400</v>
      </c>
      <c r="I1125" s="9" t="s">
        <v>2536</v>
      </c>
      <c r="J1125" s="9" t="s">
        <v>2527</v>
      </c>
      <c r="K1125" s="9" t="s">
        <v>2528</v>
      </c>
      <c r="L1125" s="9">
        <v>550000</v>
      </c>
      <c r="M1125" s="11"/>
      <c r="N1125" s="11"/>
      <c r="O1125" s="11">
        <f>IF(LOOKUP(99^99,--LEFT(MID(AL1125,MIN(FIND({0,1,2,3,4,5,6,7,8,9},AL1125&amp;"0123456789")),15),{1,2,3,4,5,6,7,8,9,10,11,12,13,14,15}))&gt;2000,LOOKUP(99^99,--LEFT(MID(AL1125,MIN(FIND({0,1,2,3,4,5,6,7,8,9},AL1125&amp;"0123456789")),15),{1,2,3,4,5,6,7,8,9,10,11,12,13,14,15})),0)</f>
        <v>550000</v>
      </c>
      <c r="P1125" s="11"/>
      <c r="Q1125" s="11"/>
      <c r="R1125" s="11"/>
      <c r="S1125" s="11"/>
      <c r="T1125" s="11"/>
      <c r="U1125" s="11"/>
      <c r="V1125" s="11"/>
      <c r="W1125" s="11"/>
      <c r="X1125" t="s">
        <v>6</v>
      </c>
      <c r="Y1125" t="s">
        <v>4795</v>
      </c>
      <c r="Z1125" t="s">
        <v>2537</v>
      </c>
      <c r="AA1125" t="s">
        <v>2536</v>
      </c>
      <c r="AB1125" t="s">
        <v>2527</v>
      </c>
      <c r="AC1125" t="s">
        <v>2528</v>
      </c>
      <c r="AD1125" t="s">
        <v>378</v>
      </c>
      <c r="AE1125" t="s">
        <v>3626</v>
      </c>
      <c r="AF1125" t="s">
        <v>3627</v>
      </c>
      <c r="AG1125" t="s">
        <v>3671</v>
      </c>
      <c r="AH1125" t="s">
        <v>3629</v>
      </c>
      <c r="AI1125" t="s">
        <v>3703</v>
      </c>
      <c r="AJ1125" t="s">
        <v>3873</v>
      </c>
      <c r="AK1125" t="s">
        <v>3649</v>
      </c>
      <c r="AL1125" t="s">
        <v>4246</v>
      </c>
      <c r="AM1125" t="s">
        <v>3926</v>
      </c>
      <c r="AN1125" t="s">
        <v>3642</v>
      </c>
      <c r="AO1125" t="s">
        <v>3643</v>
      </c>
      <c r="BE1125" t="s">
        <v>3585</v>
      </c>
      <c r="BG1125" t="s">
        <v>476</v>
      </c>
      <c r="BH1125" s="2" t="s">
        <v>1795</v>
      </c>
      <c r="BI1125" t="s">
        <v>2455</v>
      </c>
    </row>
    <row r="1126" spans="1:61" customFormat="1" x14ac:dyDescent="0.25">
      <c r="A1126" s="1">
        <v>1203</v>
      </c>
      <c r="B1126" s="7" t="s">
        <v>4757</v>
      </c>
      <c r="C1126" s="7" t="str">
        <f t="shared" si="63"/>
        <v xml:space="preserve"> 65206-006-87(S5)
</v>
      </c>
      <c r="D1126" s="7">
        <f>LOOKUP(99^99,--LEFT(MID(AD1126,MIN(FIND({0,1,2,3,4,5,6,7,8,9},AD1126&amp;"0123456789")),15),{1,2,3,4,5,6,7,8,9,10,11,12,13,14,15}))</f>
        <v>2021</v>
      </c>
      <c r="E1126" s="7">
        <f t="shared" si="61"/>
        <v>2</v>
      </c>
      <c r="F1126" s="7">
        <f>LOOKUP(99^99,--LEFT(MID(BG1126,MIN(FIND({0,1,2,3,4,5,6,7,8,9},BG1126&amp;"0123456789")),15),{1,2,3,4,5,6,7,8,9,10,11,12,13,14,15}))</f>
        <v>10600000</v>
      </c>
      <c r="G1126" s="7">
        <f>LOOKUP(99^99,--LEFT(MID(Y1126,MIN(FIND({0,1,2,3,4,5,6,7,8,9},Y1126&amp;"0123456789")),15),{1,2,3,4,5,6,7,8,9,10,11,12,13,14,15}))</f>
        <v>11.8</v>
      </c>
      <c r="H1126" s="7">
        <f>LOOKUP(99^99,--LEFT(MID(Z1126,MIN(FIND({0,1,2,3,4,5,6,7,8,9},Z1126&amp;"0123456789")),15),{1,2,3,4,5,6,7,8,9,10,11,12,13,14,15}))</f>
        <v>401</v>
      </c>
      <c r="I1126" s="9" t="s">
        <v>2536</v>
      </c>
      <c r="J1126" s="9" t="s">
        <v>2527</v>
      </c>
      <c r="K1126" s="9" t="s">
        <v>2528</v>
      </c>
      <c r="L1126" s="9"/>
      <c r="M1126" s="11"/>
      <c r="N1126" s="11"/>
      <c r="O1126" s="11"/>
      <c r="P1126" s="11"/>
      <c r="Q1126" s="11"/>
      <c r="R1126" s="11"/>
      <c r="S1126" s="11"/>
      <c r="T1126" s="11"/>
      <c r="U1126" s="11"/>
      <c r="V1126" s="11"/>
      <c r="W1126" s="11"/>
      <c r="X1126" t="s">
        <v>43</v>
      </c>
      <c r="Y1126" t="s">
        <v>4795</v>
      </c>
      <c r="Z1126" t="s">
        <v>2529</v>
      </c>
      <c r="AA1126" t="s">
        <v>2536</v>
      </c>
      <c r="AB1126" t="s">
        <v>2527</v>
      </c>
      <c r="AC1126" t="s">
        <v>2528</v>
      </c>
      <c r="AD1126" t="s">
        <v>62</v>
      </c>
      <c r="AE1126" t="s">
        <v>3626</v>
      </c>
      <c r="AF1126" t="s">
        <v>3720</v>
      </c>
      <c r="AG1126" t="s">
        <v>4205</v>
      </c>
      <c r="AH1126" t="s">
        <v>3629</v>
      </c>
      <c r="AI1126" t="s">
        <v>3680</v>
      </c>
      <c r="AJ1126" t="s">
        <v>3704</v>
      </c>
      <c r="AK1126" t="s">
        <v>3652</v>
      </c>
      <c r="AL1126" t="s">
        <v>3633</v>
      </c>
      <c r="AM1126" t="s">
        <v>3653</v>
      </c>
      <c r="AN1126" t="s">
        <v>4144</v>
      </c>
      <c r="AO1126" t="s">
        <v>3640</v>
      </c>
      <c r="AP1126" t="s">
        <v>3641</v>
      </c>
      <c r="AQ1126" t="s">
        <v>4625</v>
      </c>
      <c r="AR1126" t="s">
        <v>3643</v>
      </c>
      <c r="BE1126" t="s">
        <v>3586</v>
      </c>
      <c r="BG1126" t="s">
        <v>795</v>
      </c>
      <c r="BH1126" s="2" t="s">
        <v>1796</v>
      </c>
      <c r="BI1126" t="s">
        <v>2456</v>
      </c>
    </row>
    <row r="1127" spans="1:61" customFormat="1" x14ac:dyDescent="0.25">
      <c r="A1127" s="1">
        <v>1204</v>
      </c>
      <c r="B1127" s="7" t="s">
        <v>4757</v>
      </c>
      <c r="C1127" s="7" t="str">
        <f t="shared" si="63"/>
        <v xml:space="preserve"> 53504
</v>
      </c>
      <c r="D1127" s="7">
        <f>LOOKUP(99^99,--LEFT(MID(AD1127,MIN(FIND({0,1,2,3,4,5,6,7,8,9},AD1127&amp;"0123456789")),15),{1,2,3,4,5,6,7,8,9,10,11,12,13,14,15}))</f>
        <v>2020</v>
      </c>
      <c r="E1127" s="7">
        <f t="shared" si="61"/>
        <v>3</v>
      </c>
      <c r="F1127" s="7">
        <f>LOOKUP(99^99,--LEFT(MID(BG1127,MIN(FIND({0,1,2,3,4,5,6,7,8,9},BG1127&amp;"0123456789")),15),{1,2,3,4,5,6,7,8,9,10,11,12,13,14,15}))</f>
        <v>4300000</v>
      </c>
      <c r="G1127" s="7">
        <f>LOOKUP(99^99,--LEFT(MID(Y1127,MIN(FIND({0,1,2,3,4,5,6,7,8,9},Y1127&amp;"0123456789")),15),{1,2,3,4,5,6,7,8,9,10,11,12,13,14,15}))</f>
        <v>12</v>
      </c>
      <c r="H1127" s="7">
        <f>LOOKUP(99^99,--LEFT(MID(Z1127,MIN(FIND({0,1,2,3,4,5,6,7,8,9},Z1127&amp;"0123456789")),15),{1,2,3,4,5,6,7,8,9,10,11,12,13,14,15}))</f>
        <v>401</v>
      </c>
      <c r="I1127" s="9" t="s">
        <v>2536</v>
      </c>
      <c r="J1127" s="9" t="s">
        <v>2527</v>
      </c>
      <c r="K1127" s="9" t="s">
        <v>2528</v>
      </c>
      <c r="L1127" s="9">
        <v>88493</v>
      </c>
      <c r="M1127" s="11"/>
      <c r="N1127" s="11"/>
      <c r="O1127" s="11"/>
      <c r="P1127" s="11"/>
      <c r="Q1127" s="11"/>
      <c r="R1127" s="11"/>
      <c r="S1127" s="11"/>
      <c r="T1127" s="11"/>
      <c r="U1127" s="11"/>
      <c r="V1127" s="11"/>
      <c r="W1127" s="11">
        <f>IF(LOOKUP(99^99,--LEFT(MID(AT1127,MIN(FIND({0,1,2,3,4,5,6,7,8,9},AT1127&amp;"0123456789")),15),{1,2,3,4,5,6,7,8,9,10,11,12,13,14,15}))&gt;2000,LOOKUP(99^99,--LEFT(MID(AT1127,MIN(FIND({0,1,2,3,4,5,6,7,8,9},AT1127&amp;"0123456789")),15),{1,2,3,4,5,6,7,8,9,10,11,12,13,14,15})),0)</f>
        <v>88493</v>
      </c>
      <c r="X1127" t="s">
        <v>5</v>
      </c>
      <c r="Y1127" t="s">
        <v>4794</v>
      </c>
      <c r="Z1127" t="s">
        <v>2529</v>
      </c>
      <c r="AA1127" t="s">
        <v>2536</v>
      </c>
      <c r="AB1127" t="s">
        <v>2527</v>
      </c>
      <c r="AC1127" t="s">
        <v>2528</v>
      </c>
      <c r="AD1127" t="s">
        <v>56</v>
      </c>
      <c r="AE1127" t="s">
        <v>3626</v>
      </c>
      <c r="AF1127" t="s">
        <v>3656</v>
      </c>
      <c r="AG1127" t="s">
        <v>3657</v>
      </c>
      <c r="AH1127" t="s">
        <v>3629</v>
      </c>
      <c r="AI1127" t="s">
        <v>3645</v>
      </c>
      <c r="AJ1127" t="s">
        <v>3659</v>
      </c>
      <c r="AK1127" t="s">
        <v>3660</v>
      </c>
      <c r="AL1127" t="s">
        <v>3633</v>
      </c>
      <c r="AM1127" t="s">
        <v>3653</v>
      </c>
      <c r="AN1127" t="s">
        <v>3635</v>
      </c>
      <c r="AO1127" t="s">
        <v>3669</v>
      </c>
      <c r="AP1127" t="s">
        <v>3637</v>
      </c>
      <c r="AQ1127" t="s">
        <v>3662</v>
      </c>
      <c r="AR1127" t="s">
        <v>3754</v>
      </c>
      <c r="AS1127" t="s">
        <v>3649</v>
      </c>
      <c r="AT1127" t="s">
        <v>4626</v>
      </c>
      <c r="AU1127" t="s">
        <v>3641</v>
      </c>
      <c r="AV1127" t="s">
        <v>3642</v>
      </c>
      <c r="AW1127" t="s">
        <v>3643</v>
      </c>
      <c r="BE1127" t="s">
        <v>3587</v>
      </c>
      <c r="BG1127" t="s">
        <v>388</v>
      </c>
      <c r="BH1127" s="2" t="s">
        <v>1797</v>
      </c>
      <c r="BI1127" t="s">
        <v>2457</v>
      </c>
    </row>
    <row r="1128" spans="1:61" customFormat="1" x14ac:dyDescent="0.25">
      <c r="A1128" s="1">
        <v>1205</v>
      </c>
      <c r="B1128" s="7" t="s">
        <v>4757</v>
      </c>
      <c r="C1128" s="7" t="str">
        <f t="shared" si="63"/>
        <v xml:space="preserve"> 65206-006-87(S5)
</v>
      </c>
      <c r="D1128" s="7">
        <f>LOOKUP(99^99,--LEFT(MID(AD1128,MIN(FIND({0,1,2,3,4,5,6,7,8,9},AD1128&amp;"0123456789")),15),{1,2,3,4,5,6,7,8,9,10,11,12,13,14,15}))</f>
        <v>2021</v>
      </c>
      <c r="E1128" s="7">
        <f t="shared" si="61"/>
        <v>2</v>
      </c>
      <c r="F1128" s="7">
        <f>LOOKUP(99^99,--LEFT(MID(BG1128,MIN(FIND({0,1,2,3,4,5,6,7,8,9},BG1128&amp;"0123456789")),15),{1,2,3,4,5,6,7,8,9,10,11,12,13,14,15}))</f>
        <v>10600000</v>
      </c>
      <c r="G1128" s="7">
        <f>LOOKUP(99^99,--LEFT(MID(Y1128,MIN(FIND({0,1,2,3,4,5,6,7,8,9},Y1128&amp;"0123456789")),15),{1,2,3,4,5,6,7,8,9,10,11,12,13,14,15}))</f>
        <v>12</v>
      </c>
      <c r="H1128" s="7">
        <f>LOOKUP(99^99,--LEFT(MID(Z1128,MIN(FIND({0,1,2,3,4,5,6,7,8,9},Z1128&amp;"0123456789")),15),{1,2,3,4,5,6,7,8,9,10,11,12,13,14,15}))</f>
        <v>401</v>
      </c>
      <c r="I1128" s="9" t="s">
        <v>2526</v>
      </c>
      <c r="J1128" s="9" t="s">
        <v>2527</v>
      </c>
      <c r="K1128" s="9" t="s">
        <v>2528</v>
      </c>
      <c r="L1128" s="9"/>
      <c r="M1128" s="11"/>
      <c r="N1128" s="11"/>
      <c r="O1128" s="11"/>
      <c r="P1128" s="11"/>
      <c r="Q1128" s="11"/>
      <c r="R1128" s="11"/>
      <c r="S1128" s="11"/>
      <c r="T1128" s="11"/>
      <c r="U1128" s="11"/>
      <c r="V1128" s="11"/>
      <c r="W1128" s="11"/>
      <c r="X1128" t="s">
        <v>43</v>
      </c>
      <c r="Y1128" t="s">
        <v>4794</v>
      </c>
      <c r="Z1128" t="s">
        <v>2529</v>
      </c>
      <c r="AA1128" t="s">
        <v>2526</v>
      </c>
      <c r="AB1128" t="s">
        <v>2527</v>
      </c>
      <c r="AC1128" t="s">
        <v>2528</v>
      </c>
      <c r="AD1128" t="s">
        <v>243</v>
      </c>
      <c r="AE1128" t="s">
        <v>3626</v>
      </c>
      <c r="AF1128" t="s">
        <v>3720</v>
      </c>
      <c r="AG1128" t="s">
        <v>4205</v>
      </c>
      <c r="AH1128" t="s">
        <v>3629</v>
      </c>
      <c r="AI1128" t="s">
        <v>3680</v>
      </c>
      <c r="AJ1128" t="s">
        <v>3704</v>
      </c>
      <c r="AK1128" t="s">
        <v>3652</v>
      </c>
      <c r="AL1128" t="s">
        <v>3633</v>
      </c>
      <c r="AM1128" t="s">
        <v>3653</v>
      </c>
      <c r="AN1128" t="s">
        <v>3635</v>
      </c>
      <c r="AO1128" t="s">
        <v>3687</v>
      </c>
      <c r="AP1128" t="s">
        <v>3640</v>
      </c>
      <c r="AQ1128" t="s">
        <v>3641</v>
      </c>
      <c r="AR1128" t="s">
        <v>4627</v>
      </c>
      <c r="AS1128" t="s">
        <v>3643</v>
      </c>
      <c r="BE1128" t="s">
        <v>3588</v>
      </c>
      <c r="BG1128" t="s">
        <v>795</v>
      </c>
      <c r="BH1128" s="2" t="s">
        <v>1798</v>
      </c>
      <c r="BI1128" t="s">
        <v>2422</v>
      </c>
    </row>
    <row r="1129" spans="1:61" customFormat="1" x14ac:dyDescent="0.25">
      <c r="A1129" s="1">
        <v>1206</v>
      </c>
      <c r="B1129" s="7" t="s">
        <v>4757</v>
      </c>
      <c r="C1129" s="7" t="str">
        <f t="shared" si="63"/>
        <v xml:space="preserve"> 5490-DC
</v>
      </c>
      <c r="D1129" s="7">
        <f>LOOKUP(99^99,--LEFT(MID(AD1129,MIN(FIND({0,1,2,3,4,5,6,7,8,9},AD1129&amp;"0123456789")),15),{1,2,3,4,5,6,7,8,9,10,11,12,13,14,15}))</f>
        <v>2019</v>
      </c>
      <c r="E1129" s="7">
        <f t="shared" si="61"/>
        <v>4</v>
      </c>
      <c r="F1129" s="7">
        <f>LOOKUP(99^99,--LEFT(MID(BG1129,MIN(FIND({0,1,2,3,4,5,6,7,8,9},BG1129&amp;"0123456789")),15),{1,2,3,4,5,6,7,8,9,10,11,12,13,14,15}))</f>
        <v>5990000</v>
      </c>
      <c r="G1129" s="7">
        <f>LOOKUP(99^99,--LEFT(MID(Y1129,MIN(FIND({0,1,2,3,4,5,6,7,8,9},Y1129&amp;"0123456789")),15),{1,2,3,4,5,6,7,8,9,10,11,12,13,14,15}))</f>
        <v>12</v>
      </c>
      <c r="H1129" s="7">
        <f>LOOKUP(99^99,--LEFT(MID(Z1129,MIN(FIND({0,1,2,3,4,5,6,7,8,9},Z1129&amp;"0123456789")),15),{1,2,3,4,5,6,7,8,9,10,11,12,13,14,15}))</f>
        <v>401</v>
      </c>
      <c r="I1129" s="9" t="s">
        <v>2526</v>
      </c>
      <c r="J1129" s="9" t="s">
        <v>2527</v>
      </c>
      <c r="K1129" s="9" t="s">
        <v>2528</v>
      </c>
      <c r="L1129" s="9">
        <v>53422</v>
      </c>
      <c r="M1129" s="11"/>
      <c r="N1129" s="11"/>
      <c r="O1129" s="11"/>
      <c r="P1129" s="11"/>
      <c r="Q1129" s="11"/>
      <c r="R1129" s="11"/>
      <c r="S1129" s="11"/>
      <c r="T1129" s="11"/>
      <c r="U1129" s="11">
        <f>IF(LOOKUP(99^99,--LEFT(MID(AR1129,MIN(FIND({0,1,2,3,4,5,6,7,8,9},AR1129&amp;"0123456789")),15),{1,2,3,4,5,6,7,8,9,10,11,12,13,14,15}))&gt;2000,LOOKUP(99^99,--LEFT(MID(AR1129,MIN(FIND({0,1,2,3,4,5,6,7,8,9},AR1129&amp;"0123456789")),15),{1,2,3,4,5,6,7,8,9,10,11,12,13,14,15})),0)</f>
        <v>53422</v>
      </c>
      <c r="V1129" s="11"/>
      <c r="W1129" s="11"/>
      <c r="X1129" t="s">
        <v>9</v>
      </c>
      <c r="Y1129" t="s">
        <v>4794</v>
      </c>
      <c r="Z1129" t="s">
        <v>2529</v>
      </c>
      <c r="AA1129" t="s">
        <v>2526</v>
      </c>
      <c r="AB1129" t="s">
        <v>2527</v>
      </c>
      <c r="AC1129" t="s">
        <v>2528</v>
      </c>
      <c r="AD1129" t="s">
        <v>123</v>
      </c>
      <c r="AE1129" t="s">
        <v>3626</v>
      </c>
      <c r="AF1129" t="s">
        <v>3627</v>
      </c>
      <c r="AG1129" t="s">
        <v>3693</v>
      </c>
      <c r="AH1129" t="s">
        <v>3629</v>
      </c>
      <c r="AI1129" t="s">
        <v>3694</v>
      </c>
      <c r="AJ1129" t="s">
        <v>3631</v>
      </c>
      <c r="AK1129" t="s">
        <v>3652</v>
      </c>
      <c r="AL1129" t="s">
        <v>3633</v>
      </c>
      <c r="AM1129" t="s">
        <v>3653</v>
      </c>
      <c r="AN1129" t="s">
        <v>3915</v>
      </c>
      <c r="AO1129" t="s">
        <v>3738</v>
      </c>
      <c r="AP1129" t="s">
        <v>3695</v>
      </c>
      <c r="AQ1129" t="s">
        <v>3649</v>
      </c>
      <c r="AR1129" t="s">
        <v>4628</v>
      </c>
      <c r="AS1129" t="s">
        <v>3641</v>
      </c>
      <c r="AT1129" t="s">
        <v>3642</v>
      </c>
      <c r="AU1129" t="s">
        <v>3643</v>
      </c>
      <c r="BE1129" t="s">
        <v>3589</v>
      </c>
      <c r="BG1129" t="s">
        <v>399</v>
      </c>
      <c r="BH1129" s="2" t="s">
        <v>1799</v>
      </c>
      <c r="BI1129" t="s">
        <v>2076</v>
      </c>
    </row>
    <row r="1130" spans="1:61" customFormat="1" x14ac:dyDescent="0.25">
      <c r="A1130" s="1">
        <v>1207</v>
      </c>
      <c r="B1130" s="7" t="s">
        <v>4757</v>
      </c>
      <c r="C1130" s="7" t="str">
        <f t="shared" si="63"/>
        <v xml:space="preserve"> 65116
</v>
      </c>
      <c r="D1130" s="7">
        <f>LOOKUP(99^99,--LEFT(MID(AD1130,MIN(FIND({0,1,2,3,4,5,6,7,8,9},AD1130&amp;"0123456789")),15),{1,2,3,4,5,6,7,8,9,10,11,12,13,14,15}))</f>
        <v>2022</v>
      </c>
      <c r="E1130" s="7">
        <f t="shared" si="61"/>
        <v>1</v>
      </c>
      <c r="F1130" s="7">
        <f>LOOKUP(99^99,--LEFT(MID(BG1130,MIN(FIND({0,1,2,3,4,5,6,7,8,9},BG1130&amp;"0123456789")),15),{1,2,3,4,5,6,7,8,9,10,11,12,13,14,15}))</f>
        <v>5290000</v>
      </c>
      <c r="G1130" s="7">
        <f>LOOKUP(99^99,--LEFT(MID(Y1130,MIN(FIND({0,1,2,3,4,5,6,7,8,9},Y1130&amp;"0123456789")),15),{1,2,3,4,5,6,7,8,9,10,11,12,13,14,15}))</f>
        <v>11.8</v>
      </c>
      <c r="H1130" s="7">
        <f>LOOKUP(99^99,--LEFT(MID(Z1130,MIN(FIND({0,1,2,3,4,5,6,7,8,9},Z1130&amp;"0123456789")),15),{1,2,3,4,5,6,7,8,9,10,11,12,13,14,15}))</f>
        <v>550</v>
      </c>
      <c r="I1130" s="9" t="s">
        <v>2526</v>
      </c>
      <c r="J1130" s="9" t="s">
        <v>2527</v>
      </c>
      <c r="K1130" s="9" t="s">
        <v>2528</v>
      </c>
      <c r="L1130" s="9"/>
      <c r="M1130" s="11"/>
      <c r="N1130" s="11"/>
      <c r="O1130" s="11"/>
      <c r="P1130" s="11"/>
      <c r="Q1130" s="11"/>
      <c r="R1130" s="11"/>
      <c r="S1130" s="11"/>
      <c r="T1130" s="11"/>
      <c r="U1130" s="11"/>
      <c r="V1130" s="11"/>
      <c r="W1130" s="11"/>
      <c r="X1130" t="s">
        <v>24</v>
      </c>
      <c r="Y1130" t="s">
        <v>4795</v>
      </c>
      <c r="Z1130" t="s">
        <v>2570</v>
      </c>
      <c r="AA1130" t="s">
        <v>2526</v>
      </c>
      <c r="AB1130" t="s">
        <v>2527</v>
      </c>
      <c r="AC1130" t="s">
        <v>2528</v>
      </c>
      <c r="AD1130" t="s">
        <v>111</v>
      </c>
      <c r="AE1130" t="s">
        <v>3626</v>
      </c>
      <c r="AF1130" t="s">
        <v>3828</v>
      </c>
      <c r="AG1130" t="s">
        <v>3829</v>
      </c>
      <c r="AH1130" t="s">
        <v>3629</v>
      </c>
      <c r="AI1130" t="s">
        <v>3630</v>
      </c>
      <c r="AJ1130" t="s">
        <v>3704</v>
      </c>
      <c r="AK1130" t="s">
        <v>4119</v>
      </c>
      <c r="AL1130" t="s">
        <v>3775</v>
      </c>
      <c r="AM1130" t="s">
        <v>3635</v>
      </c>
      <c r="AN1130" t="s">
        <v>3858</v>
      </c>
      <c r="AO1130" t="s">
        <v>3654</v>
      </c>
      <c r="AP1130" t="s">
        <v>3640</v>
      </c>
      <c r="AQ1130" t="s">
        <v>3641</v>
      </c>
      <c r="AR1130" t="s">
        <v>4629</v>
      </c>
      <c r="AS1130" t="s">
        <v>3643</v>
      </c>
      <c r="BE1130" t="s">
        <v>3590</v>
      </c>
      <c r="BG1130" t="s">
        <v>817</v>
      </c>
      <c r="BH1130" s="2" t="s">
        <v>1800</v>
      </c>
      <c r="BI1130" t="s">
        <v>2458</v>
      </c>
    </row>
    <row r="1131" spans="1:61" x14ac:dyDescent="0.25">
      <c r="A1131" s="4">
        <v>1208</v>
      </c>
      <c r="B1131" s="13" t="s">
        <v>4757</v>
      </c>
      <c r="C1131" s="13" t="str">
        <f t="shared" si="63"/>
        <v xml:space="preserve"> 5490-DC
</v>
      </c>
      <c r="D1131" s="13">
        <f>LOOKUP(99^99,--LEFT(MID(AD1131,MIN(FIND({0,1,2,3,4,5,6,7,8,9},AD1131&amp;"0123456789")),15),{1,2,3,4,5,6,7,8,9,10,11,12,13,14,15}))</f>
        <v>2019</v>
      </c>
      <c r="E1131" s="13">
        <f t="shared" si="61"/>
        <v>4</v>
      </c>
      <c r="F1131" s="13">
        <f>LOOKUP(99^99,--LEFT(MID(BG1131,MIN(FIND({0,1,2,3,4,5,6,7,8,9},BG1131&amp;"0123456789")),15),{1,2,3,4,5,6,7,8,9,10,11,12,13,14,15}))</f>
        <v>6290000</v>
      </c>
      <c r="G1131" s="13">
        <f>LOOKUP(99^99,--LEFT(MID(Y1131,MIN(FIND({0,1,2,3,4,5,6,7,8,9},Y1131&amp;"0123456789")),15),{1,2,3,4,5,6,7,8,9,10,11,12,13,14,15}))</f>
        <v>6.7</v>
      </c>
      <c r="H1131" s="13">
        <f>LOOKUP(99^99,--LEFT(MID(Z1131,MIN(FIND({0,1,2,3,4,5,6,7,8,9},Z1131&amp;"0123456789")),15),{1,2,3,4,5,6,7,8,9,10,11,12,13,14,15}))</f>
        <v>280</v>
      </c>
      <c r="I1131" s="10" t="s">
        <v>2536</v>
      </c>
      <c r="J1131" s="10" t="s">
        <v>2527</v>
      </c>
      <c r="K1131" s="10" t="s">
        <v>2528</v>
      </c>
      <c r="L1131" s="9">
        <v>53421</v>
      </c>
      <c r="M1131" s="11"/>
      <c r="N1131" s="12"/>
      <c r="O1131" s="12"/>
      <c r="P1131" s="12"/>
      <c r="Q1131" s="12"/>
      <c r="R1131" s="12"/>
      <c r="S1131" s="12">
        <f>IF(LOOKUP(99^99,--LEFT(MID(AP1131,MIN(FIND({0,1,2,3,4,5,6,7,8,9},AP1131&amp;"0123456789")),15),{1,2,3,4,5,6,7,8,9,10,11,12,13,14,15}))&gt;2000,LOOKUP(99^99,--LEFT(MID(AP1131,MIN(FIND({0,1,2,3,4,5,6,7,8,9},AP1131&amp;"0123456789")),15),{1,2,3,4,5,6,7,8,9,10,11,12,13,14,15})),0)</f>
        <v>53421</v>
      </c>
      <c r="T1131" s="12"/>
      <c r="U1131" s="12"/>
      <c r="V1131" s="12"/>
      <c r="W1131" s="12"/>
      <c r="X1131" s="5" t="s">
        <v>9</v>
      </c>
      <c r="Y1131" s="5" t="s">
        <v>4800</v>
      </c>
      <c r="Z1131" s="5" t="s">
        <v>2548</v>
      </c>
      <c r="AA1131" s="5" t="s">
        <v>2536</v>
      </c>
      <c r="AB1131" s="5" t="s">
        <v>2527</v>
      </c>
      <c r="AC1131" s="5" t="s">
        <v>2528</v>
      </c>
      <c r="AD1131" s="5" t="s">
        <v>60</v>
      </c>
      <c r="AE1131" s="5" t="s">
        <v>3626</v>
      </c>
      <c r="AF1131" s="5" t="s">
        <v>3627</v>
      </c>
      <c r="AG1131" s="5" t="s">
        <v>3693</v>
      </c>
      <c r="AH1131" s="5" t="s">
        <v>3629</v>
      </c>
      <c r="AI1131" s="5" t="s">
        <v>3694</v>
      </c>
      <c r="AJ1131" s="5" t="s">
        <v>3631</v>
      </c>
      <c r="AK1131" s="5" t="s">
        <v>3713</v>
      </c>
      <c r="AL1131" s="5" t="s">
        <v>3633</v>
      </c>
      <c r="AM1131" s="5" t="s">
        <v>3653</v>
      </c>
      <c r="AN1131" s="5" t="s">
        <v>4357</v>
      </c>
      <c r="AO1131" s="5" t="s">
        <v>3649</v>
      </c>
      <c r="AP1131" s="5" t="s">
        <v>3994</v>
      </c>
      <c r="AQ1131" s="5" t="s">
        <v>3641</v>
      </c>
      <c r="AR1131" s="5" t="s">
        <v>3642</v>
      </c>
      <c r="AS1131" s="5" t="s">
        <v>3643</v>
      </c>
      <c r="BE1131" s="5" t="s">
        <v>3591</v>
      </c>
      <c r="BG1131" s="5" t="s">
        <v>546</v>
      </c>
      <c r="BH1131" s="6" t="s">
        <v>1801</v>
      </c>
      <c r="BI1131" s="5" t="s">
        <v>2149</v>
      </c>
    </row>
    <row r="1132" spans="1:61" customFormat="1" x14ac:dyDescent="0.25">
      <c r="A1132" s="1">
        <v>1209</v>
      </c>
      <c r="B1132" s="7" t="s">
        <v>4757</v>
      </c>
      <c r="C1132" s="7" t="str">
        <f t="shared" si="63"/>
        <v xml:space="preserve"> 5490-037-87
</v>
      </c>
      <c r="D1132" s="7">
        <f>LOOKUP(99^99,--LEFT(MID(AD1132,MIN(FIND({0,1,2,3,4,5,6,7,8,9},AD1132&amp;"0123456789")),15),{1,2,3,4,5,6,7,8,9,10,11,12,13,14,15}))</f>
        <v>2022</v>
      </c>
      <c r="E1132" s="7">
        <f t="shared" si="61"/>
        <v>1</v>
      </c>
      <c r="F1132" s="7">
        <f>LOOKUP(99^99,--LEFT(MID(BG1132,MIN(FIND({0,1,2,3,4,5,6,7,8,9},BG1132&amp;"0123456789")),15),{1,2,3,4,5,6,7,8,9,10,11,12,13,14,15}))</f>
        <v>8900000</v>
      </c>
      <c r="G1132" s="7">
        <f>LOOKUP(99^99,--LEFT(MID(Y1132,MIN(FIND({0,1,2,3,4,5,6,7,8,9},Y1132&amp;"0123456789")),15),{1,2,3,4,5,6,7,8,9,10,11,12,13,14,15}))</f>
        <v>8.9</v>
      </c>
      <c r="H1132" s="7">
        <f>LOOKUP(99^99,--LEFT(MID(Z1132,MIN(FIND({0,1,2,3,4,5,6,7,8,9},Z1132&amp;"0123456789")),15),{1,2,3,4,5,6,7,8,9,10,11,12,13,14,15}))</f>
        <v>340</v>
      </c>
      <c r="I1132" s="9" t="s">
        <v>2531</v>
      </c>
      <c r="J1132" s="9" t="s">
        <v>2527</v>
      </c>
      <c r="K1132" s="9" t="s">
        <v>2528</v>
      </c>
      <c r="L1132" s="9"/>
      <c r="M1132" s="11"/>
      <c r="N1132" s="11"/>
      <c r="O1132" s="11"/>
      <c r="P1132" s="11"/>
      <c r="Q1132" s="11"/>
      <c r="R1132" s="11"/>
      <c r="S1132" s="11"/>
      <c r="T1132" s="11"/>
      <c r="U1132" s="11"/>
      <c r="V1132" s="11"/>
      <c r="W1132" s="11"/>
      <c r="X1132" t="s">
        <v>36</v>
      </c>
      <c r="Y1132" t="s">
        <v>4802</v>
      </c>
      <c r="Z1132" t="s">
        <v>2578</v>
      </c>
      <c r="AA1132" t="s">
        <v>2531</v>
      </c>
      <c r="AB1132" t="s">
        <v>2527</v>
      </c>
      <c r="AC1132" t="s">
        <v>2528</v>
      </c>
      <c r="AD1132" t="s">
        <v>264</v>
      </c>
      <c r="AE1132" t="s">
        <v>3626</v>
      </c>
      <c r="AF1132" t="s">
        <v>3627</v>
      </c>
      <c r="AG1132" t="s">
        <v>4025</v>
      </c>
      <c r="AH1132" t="s">
        <v>3629</v>
      </c>
      <c r="AI1132" t="s">
        <v>3630</v>
      </c>
      <c r="AJ1132" t="s">
        <v>3631</v>
      </c>
      <c r="AK1132" t="s">
        <v>3652</v>
      </c>
      <c r="AL1132" t="s">
        <v>3633</v>
      </c>
      <c r="AM1132" t="s">
        <v>3634</v>
      </c>
      <c r="AN1132" t="s">
        <v>3635</v>
      </c>
      <c r="AO1132" t="s">
        <v>3636</v>
      </c>
      <c r="AP1132" t="s">
        <v>3637</v>
      </c>
      <c r="AQ1132" t="s">
        <v>3638</v>
      </c>
      <c r="AR1132" t="s">
        <v>3695</v>
      </c>
      <c r="AS1132" t="s">
        <v>3640</v>
      </c>
      <c r="AT1132" t="s">
        <v>3641</v>
      </c>
      <c r="AU1132" t="s">
        <v>3642</v>
      </c>
      <c r="AV1132" t="s">
        <v>3643</v>
      </c>
      <c r="BE1132" t="s">
        <v>3592</v>
      </c>
      <c r="BG1132" t="s">
        <v>818</v>
      </c>
      <c r="BH1132" s="2" t="s">
        <v>1802</v>
      </c>
      <c r="BI1132" t="s">
        <v>2459</v>
      </c>
    </row>
    <row r="1133" spans="1:61" customFormat="1" x14ac:dyDescent="0.25">
      <c r="A1133" s="1">
        <v>1210</v>
      </c>
      <c r="B1133" s="7" t="s">
        <v>4757</v>
      </c>
      <c r="C1133" s="7" t="str">
        <f t="shared" si="63"/>
        <v xml:space="preserve"> 5490 NEO
</v>
      </c>
      <c r="D1133" s="7">
        <f>LOOKUP(99^99,--LEFT(MID(AD1133,MIN(FIND({0,1,2,3,4,5,6,7,8,9},AD1133&amp;"0123456789")),15),{1,2,3,4,5,6,7,8,9,10,11,12,13,14,15}))</f>
        <v>2018</v>
      </c>
      <c r="E1133" s="7">
        <f t="shared" si="61"/>
        <v>5</v>
      </c>
      <c r="F1133" s="7">
        <f>LOOKUP(99^99,--LEFT(MID(BG1133,MIN(FIND({0,1,2,3,4,5,6,7,8,9},BG1133&amp;"0123456789")),15),{1,2,3,4,5,6,7,8,9,10,11,12,13,14,15}))</f>
        <v>3550000</v>
      </c>
      <c r="G1133" s="7">
        <f>LOOKUP(99^99,--LEFT(MID(Y1133,MIN(FIND({0,1,2,3,4,5,6,7,8,9},Y1133&amp;"0123456789")),15),{1,2,3,4,5,6,7,8,9,10,11,12,13,14,15}))</f>
        <v>12</v>
      </c>
      <c r="H1133" s="7">
        <f>LOOKUP(99^99,--LEFT(MID(Z1133,MIN(FIND({0,1,2,3,4,5,6,7,8,9},Z1133&amp;"0123456789")),15),{1,2,3,4,5,6,7,8,9,10,11,12,13,14,15}))</f>
        <v>401</v>
      </c>
      <c r="I1133" s="9" t="s">
        <v>2526</v>
      </c>
      <c r="J1133" s="9" t="s">
        <v>2527</v>
      </c>
      <c r="K1133" s="9" t="s">
        <v>2528</v>
      </c>
      <c r="L1133" s="9">
        <v>323509</v>
      </c>
      <c r="M1133" s="11"/>
      <c r="N1133" s="11"/>
      <c r="O1133" s="11"/>
      <c r="P1133" s="11"/>
      <c r="Q1133" s="11"/>
      <c r="R1133" s="11"/>
      <c r="S1133" s="11"/>
      <c r="T1133" s="11"/>
      <c r="U1133" s="11"/>
      <c r="V1133" s="11"/>
      <c r="W1133" s="11">
        <f>IF(LOOKUP(99^99,--LEFT(MID(AT1133,MIN(FIND({0,1,2,3,4,5,6,7,8,9},AT1133&amp;"0123456789")),15),{1,2,3,4,5,6,7,8,9,10,11,12,13,14,15}))&gt;2000,LOOKUP(99^99,--LEFT(MID(AT1133,MIN(FIND({0,1,2,3,4,5,6,7,8,9},AT1133&amp;"0123456789")),15),{1,2,3,4,5,6,7,8,9,10,11,12,13,14,15})),0)</f>
        <v>323509</v>
      </c>
      <c r="X1133" t="s">
        <v>6</v>
      </c>
      <c r="Y1133" t="s">
        <v>4794</v>
      </c>
      <c r="Z1133" t="s">
        <v>2529</v>
      </c>
      <c r="AA1133" t="s">
        <v>2526</v>
      </c>
      <c r="AB1133" t="s">
        <v>2527</v>
      </c>
      <c r="AC1133" t="s">
        <v>2528</v>
      </c>
      <c r="AD1133" t="s">
        <v>88</v>
      </c>
      <c r="AE1133" t="s">
        <v>3626</v>
      </c>
      <c r="AF1133" t="s">
        <v>3627</v>
      </c>
      <c r="AG1133" t="s">
        <v>3671</v>
      </c>
      <c r="AH1133" t="s">
        <v>3629</v>
      </c>
      <c r="AI1133" t="s">
        <v>3658</v>
      </c>
      <c r="AJ1133" t="s">
        <v>3631</v>
      </c>
      <c r="AK1133" t="s">
        <v>3652</v>
      </c>
      <c r="AL1133" t="s">
        <v>3633</v>
      </c>
      <c r="AM1133" t="s">
        <v>3653</v>
      </c>
      <c r="AN1133" t="s">
        <v>3838</v>
      </c>
      <c r="AO1133" t="s">
        <v>3636</v>
      </c>
      <c r="AP1133" t="s">
        <v>3637</v>
      </c>
      <c r="AQ1133" t="s">
        <v>3662</v>
      </c>
      <c r="AR1133" t="s">
        <v>3695</v>
      </c>
      <c r="AS1133" t="s">
        <v>3649</v>
      </c>
      <c r="AT1133" t="s">
        <v>4630</v>
      </c>
      <c r="AU1133" t="s">
        <v>3641</v>
      </c>
      <c r="AV1133" t="s">
        <v>3642</v>
      </c>
      <c r="AW1133" t="s">
        <v>3643</v>
      </c>
      <c r="BE1133" t="s">
        <v>3593</v>
      </c>
      <c r="BG1133" t="s">
        <v>671</v>
      </c>
      <c r="BH1133" s="2" t="s">
        <v>1803</v>
      </c>
      <c r="BI1133" t="s">
        <v>2227</v>
      </c>
    </row>
    <row r="1134" spans="1:61" customFormat="1" x14ac:dyDescent="0.25">
      <c r="A1134" s="1">
        <v>1211</v>
      </c>
      <c r="B1134" s="7" t="s">
        <v>4757</v>
      </c>
      <c r="C1134" s="7" t="str">
        <f t="shared" si="63"/>
        <v xml:space="preserve"> 54901
</v>
      </c>
      <c r="D1134" s="7">
        <f>LOOKUP(99^99,--LEFT(MID(AD1134,MIN(FIND({0,1,2,3,4,5,6,7,8,9},AD1134&amp;"0123456789")),15),{1,2,3,4,5,6,7,8,9,10,11,12,13,14,15}))</f>
        <v>2022</v>
      </c>
      <c r="E1134" s="7">
        <f t="shared" si="61"/>
        <v>1</v>
      </c>
      <c r="F1134" s="7">
        <f>LOOKUP(99^99,--LEFT(MID(BG1134,MIN(FIND({0,1,2,3,4,5,6,7,8,9},BG1134&amp;"0123456789")),15),{1,2,3,4,5,6,7,8,9,10,11,12,13,14,15}))</f>
        <v>10930000</v>
      </c>
      <c r="G1134" s="7">
        <f>LOOKUP(99^99,--LEFT(MID(Y1134,MIN(FIND({0,1,2,3,4,5,6,7,8,9},Y1134&amp;"0123456789")),15),{1,2,3,4,5,6,7,8,9,10,11,12,13,14,15}))</f>
        <v>11.9</v>
      </c>
      <c r="H1134" s="7">
        <f>LOOKUP(99^99,--LEFT(MID(Z1134,MIN(FIND({0,1,2,3,4,5,6,7,8,9},Z1134&amp;"0123456789")),15),{1,2,3,4,5,6,7,8,9,10,11,12,13,14,15}))</f>
        <v>450</v>
      </c>
      <c r="I1134" s="9" t="s">
        <v>2526</v>
      </c>
      <c r="J1134" s="9" t="s">
        <v>2527</v>
      </c>
      <c r="K1134" s="9" t="s">
        <v>2528</v>
      </c>
      <c r="L1134" s="9">
        <v>7800</v>
      </c>
      <c r="M1134" s="11"/>
      <c r="N1134" s="11"/>
      <c r="O1134" s="11"/>
      <c r="P1134" s="11"/>
      <c r="Q1134" s="11"/>
      <c r="R1134" s="11"/>
      <c r="S1134" s="11"/>
      <c r="T1134" s="11"/>
      <c r="U1134" s="11"/>
      <c r="V1134" s="11">
        <f>IF(LOOKUP(99^99,--LEFT(MID(AS1134,MIN(FIND({0,1,2,3,4,5,6,7,8,9},AS1134&amp;"0123456789")),15),{1,2,3,4,5,6,7,8,9,10,11,12,13,14,15}))&gt;2000,LOOKUP(99^99,--LEFT(MID(AS1134,MIN(FIND({0,1,2,3,4,5,6,7,8,9},AS1134&amp;"0123456789")),15),{1,2,3,4,5,6,7,8,9,10,11,12,13,14,15})),0)</f>
        <v>7800</v>
      </c>
      <c r="W1134" s="11"/>
      <c r="X1134" t="s">
        <v>8</v>
      </c>
      <c r="Y1134" t="s">
        <v>4796</v>
      </c>
      <c r="Z1134" t="s">
        <v>2525</v>
      </c>
      <c r="AA1134" t="s">
        <v>2526</v>
      </c>
      <c r="AB1134" t="s">
        <v>2527</v>
      </c>
      <c r="AC1134" t="s">
        <v>2528</v>
      </c>
      <c r="AD1134" t="s">
        <v>213</v>
      </c>
      <c r="AE1134" t="s">
        <v>3626</v>
      </c>
      <c r="AF1134" t="s">
        <v>3689</v>
      </c>
      <c r="AG1134" t="s">
        <v>3690</v>
      </c>
      <c r="AH1134" t="s">
        <v>3629</v>
      </c>
      <c r="AI1134" t="s">
        <v>3630</v>
      </c>
      <c r="AJ1134" t="s">
        <v>3631</v>
      </c>
      <c r="AK1134" t="s">
        <v>3632</v>
      </c>
      <c r="AL1134" t="s">
        <v>3633</v>
      </c>
      <c r="AM1134" t="s">
        <v>3634</v>
      </c>
      <c r="AN1134" t="s">
        <v>3635</v>
      </c>
      <c r="AO1134" t="s">
        <v>3691</v>
      </c>
      <c r="AP1134" t="s">
        <v>3692</v>
      </c>
      <c r="AQ1134" t="s">
        <v>3648</v>
      </c>
      <c r="AR1134" t="s">
        <v>3649</v>
      </c>
      <c r="AS1134" t="s">
        <v>4631</v>
      </c>
      <c r="AT1134" t="s">
        <v>3700</v>
      </c>
      <c r="AU1134" t="s">
        <v>3641</v>
      </c>
      <c r="AV1134" t="s">
        <v>3642</v>
      </c>
      <c r="AW1134" t="s">
        <v>3643</v>
      </c>
      <c r="BE1134" t="s">
        <v>3594</v>
      </c>
      <c r="BG1134" t="s">
        <v>819</v>
      </c>
      <c r="BH1134" s="2" t="s">
        <v>1804</v>
      </c>
      <c r="BI1134" t="s">
        <v>2460</v>
      </c>
    </row>
    <row r="1135" spans="1:61" customFormat="1" x14ac:dyDescent="0.25">
      <c r="A1135" s="1">
        <v>1212</v>
      </c>
      <c r="B1135" s="7" t="s">
        <v>4757</v>
      </c>
      <c r="C1135" s="7" t="str">
        <f t="shared" si="63"/>
        <v xml:space="preserve"> 65206-006-87(S5)
</v>
      </c>
      <c r="D1135" s="7">
        <f>LOOKUP(99^99,--LEFT(MID(AD1135,MIN(FIND({0,1,2,3,4,5,6,7,8,9},AD1135&amp;"0123456789")),15),{1,2,3,4,5,6,7,8,9,10,11,12,13,14,15}))</f>
        <v>2021</v>
      </c>
      <c r="E1135" s="7">
        <f t="shared" si="61"/>
        <v>2</v>
      </c>
      <c r="F1135" s="7">
        <f>LOOKUP(99^99,--LEFT(MID(BG1135,MIN(FIND({0,1,2,3,4,5,6,7,8,9},BG1135&amp;"0123456789")),15),{1,2,3,4,5,6,7,8,9,10,11,12,13,14,15}))</f>
        <v>10600000</v>
      </c>
      <c r="G1135" s="7">
        <f>LOOKUP(99^99,--LEFT(MID(Y1135,MIN(FIND({0,1,2,3,4,5,6,7,8,9},Y1135&amp;"0123456789")),15),{1,2,3,4,5,6,7,8,9,10,11,12,13,14,15}))</f>
        <v>11.8</v>
      </c>
      <c r="H1135" s="7">
        <f>LOOKUP(99^99,--LEFT(MID(Z1135,MIN(FIND({0,1,2,3,4,5,6,7,8,9},Z1135&amp;"0123456789")),15),{1,2,3,4,5,6,7,8,9,10,11,12,13,14,15}))</f>
        <v>550</v>
      </c>
      <c r="I1135" s="9" t="s">
        <v>2526</v>
      </c>
      <c r="J1135" s="9" t="s">
        <v>2527</v>
      </c>
      <c r="K1135" s="9" t="s">
        <v>2528</v>
      </c>
      <c r="L1135" s="9"/>
      <c r="M1135" s="11"/>
      <c r="N1135" s="11"/>
      <c r="O1135" s="11"/>
      <c r="P1135" s="11"/>
      <c r="Q1135" s="11"/>
      <c r="R1135" s="11"/>
      <c r="S1135" s="11"/>
      <c r="T1135" s="11"/>
      <c r="U1135" s="11"/>
      <c r="V1135" s="11"/>
      <c r="W1135" s="11"/>
      <c r="X1135" t="s">
        <v>43</v>
      </c>
      <c r="Y1135" t="s">
        <v>4795</v>
      </c>
      <c r="Z1135" t="s">
        <v>2570</v>
      </c>
      <c r="AA1135" t="s">
        <v>2526</v>
      </c>
      <c r="AB1135" t="s">
        <v>2527</v>
      </c>
      <c r="AC1135" t="s">
        <v>2528</v>
      </c>
      <c r="AD1135" t="s">
        <v>243</v>
      </c>
      <c r="AE1135" t="s">
        <v>3626</v>
      </c>
      <c r="AF1135" t="s">
        <v>3720</v>
      </c>
      <c r="AG1135" t="s">
        <v>4205</v>
      </c>
      <c r="AH1135" t="s">
        <v>3629</v>
      </c>
      <c r="AI1135" t="s">
        <v>3680</v>
      </c>
      <c r="AJ1135" t="s">
        <v>3704</v>
      </c>
      <c r="AK1135" t="s">
        <v>3652</v>
      </c>
      <c r="AL1135" t="s">
        <v>3633</v>
      </c>
      <c r="AM1135" t="s">
        <v>3653</v>
      </c>
      <c r="AN1135" t="s">
        <v>3635</v>
      </c>
      <c r="AO1135" t="s">
        <v>3687</v>
      </c>
      <c r="AP1135" t="s">
        <v>3640</v>
      </c>
      <c r="AQ1135" t="s">
        <v>3641</v>
      </c>
      <c r="AR1135" t="s">
        <v>4632</v>
      </c>
      <c r="AS1135" t="s">
        <v>3643</v>
      </c>
      <c r="BE1135" t="s">
        <v>3595</v>
      </c>
      <c r="BG1135" t="s">
        <v>795</v>
      </c>
      <c r="BH1135" s="2" t="s">
        <v>1805</v>
      </c>
      <c r="BI1135" t="s">
        <v>2461</v>
      </c>
    </row>
    <row r="1136" spans="1:61" x14ac:dyDescent="0.25">
      <c r="A1136" s="4">
        <v>1213</v>
      </c>
      <c r="B1136" s="13" t="s">
        <v>4757</v>
      </c>
      <c r="C1136" s="13" t="str">
        <f t="shared" si="63"/>
        <v xml:space="preserve"> 65116
</v>
      </c>
      <c r="D1136" s="13">
        <f>LOOKUP(99^99,--LEFT(MID(AD1136,MIN(FIND({0,1,2,3,4,5,6,7,8,9},AD1136&amp;"0123456789")),15),{1,2,3,4,5,6,7,8,9,10,11,12,13,14,15}))</f>
        <v>2022</v>
      </c>
      <c r="E1136" s="13">
        <f t="shared" si="61"/>
        <v>1</v>
      </c>
      <c r="F1136" s="13">
        <f>LOOKUP(99^99,--LEFT(MID(BG1136,MIN(FIND({0,1,2,3,4,5,6,7,8,9},BG1136&amp;"0123456789")),15),{1,2,3,4,5,6,7,8,9,10,11,12,13,14,15}))</f>
        <v>5600000</v>
      </c>
      <c r="G1136" s="13">
        <f>LOOKUP(99^99,--LEFT(MID(Y1136,MIN(FIND({0,1,2,3,4,5,6,7,8,9},Y1136&amp;"0123456789")),15),{1,2,3,4,5,6,7,8,9,10,11,12,13,14,15}))</f>
        <v>11.8</v>
      </c>
      <c r="H1136" s="13">
        <f>LOOKUP(99^99,--LEFT(MID(Z1136,MIN(FIND({0,1,2,3,4,5,6,7,8,9},Z1136&amp;"0123456789")),15),{1,2,3,4,5,6,7,8,9,10,11,12,13,14,15}))</f>
        <v>550</v>
      </c>
      <c r="I1136" s="10" t="s">
        <v>2526</v>
      </c>
      <c r="J1136" s="10" t="s">
        <v>2527</v>
      </c>
      <c r="K1136" s="10" t="s">
        <v>2528</v>
      </c>
      <c r="L1136" s="9"/>
      <c r="M1136" s="11"/>
      <c r="N1136" s="12"/>
      <c r="O1136" s="12"/>
      <c r="P1136" s="12"/>
      <c r="Q1136" s="12"/>
      <c r="R1136" s="12"/>
      <c r="S1136" s="12"/>
      <c r="T1136" s="12"/>
      <c r="U1136" s="12"/>
      <c r="V1136" s="12"/>
      <c r="W1136" s="12"/>
      <c r="X1136" s="5" t="s">
        <v>24</v>
      </c>
      <c r="Y1136" s="5" t="s">
        <v>4795</v>
      </c>
      <c r="Z1136" s="5" t="s">
        <v>2570</v>
      </c>
      <c r="AA1136" s="5" t="s">
        <v>2526</v>
      </c>
      <c r="AB1136" s="5" t="s">
        <v>2527</v>
      </c>
      <c r="AC1136" s="5" t="s">
        <v>2528</v>
      </c>
      <c r="AD1136" s="5" t="s">
        <v>149</v>
      </c>
      <c r="AE1136" s="5" t="s">
        <v>3626</v>
      </c>
      <c r="AF1136" s="5" t="s">
        <v>3828</v>
      </c>
      <c r="AG1136" s="5" t="s">
        <v>3829</v>
      </c>
      <c r="AH1136" s="5" t="s">
        <v>3629</v>
      </c>
      <c r="AI1136" s="5" t="s">
        <v>3630</v>
      </c>
      <c r="AJ1136" s="5" t="s">
        <v>3704</v>
      </c>
      <c r="AK1136" s="5" t="s">
        <v>4119</v>
      </c>
      <c r="AL1136" s="5" t="s">
        <v>3633</v>
      </c>
      <c r="AM1136" s="5" t="s">
        <v>3653</v>
      </c>
      <c r="AN1136" s="5" t="s">
        <v>3635</v>
      </c>
      <c r="AO1136" s="5" t="s">
        <v>3858</v>
      </c>
      <c r="AP1136" s="5" t="s">
        <v>3654</v>
      </c>
      <c r="AQ1136" s="5" t="s">
        <v>3640</v>
      </c>
      <c r="AR1136" s="5" t="s">
        <v>3641</v>
      </c>
      <c r="AS1136" s="5" t="s">
        <v>4633</v>
      </c>
      <c r="AT1136" s="5" t="s">
        <v>3643</v>
      </c>
      <c r="BE1136" s="5" t="s">
        <v>3596</v>
      </c>
      <c r="BG1136" s="5" t="s">
        <v>616</v>
      </c>
      <c r="BH1136" s="6" t="s">
        <v>1806</v>
      </c>
      <c r="BI1136" s="5" t="s">
        <v>2159</v>
      </c>
    </row>
    <row r="1137" spans="1:61" x14ac:dyDescent="0.25">
      <c r="A1137" s="4">
        <v>1214</v>
      </c>
      <c r="B1137" s="13" t="s">
        <v>4757</v>
      </c>
      <c r="C1137" s="13" t="str">
        <f t="shared" si="63"/>
        <v xml:space="preserve"> 65206-006-87(S5)
</v>
      </c>
      <c r="D1137" s="13">
        <f>LOOKUP(99^99,--LEFT(MID(AD1137,MIN(FIND({0,1,2,3,4,5,6,7,8,9},AD1137&amp;"0123456789")),15),{1,2,3,4,5,6,7,8,9,10,11,12,13,14,15}))</f>
        <v>2021</v>
      </c>
      <c r="E1137" s="13">
        <f t="shared" si="61"/>
        <v>2</v>
      </c>
      <c r="F1137" s="13">
        <f>LOOKUP(99^99,--LEFT(MID(BG1137,MIN(FIND({0,1,2,3,4,5,6,7,8,9},BG1137&amp;"0123456789")),15),{1,2,3,4,5,6,7,8,9,10,11,12,13,14,15}))</f>
        <v>10600000</v>
      </c>
      <c r="G1137" s="13">
        <f>LOOKUP(99^99,--LEFT(MID(Y1137,MIN(FIND({0,1,2,3,4,5,6,7,8,9},Y1137&amp;"0123456789")),15),{1,2,3,4,5,6,7,8,9,10,11,12,13,14,15}))</f>
        <v>12</v>
      </c>
      <c r="H1137" s="13">
        <f>LOOKUP(99^99,--LEFT(MID(Z1137,MIN(FIND({0,1,2,3,4,5,6,7,8,9},Z1137&amp;"0123456789")),15),{1,2,3,4,5,6,7,8,9,10,11,12,13,14,15}))</f>
        <v>401</v>
      </c>
      <c r="I1137" s="10" t="s">
        <v>2526</v>
      </c>
      <c r="J1137" s="10" t="s">
        <v>2527</v>
      </c>
      <c r="K1137" s="10" t="s">
        <v>2561</v>
      </c>
      <c r="L1137" s="9"/>
      <c r="M1137" s="11"/>
      <c r="N1137" s="12"/>
      <c r="O1137" s="12"/>
      <c r="P1137" s="12"/>
      <c r="Q1137" s="12"/>
      <c r="R1137" s="12"/>
      <c r="S1137" s="12"/>
      <c r="T1137" s="12"/>
      <c r="U1137" s="12"/>
      <c r="V1137" s="12"/>
      <c r="W1137" s="12"/>
      <c r="X1137" s="5" t="s">
        <v>43</v>
      </c>
      <c r="Y1137" s="5" t="s">
        <v>4794</v>
      </c>
      <c r="Z1137" s="5" t="s">
        <v>2529</v>
      </c>
      <c r="AA1137" s="5" t="s">
        <v>2526</v>
      </c>
      <c r="AB1137" s="5" t="s">
        <v>2527</v>
      </c>
      <c r="AC1137" s="5" t="s">
        <v>2561</v>
      </c>
      <c r="AD1137" s="5" t="s">
        <v>243</v>
      </c>
      <c r="AE1137" s="5" t="s">
        <v>3626</v>
      </c>
      <c r="AF1137" s="5" t="s">
        <v>3720</v>
      </c>
      <c r="AG1137" s="5" t="s">
        <v>4205</v>
      </c>
      <c r="AH1137" s="5" t="s">
        <v>3629</v>
      </c>
      <c r="AI1137" s="5" t="s">
        <v>3680</v>
      </c>
      <c r="AJ1137" s="5" t="s">
        <v>3704</v>
      </c>
      <c r="AK1137" s="5" t="s">
        <v>3652</v>
      </c>
      <c r="AL1137" s="5" t="s">
        <v>3633</v>
      </c>
      <c r="AM1137" s="5" t="s">
        <v>3653</v>
      </c>
      <c r="AN1137" s="5" t="s">
        <v>3635</v>
      </c>
      <c r="AO1137" s="5" t="s">
        <v>3742</v>
      </c>
      <c r="AP1137" s="5" t="s">
        <v>3695</v>
      </c>
      <c r="AQ1137" s="5" t="s">
        <v>3640</v>
      </c>
      <c r="AR1137" s="5" t="s">
        <v>3641</v>
      </c>
      <c r="AS1137" s="5" t="s">
        <v>4634</v>
      </c>
      <c r="AT1137" s="5" t="s">
        <v>3643</v>
      </c>
      <c r="BE1137" s="5" t="s">
        <v>3597</v>
      </c>
      <c r="BG1137" s="5" t="s">
        <v>795</v>
      </c>
      <c r="BH1137" s="6" t="s">
        <v>1807</v>
      </c>
      <c r="BI1137" s="5" t="s">
        <v>2462</v>
      </c>
    </row>
    <row r="1138" spans="1:61" customFormat="1" x14ac:dyDescent="0.25">
      <c r="A1138" s="1">
        <v>1216</v>
      </c>
      <c r="B1138" s="7" t="s">
        <v>4757</v>
      </c>
      <c r="C1138" s="7" t="str">
        <f t="shared" si="63"/>
        <v xml:space="preserve"> 65206-006-87(S5)
</v>
      </c>
      <c r="D1138" s="7">
        <f>LOOKUP(99^99,--LEFT(MID(AD1138,MIN(FIND({0,1,2,3,4,5,6,7,8,9},AD1138&amp;"0123456789")),15),{1,2,3,4,5,6,7,8,9,10,11,12,13,14,15}))</f>
        <v>2021</v>
      </c>
      <c r="E1138" s="7">
        <f t="shared" si="61"/>
        <v>2</v>
      </c>
      <c r="F1138" s="7">
        <f>LOOKUP(99^99,--LEFT(MID(BG1138,MIN(FIND({0,1,2,3,4,5,6,7,8,9},BG1138&amp;"0123456789")),15),{1,2,3,4,5,6,7,8,9,10,11,12,13,14,15}))</f>
        <v>10600000</v>
      </c>
      <c r="G1138" s="7">
        <f>LOOKUP(99^99,--LEFT(MID(Y1138,MIN(FIND({0,1,2,3,4,5,6,7,8,9},Y1138&amp;"0123456789")),15),{1,2,3,4,5,6,7,8,9,10,11,12,13,14,15}))</f>
        <v>12</v>
      </c>
      <c r="H1138" s="7">
        <f>LOOKUP(99^99,--LEFT(MID(Z1138,MIN(FIND({0,1,2,3,4,5,6,7,8,9},Z1138&amp;"0123456789")),15),{1,2,3,4,5,6,7,8,9,10,11,12,13,14,15}))</f>
        <v>428</v>
      </c>
      <c r="I1138" s="9" t="s">
        <v>2536</v>
      </c>
      <c r="J1138" s="9" t="s">
        <v>2527</v>
      </c>
      <c r="K1138" s="9" t="s">
        <v>2528</v>
      </c>
      <c r="L1138" s="9"/>
      <c r="M1138" s="11"/>
      <c r="N1138" s="11"/>
      <c r="O1138" s="11"/>
      <c r="P1138" s="11"/>
      <c r="Q1138" s="11"/>
      <c r="R1138" s="11"/>
      <c r="S1138" s="11"/>
      <c r="T1138" s="11"/>
      <c r="U1138" s="11"/>
      <c r="V1138" s="11"/>
      <c r="W1138" s="11"/>
      <c r="X1138" t="s">
        <v>43</v>
      </c>
      <c r="Y1138" t="s">
        <v>4794</v>
      </c>
      <c r="Z1138" t="s">
        <v>2535</v>
      </c>
      <c r="AA1138" t="s">
        <v>2536</v>
      </c>
      <c r="AB1138" t="s">
        <v>2527</v>
      </c>
      <c r="AC1138" t="s">
        <v>2528</v>
      </c>
      <c r="AD1138" t="s">
        <v>243</v>
      </c>
      <c r="AE1138" t="s">
        <v>3626</v>
      </c>
      <c r="AF1138" t="s">
        <v>3720</v>
      </c>
      <c r="AG1138" t="s">
        <v>4205</v>
      </c>
      <c r="AH1138" t="s">
        <v>3629</v>
      </c>
      <c r="AI1138" t="s">
        <v>3680</v>
      </c>
      <c r="AJ1138" t="s">
        <v>3704</v>
      </c>
      <c r="AK1138" t="s">
        <v>3652</v>
      </c>
      <c r="AL1138" t="s">
        <v>3633</v>
      </c>
      <c r="AM1138" t="s">
        <v>3653</v>
      </c>
      <c r="AN1138" t="s">
        <v>3635</v>
      </c>
      <c r="AO1138" t="s">
        <v>3687</v>
      </c>
      <c r="AP1138" t="s">
        <v>3640</v>
      </c>
      <c r="AQ1138" t="s">
        <v>3641</v>
      </c>
      <c r="AR1138" t="s">
        <v>4635</v>
      </c>
      <c r="AS1138" t="s">
        <v>3643</v>
      </c>
      <c r="BE1138" t="s">
        <v>3598</v>
      </c>
      <c r="BG1138" t="s">
        <v>795</v>
      </c>
      <c r="BH1138" s="2" t="s">
        <v>1808</v>
      </c>
      <c r="BI1138" t="s">
        <v>2463</v>
      </c>
    </row>
    <row r="1139" spans="1:61" x14ac:dyDescent="0.25">
      <c r="A1139" s="4">
        <v>1217</v>
      </c>
      <c r="B1139" s="13" t="s">
        <v>4757</v>
      </c>
      <c r="C1139" s="13" t="str">
        <f t="shared" si="63"/>
        <v xml:space="preserve"> 65206-006-87(S5)
</v>
      </c>
      <c r="D1139" s="13">
        <f>LOOKUP(99^99,--LEFT(MID(AD1139,MIN(FIND({0,1,2,3,4,5,6,7,8,9},AD1139&amp;"0123456789")),15),{1,2,3,4,5,6,7,8,9,10,11,12,13,14,15}))</f>
        <v>2021</v>
      </c>
      <c r="E1139" s="13">
        <f t="shared" ref="E1139:E1201" si="64">2022-D1139+1</f>
        <v>2</v>
      </c>
      <c r="F1139" s="13">
        <f>LOOKUP(99^99,--LEFT(MID(BG1139,MIN(FIND({0,1,2,3,4,5,6,7,8,9},BG1139&amp;"0123456789")),15),{1,2,3,4,5,6,7,8,9,10,11,12,13,14,15}))</f>
        <v>10600000</v>
      </c>
      <c r="G1139" s="13">
        <f>LOOKUP(99^99,--LEFT(MID(Y1139,MIN(FIND({0,1,2,3,4,5,6,7,8,9},Y1139&amp;"0123456789")),15),{1,2,3,4,5,6,7,8,9,10,11,12,13,14,15}))</f>
        <v>12</v>
      </c>
      <c r="H1139" s="13">
        <f>LOOKUP(99^99,--LEFT(MID(Z1139,MIN(FIND({0,1,2,3,4,5,6,7,8,9},Z1139&amp;"0123456789")),15),{1,2,3,4,5,6,7,8,9,10,11,12,13,14,15}))</f>
        <v>401</v>
      </c>
      <c r="I1139" s="10" t="s">
        <v>2526</v>
      </c>
      <c r="J1139" s="10" t="s">
        <v>2527</v>
      </c>
      <c r="K1139" s="10" t="s">
        <v>2528</v>
      </c>
      <c r="L1139" s="9"/>
      <c r="M1139" s="11"/>
      <c r="N1139" s="12"/>
      <c r="O1139" s="12"/>
      <c r="P1139" s="12"/>
      <c r="Q1139" s="12"/>
      <c r="R1139" s="12"/>
      <c r="S1139" s="12"/>
      <c r="T1139" s="12"/>
      <c r="U1139" s="12"/>
      <c r="V1139" s="12"/>
      <c r="W1139" s="12"/>
      <c r="X1139" s="5" t="s">
        <v>43</v>
      </c>
      <c r="Y1139" s="5" t="s">
        <v>4794</v>
      </c>
      <c r="Z1139" s="5" t="s">
        <v>2529</v>
      </c>
      <c r="AA1139" s="5" t="s">
        <v>2526</v>
      </c>
      <c r="AB1139" s="5" t="s">
        <v>2527</v>
      </c>
      <c r="AC1139" s="5" t="s">
        <v>2528</v>
      </c>
      <c r="AD1139" s="5" t="s">
        <v>243</v>
      </c>
      <c r="AE1139" s="5" t="s">
        <v>3626</v>
      </c>
      <c r="AF1139" s="5" t="s">
        <v>3720</v>
      </c>
      <c r="AG1139" s="5" t="s">
        <v>4205</v>
      </c>
      <c r="AH1139" s="5" t="s">
        <v>3629</v>
      </c>
      <c r="AI1139" s="5" t="s">
        <v>3680</v>
      </c>
      <c r="AJ1139" s="5" t="s">
        <v>3704</v>
      </c>
      <c r="AK1139" s="5" t="s">
        <v>3652</v>
      </c>
      <c r="AL1139" s="5" t="s">
        <v>3633</v>
      </c>
      <c r="AM1139" s="5" t="s">
        <v>3750</v>
      </c>
      <c r="AN1139" s="5" t="s">
        <v>3678</v>
      </c>
      <c r="AO1139" s="5" t="s">
        <v>3640</v>
      </c>
      <c r="AP1139" s="5" t="s">
        <v>3641</v>
      </c>
      <c r="AQ1139" s="5" t="s">
        <v>4636</v>
      </c>
      <c r="AR1139" s="5" t="s">
        <v>3643</v>
      </c>
      <c r="BE1139" s="5" t="s">
        <v>3599</v>
      </c>
      <c r="BG1139" s="5" t="s">
        <v>795</v>
      </c>
      <c r="BH1139" s="6" t="s">
        <v>1809</v>
      </c>
      <c r="BI1139" s="5" t="s">
        <v>2464</v>
      </c>
    </row>
    <row r="1140" spans="1:61" customFormat="1" x14ac:dyDescent="0.25">
      <c r="A1140" s="1">
        <v>1218</v>
      </c>
      <c r="B1140" s="7" t="s">
        <v>4757</v>
      </c>
      <c r="C1140" s="7" t="str">
        <f t="shared" si="63"/>
        <v xml:space="preserve"> 65206-006-87(S5)
</v>
      </c>
      <c r="D1140" s="7">
        <f>LOOKUP(99^99,--LEFT(MID(AD1140,MIN(FIND({0,1,2,3,4,5,6,7,8,9},AD1140&amp;"0123456789")),15),{1,2,3,4,5,6,7,8,9,10,11,12,13,14,15}))</f>
        <v>2021</v>
      </c>
      <c r="E1140" s="7">
        <f t="shared" si="64"/>
        <v>2</v>
      </c>
      <c r="F1140" s="7">
        <f>LOOKUP(99^99,--LEFT(MID(BG1140,MIN(FIND({0,1,2,3,4,5,6,7,8,9},BG1140&amp;"0123456789")),15),{1,2,3,4,5,6,7,8,9,10,11,12,13,14,15}))</f>
        <v>10600000</v>
      </c>
      <c r="G1140" s="7">
        <f>LOOKUP(99^99,--LEFT(MID(Y1140,MIN(FIND({0,1,2,3,4,5,6,7,8,9},Y1140&amp;"0123456789")),15),{1,2,3,4,5,6,7,8,9,10,11,12,13,14,15}))</f>
        <v>12</v>
      </c>
      <c r="H1140" s="7">
        <f>LOOKUP(99^99,--LEFT(MID(Z1140,MIN(FIND({0,1,2,3,4,5,6,7,8,9},Z1140&amp;"0123456789")),15),{1,2,3,4,5,6,7,8,9,10,11,12,13,14,15}))</f>
        <v>401</v>
      </c>
      <c r="I1140" s="9" t="s">
        <v>2526</v>
      </c>
      <c r="J1140" s="9" t="s">
        <v>2527</v>
      </c>
      <c r="K1140" s="9" t="s">
        <v>2528</v>
      </c>
      <c r="L1140" s="9"/>
      <c r="M1140" s="11"/>
      <c r="N1140" s="11"/>
      <c r="O1140" s="11"/>
      <c r="P1140" s="11"/>
      <c r="Q1140" s="11"/>
      <c r="R1140" s="11"/>
      <c r="S1140" s="11"/>
      <c r="T1140" s="11"/>
      <c r="U1140" s="11"/>
      <c r="V1140" s="11"/>
      <c r="W1140" s="11"/>
      <c r="X1140" t="s">
        <v>43</v>
      </c>
      <c r="Y1140" t="s">
        <v>4794</v>
      </c>
      <c r="Z1140" t="s">
        <v>2529</v>
      </c>
      <c r="AA1140" t="s">
        <v>2526</v>
      </c>
      <c r="AB1140" t="s">
        <v>2527</v>
      </c>
      <c r="AC1140" t="s">
        <v>2528</v>
      </c>
      <c r="AD1140" t="s">
        <v>243</v>
      </c>
      <c r="AE1140" t="s">
        <v>3626</v>
      </c>
      <c r="AF1140" t="s">
        <v>3720</v>
      </c>
      <c r="AG1140" t="s">
        <v>4205</v>
      </c>
      <c r="AH1140" t="s">
        <v>3629</v>
      </c>
      <c r="AI1140" t="s">
        <v>3680</v>
      </c>
      <c r="AJ1140" t="s">
        <v>3704</v>
      </c>
      <c r="AK1140" t="s">
        <v>3652</v>
      </c>
      <c r="AL1140" t="s">
        <v>3633</v>
      </c>
      <c r="AM1140" t="s">
        <v>3653</v>
      </c>
      <c r="AN1140" t="s">
        <v>3635</v>
      </c>
      <c r="AO1140" t="s">
        <v>3678</v>
      </c>
      <c r="AP1140" t="s">
        <v>3640</v>
      </c>
      <c r="AQ1140" t="s">
        <v>3641</v>
      </c>
      <c r="AR1140" t="s">
        <v>4637</v>
      </c>
      <c r="AS1140" t="s">
        <v>3643</v>
      </c>
      <c r="BE1140" t="s">
        <v>3600</v>
      </c>
      <c r="BG1140" t="s">
        <v>795</v>
      </c>
      <c r="BH1140" s="2" t="s">
        <v>1810</v>
      </c>
      <c r="BI1140" t="s">
        <v>2465</v>
      </c>
    </row>
    <row r="1141" spans="1:61" customFormat="1" x14ac:dyDescent="0.25">
      <c r="A1141" s="1">
        <v>1219</v>
      </c>
      <c r="B1141" s="7" t="s">
        <v>4757</v>
      </c>
      <c r="C1141" s="7" t="str">
        <f t="shared" si="63"/>
        <v xml:space="preserve"> 65206-006-87(S5)
</v>
      </c>
      <c r="D1141" s="7">
        <f>LOOKUP(99^99,--LEFT(MID(AD1141,MIN(FIND({0,1,2,3,4,5,6,7,8,9},AD1141&amp;"0123456789")),15),{1,2,3,4,5,6,7,8,9,10,11,12,13,14,15}))</f>
        <v>2021</v>
      </c>
      <c r="E1141" s="7">
        <f t="shared" si="64"/>
        <v>2</v>
      </c>
      <c r="F1141" s="7">
        <f>LOOKUP(99^99,--LEFT(MID(BG1141,MIN(FIND({0,1,2,3,4,5,6,7,8,9},BG1141&amp;"0123456789")),15),{1,2,3,4,5,6,7,8,9,10,11,12,13,14,15}))</f>
        <v>10600000</v>
      </c>
      <c r="G1141" s="7">
        <f>LOOKUP(99^99,--LEFT(MID(Y1141,MIN(FIND({0,1,2,3,4,5,6,7,8,9},Y1141&amp;"0123456789")),15),{1,2,3,4,5,6,7,8,9,10,11,12,13,14,15}))</f>
        <v>12</v>
      </c>
      <c r="H1141" s="7">
        <f>LOOKUP(99^99,--LEFT(MID(Z1141,MIN(FIND({0,1,2,3,4,5,6,7,8,9},Z1141&amp;"0123456789")),15),{1,2,3,4,5,6,7,8,9,10,11,12,13,14,15}))</f>
        <v>401</v>
      </c>
      <c r="I1141" s="9" t="s">
        <v>2526</v>
      </c>
      <c r="J1141" s="9" t="s">
        <v>2527</v>
      </c>
      <c r="K1141" s="9" t="s">
        <v>2528</v>
      </c>
      <c r="L1141" s="9"/>
      <c r="M1141" s="11"/>
      <c r="N1141" s="11"/>
      <c r="O1141" s="11"/>
      <c r="P1141" s="11"/>
      <c r="Q1141" s="11"/>
      <c r="R1141" s="11"/>
      <c r="S1141" s="11"/>
      <c r="T1141" s="11"/>
      <c r="U1141" s="11"/>
      <c r="V1141" s="11"/>
      <c r="W1141" s="11"/>
      <c r="X1141" t="s">
        <v>43</v>
      </c>
      <c r="Y1141" t="s">
        <v>4794</v>
      </c>
      <c r="Z1141" t="s">
        <v>2532</v>
      </c>
      <c r="AA1141" t="s">
        <v>2526</v>
      </c>
      <c r="AB1141" t="s">
        <v>2527</v>
      </c>
      <c r="AC1141" t="s">
        <v>2528</v>
      </c>
      <c r="AD1141" t="s">
        <v>243</v>
      </c>
      <c r="AE1141" t="s">
        <v>3626</v>
      </c>
      <c r="AF1141" t="s">
        <v>3720</v>
      </c>
      <c r="AG1141" t="s">
        <v>4205</v>
      </c>
      <c r="AH1141" t="s">
        <v>3629</v>
      </c>
      <c r="AI1141" t="s">
        <v>3680</v>
      </c>
      <c r="AJ1141" t="s">
        <v>3704</v>
      </c>
      <c r="AK1141" t="s">
        <v>3652</v>
      </c>
      <c r="AL1141" t="s">
        <v>3633</v>
      </c>
      <c r="AM1141" t="s">
        <v>3653</v>
      </c>
      <c r="AN1141" t="s">
        <v>3635</v>
      </c>
      <c r="AO1141" t="s">
        <v>3687</v>
      </c>
      <c r="AP1141" t="s">
        <v>3640</v>
      </c>
      <c r="AQ1141" t="s">
        <v>3641</v>
      </c>
      <c r="AR1141" t="s">
        <v>4638</v>
      </c>
      <c r="AS1141" t="s">
        <v>3643</v>
      </c>
      <c r="BE1141" t="s">
        <v>3601</v>
      </c>
      <c r="BG1141" t="s">
        <v>795</v>
      </c>
      <c r="BH1141" s="2" t="s">
        <v>1811</v>
      </c>
      <c r="BI1141" t="s">
        <v>2221</v>
      </c>
    </row>
    <row r="1142" spans="1:61" customFormat="1" x14ac:dyDescent="0.25">
      <c r="A1142" s="1">
        <v>1220</v>
      </c>
      <c r="B1142" s="7" t="s">
        <v>4757</v>
      </c>
      <c r="C1142" s="7" t="str">
        <f t="shared" si="63"/>
        <v xml:space="preserve"> 65206-006-87(S5)
</v>
      </c>
      <c r="D1142" s="7">
        <f>LOOKUP(99^99,--LEFT(MID(AD1142,MIN(FIND({0,1,2,3,4,5,6,7,8,9},AD1142&amp;"0123456789")),15),{1,2,3,4,5,6,7,8,9,10,11,12,13,14,15}))</f>
        <v>2021</v>
      </c>
      <c r="E1142" s="7">
        <f t="shared" si="64"/>
        <v>2</v>
      </c>
      <c r="F1142" s="7">
        <f>LOOKUP(99^99,--LEFT(MID(BG1142,MIN(FIND({0,1,2,3,4,5,6,7,8,9},BG1142&amp;"0123456789")),15),{1,2,3,4,5,6,7,8,9,10,11,12,13,14,15}))</f>
        <v>10600000</v>
      </c>
      <c r="G1142" s="7">
        <f>LOOKUP(99^99,--LEFT(MID(Y1142,MIN(FIND({0,1,2,3,4,5,6,7,8,9},Y1142&amp;"0123456789")),15),{1,2,3,4,5,6,7,8,9,10,11,12,13,14,15}))</f>
        <v>11.8</v>
      </c>
      <c r="H1142" s="7">
        <f>LOOKUP(99^99,--LEFT(MID(Z1142,MIN(FIND({0,1,2,3,4,5,6,7,8,9},Z1142&amp;"0123456789")),15),{1,2,3,4,5,6,7,8,9,10,11,12,13,14,15}))</f>
        <v>360</v>
      </c>
      <c r="I1142" s="9" t="s">
        <v>2531</v>
      </c>
      <c r="J1142" s="9" t="s">
        <v>2527</v>
      </c>
      <c r="K1142" s="9" t="s">
        <v>2552</v>
      </c>
      <c r="L1142" s="9"/>
      <c r="M1142" s="11"/>
      <c r="N1142" s="11"/>
      <c r="O1142" s="11"/>
      <c r="P1142" s="11"/>
      <c r="Q1142" s="11"/>
      <c r="R1142" s="11"/>
      <c r="S1142" s="11"/>
      <c r="T1142" s="11"/>
      <c r="U1142" s="11"/>
      <c r="V1142" s="11"/>
      <c r="W1142" s="11"/>
      <c r="X1142" t="s">
        <v>43</v>
      </c>
      <c r="Y1142" t="s">
        <v>4795</v>
      </c>
      <c r="Z1142" t="s">
        <v>2553</v>
      </c>
      <c r="AA1142" t="s">
        <v>2531</v>
      </c>
      <c r="AB1142" t="s">
        <v>2527</v>
      </c>
      <c r="AC1142" t="s">
        <v>2552</v>
      </c>
      <c r="AD1142" t="s">
        <v>243</v>
      </c>
      <c r="AE1142" t="s">
        <v>3626</v>
      </c>
      <c r="AF1142" t="s">
        <v>3720</v>
      </c>
      <c r="AG1142" t="s">
        <v>4205</v>
      </c>
      <c r="AH1142" t="s">
        <v>3629</v>
      </c>
      <c r="AI1142" t="s">
        <v>3680</v>
      </c>
      <c r="AJ1142" t="s">
        <v>3704</v>
      </c>
      <c r="AK1142" t="s">
        <v>3652</v>
      </c>
      <c r="AL1142" t="s">
        <v>3633</v>
      </c>
      <c r="AM1142" t="s">
        <v>3653</v>
      </c>
      <c r="AN1142" t="s">
        <v>3635</v>
      </c>
      <c r="AO1142" t="s">
        <v>3678</v>
      </c>
      <c r="AP1142" t="s">
        <v>3640</v>
      </c>
      <c r="AQ1142" t="s">
        <v>3641</v>
      </c>
      <c r="AR1142" t="s">
        <v>4639</v>
      </c>
      <c r="AS1142" t="s">
        <v>3643</v>
      </c>
      <c r="BE1142" t="s">
        <v>3602</v>
      </c>
      <c r="BG1142" t="s">
        <v>795</v>
      </c>
      <c r="BH1142" s="2" t="s">
        <v>1812</v>
      </c>
      <c r="BI1142" t="s">
        <v>2466</v>
      </c>
    </row>
    <row r="1143" spans="1:61" customFormat="1" x14ac:dyDescent="0.25">
      <c r="A1143" s="1">
        <v>1221</v>
      </c>
      <c r="B1143" s="7" t="s">
        <v>4757</v>
      </c>
      <c r="C1143" s="7" t="str">
        <f t="shared" si="63"/>
        <v xml:space="preserve"> 65206-006-87(S5)
</v>
      </c>
      <c r="D1143" s="7">
        <f>LOOKUP(99^99,--LEFT(MID(AD1143,MIN(FIND({0,1,2,3,4,5,6,7,8,9},AD1143&amp;"0123456789")),15),{1,2,3,4,5,6,7,8,9,10,11,12,13,14,15}))</f>
        <v>2021</v>
      </c>
      <c r="E1143" s="7">
        <f t="shared" si="64"/>
        <v>2</v>
      </c>
      <c r="F1143" s="7">
        <f>LOOKUP(99^99,--LEFT(MID(BG1143,MIN(FIND({0,1,2,3,4,5,6,7,8,9},BG1143&amp;"0123456789")),15),{1,2,3,4,5,6,7,8,9,10,11,12,13,14,15}))</f>
        <v>10600000</v>
      </c>
      <c r="G1143" s="7">
        <f>LOOKUP(99^99,--LEFT(MID(Y1143,MIN(FIND({0,1,2,3,4,5,6,7,8,9},Y1143&amp;"0123456789")),15),{1,2,3,4,5,6,7,8,9,10,11,12,13,14,15}))</f>
        <v>12</v>
      </c>
      <c r="H1143" s="7">
        <f>LOOKUP(99^99,--LEFT(MID(Z1143,MIN(FIND({0,1,2,3,4,5,6,7,8,9},Z1143&amp;"0123456789")),15),{1,2,3,4,5,6,7,8,9,10,11,12,13,14,15}))</f>
        <v>401</v>
      </c>
      <c r="I1143" s="9" t="s">
        <v>2526</v>
      </c>
      <c r="J1143" s="9" t="s">
        <v>2527</v>
      </c>
      <c r="K1143" s="9" t="s">
        <v>2528</v>
      </c>
      <c r="L1143" s="9"/>
      <c r="M1143" s="11"/>
      <c r="N1143" s="11"/>
      <c r="O1143" s="11"/>
      <c r="P1143" s="11"/>
      <c r="Q1143" s="11"/>
      <c r="R1143" s="11"/>
      <c r="S1143" s="11"/>
      <c r="T1143" s="11"/>
      <c r="U1143" s="11"/>
      <c r="V1143" s="11"/>
      <c r="W1143" s="11"/>
      <c r="X1143" t="s">
        <v>43</v>
      </c>
      <c r="Y1143" t="s">
        <v>4794</v>
      </c>
      <c r="Z1143" t="s">
        <v>2529</v>
      </c>
      <c r="AA1143" t="s">
        <v>2526</v>
      </c>
      <c r="AB1143" t="s">
        <v>2527</v>
      </c>
      <c r="AC1143" t="s">
        <v>2528</v>
      </c>
      <c r="AD1143" t="s">
        <v>243</v>
      </c>
      <c r="AE1143" t="s">
        <v>3626</v>
      </c>
      <c r="AF1143" t="s">
        <v>3720</v>
      </c>
      <c r="AG1143" t="s">
        <v>4205</v>
      </c>
      <c r="AH1143" t="s">
        <v>3629</v>
      </c>
      <c r="AI1143" t="s">
        <v>3680</v>
      </c>
      <c r="AJ1143" t="s">
        <v>3704</v>
      </c>
      <c r="AK1143" t="s">
        <v>3652</v>
      </c>
      <c r="AL1143" t="s">
        <v>3633</v>
      </c>
      <c r="AM1143" t="s">
        <v>3653</v>
      </c>
      <c r="AN1143" t="s">
        <v>3635</v>
      </c>
      <c r="AO1143" t="s">
        <v>3687</v>
      </c>
      <c r="AP1143" t="s">
        <v>3640</v>
      </c>
      <c r="AQ1143" t="s">
        <v>3641</v>
      </c>
      <c r="AR1143" t="s">
        <v>4640</v>
      </c>
      <c r="AS1143" t="s">
        <v>3643</v>
      </c>
      <c r="BE1143" t="s">
        <v>3603</v>
      </c>
      <c r="BG1143" t="s">
        <v>795</v>
      </c>
      <c r="BH1143" s="2" t="s">
        <v>1813</v>
      </c>
      <c r="BI1143" t="s">
        <v>2403</v>
      </c>
    </row>
    <row r="1144" spans="1:61" customFormat="1" x14ac:dyDescent="0.25">
      <c r="A1144" s="1">
        <v>1222</v>
      </c>
      <c r="B1144" s="7" t="s">
        <v>4757</v>
      </c>
      <c r="C1144" s="7" t="str">
        <f t="shared" si="63"/>
        <v xml:space="preserve"> 65206-006-87(S5)
</v>
      </c>
      <c r="D1144" s="7">
        <f>LOOKUP(99^99,--LEFT(MID(AD1144,MIN(FIND({0,1,2,3,4,5,6,7,8,9},AD1144&amp;"0123456789")),15),{1,2,3,4,5,6,7,8,9,10,11,12,13,14,15}))</f>
        <v>2021</v>
      </c>
      <c r="E1144" s="7">
        <f t="shared" si="64"/>
        <v>2</v>
      </c>
      <c r="F1144" s="7">
        <f>LOOKUP(99^99,--LEFT(MID(BG1144,MIN(FIND({0,1,2,3,4,5,6,7,8,9},BG1144&amp;"0123456789")),15),{1,2,3,4,5,6,7,8,9,10,11,12,13,14,15}))</f>
        <v>10600000</v>
      </c>
      <c r="G1144" s="7">
        <f>LOOKUP(99^99,--LEFT(MID(Y1144,MIN(FIND({0,1,2,3,4,5,6,7,8,9},Y1144&amp;"0123456789")),15),{1,2,3,4,5,6,7,8,9,10,11,12,13,14,15}))</f>
        <v>11.8</v>
      </c>
      <c r="H1144" s="7">
        <f>LOOKUP(99^99,--LEFT(MID(Z1144,MIN(FIND({0,1,2,3,4,5,6,7,8,9},Z1144&amp;"0123456789")),15),{1,2,3,4,5,6,7,8,9,10,11,12,13,14,15}))</f>
        <v>300</v>
      </c>
      <c r="I1144" s="9" t="s">
        <v>2536</v>
      </c>
      <c r="J1144" s="9" t="s">
        <v>2527</v>
      </c>
      <c r="K1144" s="9" t="s">
        <v>2528</v>
      </c>
      <c r="L1144" s="9"/>
      <c r="M1144" s="11"/>
      <c r="N1144" s="11"/>
      <c r="O1144" s="11"/>
      <c r="P1144" s="11"/>
      <c r="Q1144" s="11"/>
      <c r="R1144" s="11"/>
      <c r="S1144" s="11"/>
      <c r="T1144" s="11"/>
      <c r="U1144" s="11"/>
      <c r="V1144" s="11"/>
      <c r="W1144" s="11"/>
      <c r="X1144" t="s">
        <v>43</v>
      </c>
      <c r="Y1144" t="s">
        <v>4795</v>
      </c>
      <c r="Z1144" t="s">
        <v>2542</v>
      </c>
      <c r="AA1144" t="s">
        <v>2536</v>
      </c>
      <c r="AB1144" t="s">
        <v>2527</v>
      </c>
      <c r="AC1144" t="s">
        <v>2528</v>
      </c>
      <c r="AD1144" t="s">
        <v>243</v>
      </c>
      <c r="AE1144" t="s">
        <v>3626</v>
      </c>
      <c r="AF1144" t="s">
        <v>3720</v>
      </c>
      <c r="AG1144" t="s">
        <v>4205</v>
      </c>
      <c r="AH1144" t="s">
        <v>3629</v>
      </c>
      <c r="AI1144" t="s">
        <v>3680</v>
      </c>
      <c r="AJ1144" t="s">
        <v>3704</v>
      </c>
      <c r="AK1144" t="s">
        <v>3652</v>
      </c>
      <c r="AL1144" t="s">
        <v>3633</v>
      </c>
      <c r="AM1144" t="s">
        <v>3653</v>
      </c>
      <c r="AN1144" t="s">
        <v>3635</v>
      </c>
      <c r="AO1144" t="s">
        <v>3678</v>
      </c>
      <c r="AP1144" t="s">
        <v>3640</v>
      </c>
      <c r="AQ1144" t="s">
        <v>3641</v>
      </c>
      <c r="AR1144" t="s">
        <v>4641</v>
      </c>
      <c r="AS1144" t="s">
        <v>3643</v>
      </c>
      <c r="BE1144" t="s">
        <v>3604</v>
      </c>
      <c r="BG1144" t="s">
        <v>795</v>
      </c>
      <c r="BH1144" s="2" t="s">
        <v>1814</v>
      </c>
      <c r="BI1144" t="s">
        <v>2467</v>
      </c>
    </row>
    <row r="1145" spans="1:61" customFormat="1" x14ac:dyDescent="0.25">
      <c r="A1145" s="1">
        <v>1223</v>
      </c>
      <c r="B1145" s="7" t="s">
        <v>4757</v>
      </c>
      <c r="C1145" s="7" t="str">
        <f t="shared" si="63"/>
        <v xml:space="preserve"> 65206-006-87(S5)
</v>
      </c>
      <c r="D1145" s="7">
        <f>LOOKUP(99^99,--LEFT(MID(AD1145,MIN(FIND({0,1,2,3,4,5,6,7,8,9},AD1145&amp;"0123456789")),15),{1,2,3,4,5,6,7,8,9,10,11,12,13,14,15}))</f>
        <v>2021</v>
      </c>
      <c r="E1145" s="7">
        <f t="shared" si="64"/>
        <v>2</v>
      </c>
      <c r="F1145" s="7">
        <f>LOOKUP(99^99,--LEFT(MID(BG1145,MIN(FIND({0,1,2,3,4,5,6,7,8,9},BG1145&amp;"0123456789")),15),{1,2,3,4,5,6,7,8,9,10,11,12,13,14,15}))</f>
        <v>10600000</v>
      </c>
      <c r="G1145" s="7">
        <f>LOOKUP(99^99,--LEFT(MID(Y1145,MIN(FIND({0,1,2,3,4,5,6,7,8,9},Y1145&amp;"0123456789")),15),{1,2,3,4,5,6,7,8,9,10,11,12,13,14,15}))</f>
        <v>12</v>
      </c>
      <c r="H1145" s="7">
        <f>LOOKUP(99^99,--LEFT(MID(Z1145,MIN(FIND({0,1,2,3,4,5,6,7,8,9},Z1145&amp;"0123456789")),15),{1,2,3,4,5,6,7,8,9,10,11,12,13,14,15}))</f>
        <v>400</v>
      </c>
      <c r="I1145" s="9" t="s">
        <v>2543</v>
      </c>
      <c r="J1145" s="9" t="s">
        <v>4771</v>
      </c>
      <c r="K1145" s="9" t="s">
        <v>2561</v>
      </c>
      <c r="L1145" s="9"/>
      <c r="M1145" s="11"/>
      <c r="N1145" s="11"/>
      <c r="O1145" s="11"/>
      <c r="P1145" s="11"/>
      <c r="Q1145" s="11"/>
      <c r="R1145" s="11"/>
      <c r="S1145" s="11"/>
      <c r="T1145" s="11"/>
      <c r="U1145" s="11"/>
      <c r="V1145" s="11"/>
      <c r="W1145" s="11"/>
      <c r="X1145" t="s">
        <v>43</v>
      </c>
      <c r="Y1145">
        <v>12</v>
      </c>
      <c r="Z1145" t="s">
        <v>4767</v>
      </c>
      <c r="AA1145" t="s">
        <v>2543</v>
      </c>
      <c r="AB1145" t="s">
        <v>4771</v>
      </c>
      <c r="AC1145" t="s">
        <v>2561</v>
      </c>
      <c r="AD1145" t="s">
        <v>243</v>
      </c>
      <c r="AE1145" t="s">
        <v>3626</v>
      </c>
      <c r="AF1145" t="s">
        <v>3720</v>
      </c>
      <c r="AG1145" t="s">
        <v>4205</v>
      </c>
      <c r="AH1145" t="s">
        <v>3629</v>
      </c>
      <c r="AI1145" t="s">
        <v>3680</v>
      </c>
      <c r="AJ1145" t="s">
        <v>3704</v>
      </c>
      <c r="AK1145" t="s">
        <v>3713</v>
      </c>
      <c r="AL1145" t="s">
        <v>3633</v>
      </c>
      <c r="AM1145" t="s">
        <v>3653</v>
      </c>
      <c r="AN1145" t="s">
        <v>3635</v>
      </c>
      <c r="AO1145" t="s">
        <v>3678</v>
      </c>
      <c r="AP1145" t="s">
        <v>3640</v>
      </c>
      <c r="AQ1145" t="s">
        <v>3641</v>
      </c>
      <c r="AR1145" t="s">
        <v>4642</v>
      </c>
      <c r="AS1145" t="s">
        <v>3643</v>
      </c>
      <c r="BE1145" t="s">
        <v>3605</v>
      </c>
      <c r="BG1145" t="s">
        <v>795</v>
      </c>
      <c r="BH1145" s="2" t="s">
        <v>1815</v>
      </c>
      <c r="BI1145" t="s">
        <v>2048</v>
      </c>
    </row>
    <row r="1146" spans="1:61" customFormat="1" x14ac:dyDescent="0.25">
      <c r="A1146" s="1">
        <v>1224</v>
      </c>
      <c r="B1146" s="7" t="s">
        <v>4757</v>
      </c>
      <c r="C1146" s="7" t="str">
        <f t="shared" si="63"/>
        <v xml:space="preserve"> 65206-006-87(S5)
</v>
      </c>
      <c r="D1146" s="7">
        <f>LOOKUP(99^99,--LEFT(MID(AD1146,MIN(FIND({0,1,2,3,4,5,6,7,8,9},AD1146&amp;"0123456789")),15),{1,2,3,4,5,6,7,8,9,10,11,12,13,14,15}))</f>
        <v>2021</v>
      </c>
      <c r="E1146" s="7">
        <f t="shared" si="64"/>
        <v>2</v>
      </c>
      <c r="F1146" s="7">
        <f>LOOKUP(99^99,--LEFT(MID(BG1146,MIN(FIND({0,1,2,3,4,5,6,7,8,9},BG1146&amp;"0123456789")),15),{1,2,3,4,5,6,7,8,9,10,11,12,13,14,15}))</f>
        <v>10600000</v>
      </c>
      <c r="G1146" s="7">
        <f>LOOKUP(99^99,--LEFT(MID(Y1146,MIN(FIND({0,1,2,3,4,5,6,7,8,9},Y1146&amp;"0123456789")),15),{1,2,3,4,5,6,7,8,9,10,11,12,13,14,15}))</f>
        <v>12</v>
      </c>
      <c r="H1146" s="7">
        <f>LOOKUP(99^99,--LEFT(MID(Z1146,MIN(FIND({0,1,2,3,4,5,6,7,8,9},Z1146&amp;"0123456789")),15),{1,2,3,4,5,6,7,8,9,10,11,12,13,14,15}))</f>
        <v>450</v>
      </c>
      <c r="I1146" s="9" t="s">
        <v>2526</v>
      </c>
      <c r="J1146" s="9" t="s">
        <v>2527</v>
      </c>
      <c r="K1146" s="9" t="s">
        <v>2528</v>
      </c>
      <c r="L1146" s="9"/>
      <c r="M1146" s="11"/>
      <c r="N1146" s="11"/>
      <c r="O1146" s="11"/>
      <c r="P1146" s="11"/>
      <c r="Q1146" s="11"/>
      <c r="R1146" s="11"/>
      <c r="S1146" s="11"/>
      <c r="T1146" s="11"/>
      <c r="U1146" s="11"/>
      <c r="V1146" s="11"/>
      <c r="W1146" s="11"/>
      <c r="X1146" t="s">
        <v>43</v>
      </c>
      <c r="Y1146" t="s">
        <v>4794</v>
      </c>
      <c r="Z1146" t="s">
        <v>2525</v>
      </c>
      <c r="AA1146" t="s">
        <v>2526</v>
      </c>
      <c r="AB1146" t="s">
        <v>2527</v>
      </c>
      <c r="AC1146" t="s">
        <v>2528</v>
      </c>
      <c r="AD1146" t="s">
        <v>243</v>
      </c>
      <c r="AE1146" t="s">
        <v>3626</v>
      </c>
      <c r="AF1146" t="s">
        <v>3720</v>
      </c>
      <c r="AG1146" t="s">
        <v>4205</v>
      </c>
      <c r="AH1146" t="s">
        <v>3629</v>
      </c>
      <c r="AI1146" t="s">
        <v>3680</v>
      </c>
      <c r="AJ1146" t="s">
        <v>3704</v>
      </c>
      <c r="AK1146" t="s">
        <v>3652</v>
      </c>
      <c r="AL1146" t="s">
        <v>3633</v>
      </c>
      <c r="AM1146" t="s">
        <v>3653</v>
      </c>
      <c r="AN1146" t="s">
        <v>3635</v>
      </c>
      <c r="AO1146" t="s">
        <v>3678</v>
      </c>
      <c r="AP1146" t="s">
        <v>3640</v>
      </c>
      <c r="AQ1146" t="s">
        <v>3641</v>
      </c>
      <c r="AR1146" t="s">
        <v>4643</v>
      </c>
      <c r="AS1146" t="s">
        <v>3643</v>
      </c>
      <c r="BE1146" t="s">
        <v>3606</v>
      </c>
      <c r="BG1146" t="s">
        <v>795</v>
      </c>
      <c r="BH1146" s="2" t="s">
        <v>1816</v>
      </c>
      <c r="BI1146" t="s">
        <v>2468</v>
      </c>
    </row>
    <row r="1147" spans="1:61" customFormat="1" x14ac:dyDescent="0.25">
      <c r="A1147" s="1">
        <v>1225</v>
      </c>
      <c r="B1147" s="7" t="s">
        <v>4757</v>
      </c>
      <c r="C1147" s="7" t="str">
        <f t="shared" si="63"/>
        <v xml:space="preserve"> 65206-006-87(S5)
</v>
      </c>
      <c r="D1147" s="7">
        <f>LOOKUP(99^99,--LEFT(MID(AD1147,MIN(FIND({0,1,2,3,4,5,6,7,8,9},AD1147&amp;"0123456789")),15),{1,2,3,4,5,6,7,8,9,10,11,12,13,14,15}))</f>
        <v>2021</v>
      </c>
      <c r="E1147" s="7">
        <f t="shared" si="64"/>
        <v>2</v>
      </c>
      <c r="F1147" s="7">
        <f>LOOKUP(99^99,--LEFT(MID(BG1147,MIN(FIND({0,1,2,3,4,5,6,7,8,9},BG1147&amp;"0123456789")),15),{1,2,3,4,5,6,7,8,9,10,11,12,13,14,15}))</f>
        <v>10600000</v>
      </c>
      <c r="G1147" s="7">
        <f>LOOKUP(99^99,--LEFT(MID(Y1147,MIN(FIND({0,1,2,3,4,5,6,7,8,9},Y1147&amp;"0123456789")),15),{1,2,3,4,5,6,7,8,9,10,11,12,13,14,15}))</f>
        <v>12</v>
      </c>
      <c r="H1147" s="7">
        <f>LOOKUP(99^99,--LEFT(MID(Z1147,MIN(FIND({0,1,2,3,4,5,6,7,8,9},Z1147&amp;"0123456789")),15),{1,2,3,4,5,6,7,8,9,10,11,12,13,14,15}))</f>
        <v>401</v>
      </c>
      <c r="I1147" s="9" t="s">
        <v>2526</v>
      </c>
      <c r="J1147" s="9" t="s">
        <v>2527</v>
      </c>
      <c r="K1147" s="9" t="s">
        <v>2528</v>
      </c>
      <c r="L1147" s="9"/>
      <c r="M1147" s="11"/>
      <c r="N1147" s="11"/>
      <c r="O1147" s="11"/>
      <c r="P1147" s="11"/>
      <c r="Q1147" s="11"/>
      <c r="R1147" s="11"/>
      <c r="S1147" s="11"/>
      <c r="T1147" s="11"/>
      <c r="U1147" s="11"/>
      <c r="V1147" s="11"/>
      <c r="W1147" s="11"/>
      <c r="X1147" t="s">
        <v>43</v>
      </c>
      <c r="Y1147" t="s">
        <v>4794</v>
      </c>
      <c r="Z1147" t="s">
        <v>2529</v>
      </c>
      <c r="AA1147" t="s">
        <v>2526</v>
      </c>
      <c r="AB1147" t="s">
        <v>2527</v>
      </c>
      <c r="AC1147" t="s">
        <v>2528</v>
      </c>
      <c r="AD1147" t="s">
        <v>243</v>
      </c>
      <c r="AE1147" t="s">
        <v>3626</v>
      </c>
      <c r="AF1147" t="s">
        <v>3720</v>
      </c>
      <c r="AG1147" t="s">
        <v>4205</v>
      </c>
      <c r="AH1147" t="s">
        <v>3629</v>
      </c>
      <c r="AI1147" t="s">
        <v>3680</v>
      </c>
      <c r="AJ1147" t="s">
        <v>3704</v>
      </c>
      <c r="AK1147" t="s">
        <v>3652</v>
      </c>
      <c r="AL1147" t="s">
        <v>3633</v>
      </c>
      <c r="AM1147" t="s">
        <v>3653</v>
      </c>
      <c r="AN1147" t="s">
        <v>3635</v>
      </c>
      <c r="AO1147" t="s">
        <v>3687</v>
      </c>
      <c r="AP1147" t="s">
        <v>3640</v>
      </c>
      <c r="AQ1147" t="s">
        <v>3641</v>
      </c>
      <c r="AR1147" t="s">
        <v>4644</v>
      </c>
      <c r="AS1147" t="s">
        <v>3643</v>
      </c>
      <c r="BE1147" t="s">
        <v>3607</v>
      </c>
      <c r="BG1147" t="s">
        <v>795</v>
      </c>
      <c r="BH1147" s="2" t="s">
        <v>1817</v>
      </c>
      <c r="BI1147" t="s">
        <v>2469</v>
      </c>
    </row>
    <row r="1148" spans="1:61" customFormat="1" x14ac:dyDescent="0.25">
      <c r="A1148" s="1">
        <v>1226</v>
      </c>
      <c r="B1148" s="7" t="s">
        <v>4757</v>
      </c>
      <c r="C1148" s="7" t="str">
        <f t="shared" si="63"/>
        <v xml:space="preserve"> 5490 NEO
</v>
      </c>
      <c r="D1148" s="7">
        <f>LOOKUP(99^99,--LEFT(MID(AD1148,MIN(FIND({0,1,2,3,4,5,6,7,8,9},AD1148&amp;"0123456789")),15),{1,2,3,4,5,6,7,8,9,10,11,12,13,14,15}))</f>
        <v>2017</v>
      </c>
      <c r="E1148" s="7">
        <f t="shared" si="64"/>
        <v>6</v>
      </c>
      <c r="F1148" s="7">
        <f>LOOKUP(99^99,--LEFT(MID(BG1148,MIN(FIND({0,1,2,3,4,5,6,7,8,9},BG1148&amp;"0123456789")),15),{1,2,3,4,5,6,7,8,9,10,11,12,13,14,15}))</f>
        <v>3340000</v>
      </c>
      <c r="G1148" s="7">
        <f>LOOKUP(99^99,--LEFT(MID(Y1148,MIN(FIND({0,1,2,3,4,5,6,7,8,9},Y1148&amp;"0123456789")),15),{1,2,3,4,5,6,7,8,9,10,11,12,13,14,15}))</f>
        <v>12</v>
      </c>
      <c r="H1148" s="7">
        <f>LOOKUP(99^99,--LEFT(MID(Z1148,MIN(FIND({0,1,2,3,4,5,6,7,8,9},Z1148&amp;"0123456789")),15),{1,2,3,4,5,6,7,8,9,10,11,12,13,14,15}))</f>
        <v>401</v>
      </c>
      <c r="I1148" s="9" t="s">
        <v>2526</v>
      </c>
      <c r="J1148" s="9" t="s">
        <v>2545</v>
      </c>
      <c r="K1148" s="9" t="s">
        <v>2528</v>
      </c>
      <c r="L1148" s="9">
        <v>524785</v>
      </c>
      <c r="M1148" s="11"/>
      <c r="N1148" s="11"/>
      <c r="O1148" s="11"/>
      <c r="P1148" s="11"/>
      <c r="Q1148" s="11"/>
      <c r="R1148" s="11"/>
      <c r="S1148" s="11"/>
      <c r="T1148" s="11"/>
      <c r="U1148" s="11"/>
      <c r="V1148" s="11"/>
      <c r="W1148" s="11">
        <f>IF(LOOKUP(99^99,--LEFT(MID(AT1148,MIN(FIND({0,1,2,3,4,5,6,7,8,9},AT1148&amp;"0123456789")),15),{1,2,3,4,5,6,7,8,9,10,11,12,13,14,15}))&gt;2000,LOOKUP(99^99,--LEFT(MID(AT1148,MIN(FIND({0,1,2,3,4,5,6,7,8,9},AT1148&amp;"0123456789")),15),{1,2,3,4,5,6,7,8,9,10,11,12,13,14,15})),0)</f>
        <v>524785</v>
      </c>
      <c r="X1148" t="s">
        <v>6</v>
      </c>
      <c r="Y1148" t="s">
        <v>4794</v>
      </c>
      <c r="Z1148" t="s">
        <v>2529</v>
      </c>
      <c r="AA1148" t="s">
        <v>2526</v>
      </c>
      <c r="AB1148" t="s">
        <v>2545</v>
      </c>
      <c r="AC1148" t="s">
        <v>2528</v>
      </c>
      <c r="AD1148" t="s">
        <v>119</v>
      </c>
      <c r="AE1148" t="s">
        <v>3626</v>
      </c>
      <c r="AF1148" t="s">
        <v>3627</v>
      </c>
      <c r="AG1148" t="s">
        <v>3671</v>
      </c>
      <c r="AH1148" t="s">
        <v>3629</v>
      </c>
      <c r="AI1148" t="s">
        <v>3703</v>
      </c>
      <c r="AJ1148" t="s">
        <v>3631</v>
      </c>
      <c r="AK1148" t="s">
        <v>3652</v>
      </c>
      <c r="AL1148" t="s">
        <v>3633</v>
      </c>
      <c r="AM1148" t="s">
        <v>3653</v>
      </c>
      <c r="AN1148" t="s">
        <v>3635</v>
      </c>
      <c r="AO1148" t="s">
        <v>3636</v>
      </c>
      <c r="AP1148" t="s">
        <v>3637</v>
      </c>
      <c r="AQ1148" t="s">
        <v>3662</v>
      </c>
      <c r="AR1148" t="s">
        <v>3695</v>
      </c>
      <c r="AS1148" t="s">
        <v>3649</v>
      </c>
      <c r="AT1148" t="s">
        <v>4497</v>
      </c>
      <c r="AU1148" t="s">
        <v>3641</v>
      </c>
      <c r="AV1148" t="s">
        <v>3642</v>
      </c>
      <c r="AW1148" t="s">
        <v>3643</v>
      </c>
      <c r="BE1148" t="s">
        <v>3608</v>
      </c>
      <c r="BG1148" t="s">
        <v>454</v>
      </c>
      <c r="BH1148" s="2" t="s">
        <v>1818</v>
      </c>
      <c r="BI1148" t="s">
        <v>2029</v>
      </c>
    </row>
    <row r="1149" spans="1:61" customFormat="1" x14ac:dyDescent="0.25">
      <c r="A1149" s="1">
        <v>1227</v>
      </c>
      <c r="B1149" s="7" t="s">
        <v>4757</v>
      </c>
      <c r="C1149" s="7" t="str">
        <f t="shared" si="63"/>
        <v xml:space="preserve"> 5490
</v>
      </c>
      <c r="D1149" s="7">
        <f>LOOKUP(99^99,--LEFT(MID(AD1149,MIN(FIND({0,1,2,3,4,5,6,7,8,9},AD1149&amp;"0123456789")),15),{1,2,3,4,5,6,7,8,9,10,11,12,13,14,15}))</f>
        <v>2017</v>
      </c>
      <c r="E1149" s="7">
        <f t="shared" si="64"/>
        <v>6</v>
      </c>
      <c r="F1149" s="7">
        <f>LOOKUP(99^99,--LEFT(MID(BG1149,MIN(FIND({0,1,2,3,4,5,6,7,8,9},BG1149&amp;"0123456789")),15),{1,2,3,4,5,6,7,8,9,10,11,12,13,14,15}))</f>
        <v>3350000</v>
      </c>
      <c r="G1149" s="7">
        <f>LOOKUP(99^99,--LEFT(MID(Y1149,MIN(FIND({0,1,2,3,4,5,6,7,8,9},Y1149&amp;"0123456789")),15),{1,2,3,4,5,6,7,8,9,10,11,12,13,14,15}))</f>
        <v>12</v>
      </c>
      <c r="H1149" s="7">
        <f>LOOKUP(99^99,--LEFT(MID(Z1149,MIN(FIND({0,1,2,3,4,5,6,7,8,9},Z1149&amp;"0123456789")),15),{1,2,3,4,5,6,7,8,9,10,11,12,13,14,15}))</f>
        <v>401</v>
      </c>
      <c r="I1149" s="9" t="s">
        <v>2526</v>
      </c>
      <c r="J1149" s="9" t="s">
        <v>4771</v>
      </c>
      <c r="K1149" s="9" t="s">
        <v>2528</v>
      </c>
      <c r="L1149" s="9">
        <v>740000</v>
      </c>
      <c r="M1149" s="11"/>
      <c r="N1149" s="11"/>
      <c r="O1149" s="11"/>
      <c r="P1149" s="11"/>
      <c r="Q1149" s="11"/>
      <c r="R1149" s="11"/>
      <c r="S1149" s="11"/>
      <c r="T1149" s="11"/>
      <c r="U1149" s="11"/>
      <c r="V1149" s="11"/>
      <c r="W1149" s="11">
        <f>IF(LOOKUP(99^99,--LEFT(MID(AT1149,MIN(FIND({0,1,2,3,4,5,6,7,8,9},AT1149&amp;"0123456789")),15),{1,2,3,4,5,6,7,8,9,10,11,12,13,14,15}))&gt;2000,LOOKUP(99^99,--LEFT(MID(AT1149,MIN(FIND({0,1,2,3,4,5,6,7,8,9},AT1149&amp;"0123456789")),15),{1,2,3,4,5,6,7,8,9,10,11,12,13,14,15})),0)</f>
        <v>740000</v>
      </c>
      <c r="X1149" t="s">
        <v>2</v>
      </c>
      <c r="Y1149" t="s">
        <v>4794</v>
      </c>
      <c r="Z1149" t="s">
        <v>2529</v>
      </c>
      <c r="AA1149" t="s">
        <v>2526</v>
      </c>
      <c r="AB1149" t="s">
        <v>4771</v>
      </c>
      <c r="AC1149" t="s">
        <v>2528</v>
      </c>
      <c r="AD1149" t="s">
        <v>90</v>
      </c>
      <c r="AE1149" t="s">
        <v>3626</v>
      </c>
      <c r="AF1149" t="s">
        <v>3627</v>
      </c>
      <c r="AG1149" t="s">
        <v>3628</v>
      </c>
      <c r="AH1149" t="s">
        <v>3629</v>
      </c>
      <c r="AI1149" t="s">
        <v>3703</v>
      </c>
      <c r="AJ1149" t="s">
        <v>3631</v>
      </c>
      <c r="AK1149" t="s">
        <v>3652</v>
      </c>
      <c r="AL1149" t="s">
        <v>3633</v>
      </c>
      <c r="AM1149" t="s">
        <v>3653</v>
      </c>
      <c r="AN1149" t="s">
        <v>3635</v>
      </c>
      <c r="AO1149" t="s">
        <v>3636</v>
      </c>
      <c r="AP1149" t="s">
        <v>3637</v>
      </c>
      <c r="AQ1149" t="s">
        <v>3662</v>
      </c>
      <c r="AR1149" t="s">
        <v>3695</v>
      </c>
      <c r="AS1149" t="s">
        <v>3649</v>
      </c>
      <c r="AT1149" t="s">
        <v>4310</v>
      </c>
      <c r="AU1149" t="s">
        <v>3641</v>
      </c>
      <c r="AV1149" t="s">
        <v>3642</v>
      </c>
      <c r="AW1149" t="s">
        <v>3643</v>
      </c>
      <c r="BE1149" t="s">
        <v>3609</v>
      </c>
      <c r="BG1149" t="s">
        <v>820</v>
      </c>
      <c r="BH1149" s="2" t="s">
        <v>1819</v>
      </c>
      <c r="BI1149" t="s">
        <v>2470</v>
      </c>
    </row>
    <row r="1150" spans="1:61" customFormat="1" x14ac:dyDescent="0.25">
      <c r="A1150" s="1">
        <v>1228</v>
      </c>
      <c r="B1150" s="7" t="s">
        <v>4757</v>
      </c>
      <c r="C1150" s="7" t="str">
        <f t="shared" si="63"/>
        <v xml:space="preserve"> 54901
</v>
      </c>
      <c r="D1150" s="7">
        <f>LOOKUP(99^99,--LEFT(MID(AD1150,MIN(FIND({0,1,2,3,4,5,6,7,8,9},AD1150&amp;"0123456789")),15),{1,2,3,4,5,6,7,8,9,10,11,12,13,14,15}))</f>
        <v>2022</v>
      </c>
      <c r="E1150" s="7">
        <f t="shared" si="64"/>
        <v>1</v>
      </c>
      <c r="F1150" s="7">
        <f>LOOKUP(99^99,--LEFT(MID(BG1150,MIN(FIND({0,1,2,3,4,5,6,7,8,9},BG1150&amp;"0123456789")),15),{1,2,3,4,5,6,7,8,9,10,11,12,13,14,15}))</f>
        <v>12500000</v>
      </c>
      <c r="G1150" s="7">
        <f>LOOKUP(99^99,--LEFT(MID(Y1150,MIN(FIND({0,1,2,3,4,5,6,7,8,9},Y1150&amp;"0123456789")),15),{1,2,3,4,5,6,7,8,9,10,11,12,13,14,15}))</f>
        <v>12</v>
      </c>
      <c r="H1150" s="7">
        <f>LOOKUP(99^99,--LEFT(MID(Z1150,MIN(FIND({0,1,2,3,4,5,6,7,8,9},Z1150&amp;"0123456789")),15),{1,2,3,4,5,6,7,8,9,10,11,12,13,14,15}))</f>
        <v>450</v>
      </c>
      <c r="I1150" s="9" t="s">
        <v>2526</v>
      </c>
      <c r="J1150" s="9" t="s">
        <v>2527</v>
      </c>
      <c r="K1150" s="9" t="s">
        <v>2528</v>
      </c>
      <c r="L1150" s="9"/>
      <c r="M1150" s="11"/>
      <c r="N1150" s="11"/>
      <c r="O1150" s="11"/>
      <c r="P1150" s="11"/>
      <c r="Q1150" s="11"/>
      <c r="R1150" s="11"/>
      <c r="S1150" s="11"/>
      <c r="T1150" s="11"/>
      <c r="U1150" s="11"/>
      <c r="V1150" s="11"/>
      <c r="W1150" s="11"/>
      <c r="X1150" t="s">
        <v>8</v>
      </c>
      <c r="Y1150" t="s">
        <v>4794</v>
      </c>
      <c r="Z1150" t="s">
        <v>2525</v>
      </c>
      <c r="AA1150" t="s">
        <v>2526</v>
      </c>
      <c r="AB1150" t="s">
        <v>2527</v>
      </c>
      <c r="AC1150" t="s">
        <v>2528</v>
      </c>
      <c r="AD1150" t="s">
        <v>370</v>
      </c>
      <c r="AE1150" t="s">
        <v>3626</v>
      </c>
      <c r="AF1150" t="s">
        <v>3689</v>
      </c>
      <c r="AG1150" t="s">
        <v>3690</v>
      </c>
      <c r="AH1150" t="s">
        <v>3629</v>
      </c>
      <c r="AI1150" t="s">
        <v>3630</v>
      </c>
      <c r="AJ1150" t="s">
        <v>3631</v>
      </c>
      <c r="AK1150" t="s">
        <v>4023</v>
      </c>
      <c r="AL1150" t="s">
        <v>3633</v>
      </c>
      <c r="AM1150" t="s">
        <v>3653</v>
      </c>
      <c r="AN1150" t="s">
        <v>3635</v>
      </c>
      <c r="AO1150" t="s">
        <v>3669</v>
      </c>
      <c r="AP1150" t="s">
        <v>3692</v>
      </c>
      <c r="AQ1150" t="s">
        <v>3638</v>
      </c>
      <c r="AR1150" t="s">
        <v>3695</v>
      </c>
      <c r="AS1150" t="s">
        <v>3640</v>
      </c>
      <c r="AT1150" t="s">
        <v>3641</v>
      </c>
      <c r="AU1150" t="s">
        <v>4645</v>
      </c>
      <c r="AV1150" t="s">
        <v>3808</v>
      </c>
      <c r="BE1150" t="s">
        <v>3610</v>
      </c>
      <c r="BG1150" t="s">
        <v>469</v>
      </c>
      <c r="BH1150" s="2" t="s">
        <v>1820</v>
      </c>
      <c r="BI1150" t="s">
        <v>2428</v>
      </c>
    </row>
    <row r="1151" spans="1:61" x14ac:dyDescent="0.25">
      <c r="A1151" s="4">
        <v>1229</v>
      </c>
      <c r="B1151" s="13" t="s">
        <v>4757</v>
      </c>
      <c r="C1151" s="13" t="str">
        <f t="shared" si="63"/>
        <v xml:space="preserve"> 65116
</v>
      </c>
      <c r="D1151" s="13">
        <f>LOOKUP(99^99,--LEFT(MID(AD1151,MIN(FIND({0,1,2,3,4,5,6,7,8,9},AD1151&amp;"0123456789")),15),{1,2,3,4,5,6,7,8,9,10,11,12,13,14,15}))</f>
        <v>2022</v>
      </c>
      <c r="E1151" s="13">
        <f t="shared" si="64"/>
        <v>1</v>
      </c>
      <c r="F1151" s="13">
        <f>LOOKUP(99^99,--LEFT(MID(BG1151,MIN(FIND({0,1,2,3,4,5,6,7,8,9},BG1151&amp;"0123456789")),15),{1,2,3,4,5,6,7,8,9,10,11,12,13,14,15}))</f>
        <v>5600000</v>
      </c>
      <c r="G1151" s="13">
        <f>LOOKUP(99^99,--LEFT(MID(Y1151,MIN(FIND({0,1,2,3,4,5,6,7,8,9},Y1151&amp;"0123456789")),15),{1,2,3,4,5,6,7,8,9,10,11,12,13,14,15}))</f>
        <v>12</v>
      </c>
      <c r="H1151" s="13">
        <f>LOOKUP(99^99,--LEFT(MID(Z1151,MIN(FIND({0,1,2,3,4,5,6,7,8,9},Z1151&amp;"0123456789")),15),{1,2,3,4,5,6,7,8,9,10,11,12,13,14,15}))</f>
        <v>401</v>
      </c>
      <c r="I1151" s="10" t="s">
        <v>2526</v>
      </c>
      <c r="J1151" s="10" t="s">
        <v>2527</v>
      </c>
      <c r="K1151" s="10" t="s">
        <v>2528</v>
      </c>
      <c r="L1151" s="9"/>
      <c r="M1151" s="11"/>
      <c r="N1151" s="12"/>
      <c r="O1151" s="12"/>
      <c r="P1151" s="12"/>
      <c r="Q1151" s="12"/>
      <c r="R1151" s="12"/>
      <c r="S1151" s="12"/>
      <c r="T1151" s="12"/>
      <c r="U1151" s="12"/>
      <c r="V1151" s="12"/>
      <c r="W1151" s="12"/>
      <c r="X1151" s="5" t="s">
        <v>24</v>
      </c>
      <c r="Y1151" s="5" t="s">
        <v>4794</v>
      </c>
      <c r="Z1151" s="5" t="s">
        <v>2529</v>
      </c>
      <c r="AA1151" s="5" t="s">
        <v>2526</v>
      </c>
      <c r="AB1151" s="5" t="s">
        <v>2527</v>
      </c>
      <c r="AC1151" s="5" t="s">
        <v>2528</v>
      </c>
      <c r="AD1151" s="5" t="s">
        <v>140</v>
      </c>
      <c r="AE1151" s="5" t="s">
        <v>3626</v>
      </c>
      <c r="AF1151" s="5" t="s">
        <v>3828</v>
      </c>
      <c r="AG1151" s="5" t="s">
        <v>3829</v>
      </c>
      <c r="AH1151" s="5" t="s">
        <v>3629</v>
      </c>
      <c r="AI1151" s="5" t="s">
        <v>3630</v>
      </c>
      <c r="AJ1151" s="5" t="s">
        <v>3704</v>
      </c>
      <c r="AK1151" s="5" t="s">
        <v>4119</v>
      </c>
      <c r="AL1151" s="5" t="s">
        <v>3633</v>
      </c>
      <c r="AM1151" s="5" t="s">
        <v>3653</v>
      </c>
      <c r="AN1151" s="5" t="s">
        <v>3635</v>
      </c>
      <c r="AO1151" s="5" t="s">
        <v>3858</v>
      </c>
      <c r="AP1151" s="5" t="s">
        <v>3654</v>
      </c>
      <c r="AQ1151" s="5" t="s">
        <v>3640</v>
      </c>
      <c r="AR1151" s="5" t="s">
        <v>3641</v>
      </c>
      <c r="AS1151" s="5" t="s">
        <v>4646</v>
      </c>
      <c r="AT1151" s="5" t="s">
        <v>3643</v>
      </c>
      <c r="BE1151" s="5" t="s">
        <v>3611</v>
      </c>
      <c r="BG1151" s="5" t="s">
        <v>616</v>
      </c>
      <c r="BH1151" s="6" t="s">
        <v>1821</v>
      </c>
      <c r="BI1151" s="5" t="s">
        <v>2471</v>
      </c>
    </row>
    <row r="1152" spans="1:61" customFormat="1" x14ac:dyDescent="0.25">
      <c r="A1152" s="1">
        <v>1230</v>
      </c>
      <c r="B1152" s="7" t="s">
        <v>4757</v>
      </c>
      <c r="C1152" s="7" t="str">
        <f t="shared" si="63"/>
        <v xml:space="preserve"> 43118
</v>
      </c>
      <c r="D1152" s="7">
        <f>LOOKUP(99^99,--LEFT(MID(AD1152,MIN(FIND({0,1,2,3,4,5,6,7,8,9},AD1152&amp;"0123456789")),15),{1,2,3,4,5,6,7,8,9,10,11,12,13,14,15}))</f>
        <v>2022</v>
      </c>
      <c r="E1152" s="7">
        <f t="shared" si="64"/>
        <v>1</v>
      </c>
      <c r="F1152" s="7">
        <f>LOOKUP(99^99,--LEFT(MID(BG1152,MIN(FIND({0,1,2,3,4,5,6,7,8,9},BG1152&amp;"0123456789")),15),{1,2,3,4,5,6,7,8,9,10,11,12,13,14,15}))</f>
        <v>7550000</v>
      </c>
      <c r="G1152" s="7">
        <f>LOOKUP(99^99,--LEFT(MID(Y1152,MIN(FIND({0,1,2,3,4,5,6,7,8,9},Y1152&amp;"0123456789")),15),{1,2,3,4,5,6,7,8,9,10,11,12,13,14,15}))</f>
        <v>12</v>
      </c>
      <c r="H1152" s="7">
        <f>LOOKUP(99^99,--LEFT(MID(Z1152,MIN(FIND({0,1,2,3,4,5,6,7,8,9},Z1152&amp;"0123456789")),15),{1,2,3,4,5,6,7,8,9,10,11,12,13,14,15}))</f>
        <v>401</v>
      </c>
      <c r="I1152" s="9" t="s">
        <v>2526</v>
      </c>
      <c r="J1152" s="9" t="s">
        <v>2527</v>
      </c>
      <c r="K1152" s="9" t="s">
        <v>2561</v>
      </c>
      <c r="L1152" s="9"/>
      <c r="M1152" s="11"/>
      <c r="N1152" s="11"/>
      <c r="O1152" s="11"/>
      <c r="P1152" s="11"/>
      <c r="Q1152" s="11"/>
      <c r="R1152" s="11"/>
      <c r="S1152" s="11"/>
      <c r="T1152" s="11"/>
      <c r="U1152" s="11"/>
      <c r="V1152" s="11"/>
      <c r="W1152" s="11"/>
      <c r="X1152" t="s">
        <v>15</v>
      </c>
      <c r="Y1152" t="s">
        <v>4794</v>
      </c>
      <c r="Z1152" t="s">
        <v>2529</v>
      </c>
      <c r="AA1152" t="s">
        <v>2526</v>
      </c>
      <c r="AB1152" t="s">
        <v>2527</v>
      </c>
      <c r="AC1152" t="s">
        <v>2561</v>
      </c>
      <c r="AD1152" t="s">
        <v>111</v>
      </c>
      <c r="AE1152" t="s">
        <v>3626</v>
      </c>
      <c r="AF1152" t="s">
        <v>3745</v>
      </c>
      <c r="AG1152" t="s">
        <v>3746</v>
      </c>
      <c r="AH1152" t="s">
        <v>3629</v>
      </c>
      <c r="AI1152" t="s">
        <v>3630</v>
      </c>
      <c r="AJ1152" t="s">
        <v>3659</v>
      </c>
      <c r="AK1152" t="s">
        <v>4647</v>
      </c>
      <c r="AL1152" t="s">
        <v>3633</v>
      </c>
      <c r="AM1152" t="s">
        <v>3653</v>
      </c>
      <c r="AN1152" t="s">
        <v>3635</v>
      </c>
      <c r="AO1152" t="s">
        <v>3899</v>
      </c>
      <c r="AP1152" t="s">
        <v>3637</v>
      </c>
      <c r="AQ1152" t="s">
        <v>3662</v>
      </c>
      <c r="AR1152" t="s">
        <v>3997</v>
      </c>
      <c r="AS1152" t="s">
        <v>3640</v>
      </c>
      <c r="AT1152" t="s">
        <v>3641</v>
      </c>
      <c r="AU1152" t="s">
        <v>4648</v>
      </c>
      <c r="AV1152" t="s">
        <v>3643</v>
      </c>
      <c r="BE1152" t="s">
        <v>3612</v>
      </c>
      <c r="BG1152" t="s">
        <v>821</v>
      </c>
      <c r="BH1152" s="2" t="s">
        <v>1822</v>
      </c>
      <c r="BI1152" t="s">
        <v>1995</v>
      </c>
    </row>
    <row r="1153" spans="1:61" customFormat="1" x14ac:dyDescent="0.25">
      <c r="A1153" s="1">
        <v>1231</v>
      </c>
      <c r="B1153" s="7" t="s">
        <v>4757</v>
      </c>
      <c r="C1153" s="7" t="str">
        <f t="shared" si="63"/>
        <v xml:space="preserve"> 5490
</v>
      </c>
      <c r="D1153" s="7">
        <f>LOOKUP(99^99,--LEFT(MID(AD1153,MIN(FIND({0,1,2,3,4,5,6,7,8,9},AD1153&amp;"0123456789")),15),{1,2,3,4,5,6,7,8,9,10,11,12,13,14,15}))</f>
        <v>2017</v>
      </c>
      <c r="E1153" s="7">
        <f t="shared" si="64"/>
        <v>6</v>
      </c>
      <c r="F1153" s="7">
        <f>LOOKUP(99^99,--LEFT(MID(BG1153,MIN(FIND({0,1,2,3,4,5,6,7,8,9},BG1153&amp;"0123456789")),15),{1,2,3,4,5,6,7,8,9,10,11,12,13,14,15}))</f>
        <v>3500000</v>
      </c>
      <c r="G1153" s="7">
        <f>LOOKUP(99^99,--LEFT(MID(Y1153,MIN(FIND({0,1,2,3,4,5,6,7,8,9},Y1153&amp;"0123456789")),15),{1,2,3,4,5,6,7,8,9,10,11,12,13,14,15}))</f>
        <v>12</v>
      </c>
      <c r="H1153" s="7">
        <f>LOOKUP(99^99,--LEFT(MID(Z1153,MIN(FIND({0,1,2,3,4,5,6,7,8,9},Z1153&amp;"0123456789")),15),{1,2,3,4,5,6,7,8,9,10,11,12,13,14,15}))</f>
        <v>401</v>
      </c>
      <c r="I1153" s="9" t="s">
        <v>2526</v>
      </c>
      <c r="J1153" s="9" t="s">
        <v>2545</v>
      </c>
      <c r="K1153" s="9" t="s">
        <v>2528</v>
      </c>
      <c r="L1153" s="9">
        <v>545858</v>
      </c>
      <c r="M1153" s="11"/>
      <c r="N1153" s="11"/>
      <c r="O1153" s="11"/>
      <c r="P1153" s="11"/>
      <c r="Q1153" s="11"/>
      <c r="R1153" s="11"/>
      <c r="S1153" s="11"/>
      <c r="T1153" s="11"/>
      <c r="U1153" s="11"/>
      <c r="V1153" s="11"/>
      <c r="W1153" s="11">
        <f>IF(LOOKUP(99^99,--LEFT(MID(AT1153,MIN(FIND({0,1,2,3,4,5,6,7,8,9},AT1153&amp;"0123456789")),15),{1,2,3,4,5,6,7,8,9,10,11,12,13,14,15}))&gt;2000,LOOKUP(99^99,--LEFT(MID(AT1153,MIN(FIND({0,1,2,3,4,5,6,7,8,9},AT1153&amp;"0123456789")),15),{1,2,3,4,5,6,7,8,9,10,11,12,13,14,15})),0)</f>
        <v>545858</v>
      </c>
      <c r="X1153" t="s">
        <v>2</v>
      </c>
      <c r="Y1153" t="s">
        <v>4794</v>
      </c>
      <c r="Z1153" t="s">
        <v>2529</v>
      </c>
      <c r="AA1153" t="s">
        <v>2526</v>
      </c>
      <c r="AB1153" t="s">
        <v>2545</v>
      </c>
      <c r="AC1153" t="s">
        <v>2528</v>
      </c>
      <c r="AD1153" t="s">
        <v>201</v>
      </c>
      <c r="AE1153" t="s">
        <v>3626</v>
      </c>
      <c r="AF1153" t="s">
        <v>3627</v>
      </c>
      <c r="AG1153" t="s">
        <v>3628</v>
      </c>
      <c r="AH1153" t="s">
        <v>3629</v>
      </c>
      <c r="AI1153" t="s">
        <v>3703</v>
      </c>
      <c r="AJ1153" t="s">
        <v>3631</v>
      </c>
      <c r="AK1153" t="s">
        <v>3652</v>
      </c>
      <c r="AL1153" t="s">
        <v>3633</v>
      </c>
      <c r="AM1153" t="s">
        <v>3653</v>
      </c>
      <c r="AN1153" t="s">
        <v>3635</v>
      </c>
      <c r="AO1153" t="s">
        <v>3636</v>
      </c>
      <c r="AP1153" t="s">
        <v>3637</v>
      </c>
      <c r="AQ1153" t="s">
        <v>3662</v>
      </c>
      <c r="AR1153" t="s">
        <v>3695</v>
      </c>
      <c r="AS1153" t="s">
        <v>3649</v>
      </c>
      <c r="AT1153" t="s">
        <v>4649</v>
      </c>
      <c r="AU1153" t="s">
        <v>4650</v>
      </c>
      <c r="AV1153" t="s">
        <v>3641</v>
      </c>
      <c r="AW1153" t="s">
        <v>3642</v>
      </c>
      <c r="AX1153" t="s">
        <v>3643</v>
      </c>
      <c r="BE1153" t="s">
        <v>3252</v>
      </c>
      <c r="BG1153" t="s">
        <v>404</v>
      </c>
      <c r="BH1153" s="2" t="s">
        <v>1823</v>
      </c>
      <c r="BI1153" t="s">
        <v>2116</v>
      </c>
    </row>
    <row r="1154" spans="1:61" x14ac:dyDescent="0.25">
      <c r="A1154" s="4">
        <v>1232</v>
      </c>
      <c r="B1154" s="13" t="s">
        <v>4757</v>
      </c>
      <c r="C1154" s="13" t="str">
        <f t="shared" si="63"/>
        <v xml:space="preserve"> 54901
</v>
      </c>
      <c r="D1154" s="13">
        <f>LOOKUP(99^99,--LEFT(MID(AD1154,MIN(FIND({0,1,2,3,4,5,6,7,8,9},AD1154&amp;"0123456789")),15),{1,2,3,4,5,6,7,8,9,10,11,12,13,14,15}))</f>
        <v>2022</v>
      </c>
      <c r="E1154" s="13">
        <f t="shared" si="64"/>
        <v>1</v>
      </c>
      <c r="F1154" s="13">
        <f>LOOKUP(99^99,--LEFT(MID(BG1154,MIN(FIND({0,1,2,3,4,5,6,7,8,9},BG1154&amp;"0123456789")),15),{1,2,3,4,5,6,7,8,9,10,11,12,13,14,15}))</f>
        <v>11000000</v>
      </c>
      <c r="G1154" s="13">
        <f>LOOKUP(99^99,--LEFT(MID(Y1154,MIN(FIND({0,1,2,3,4,5,6,7,8,9},Y1154&amp;"0123456789")),15),{1,2,3,4,5,6,7,8,9,10,11,12,13,14,15}))</f>
        <v>11.8</v>
      </c>
      <c r="H1154" s="13">
        <f>LOOKUP(99^99,--LEFT(MID(Z1154,MIN(FIND({0,1,2,3,4,5,6,7,8,9},Z1154&amp;"0123456789")),15),{1,2,3,4,5,6,7,8,9,10,11,12,13,14,15}))</f>
        <v>400</v>
      </c>
      <c r="I1154" s="10" t="s">
        <v>2531</v>
      </c>
      <c r="J1154" s="10" t="s">
        <v>2527</v>
      </c>
      <c r="K1154" s="10" t="s">
        <v>2528</v>
      </c>
      <c r="L1154" s="9"/>
      <c r="M1154" s="11"/>
      <c r="N1154" s="12"/>
      <c r="O1154" s="12"/>
      <c r="P1154" s="12"/>
      <c r="Q1154" s="12"/>
      <c r="R1154" s="12"/>
      <c r="S1154" s="12"/>
      <c r="T1154" s="12"/>
      <c r="U1154" s="12"/>
      <c r="V1154" s="12"/>
      <c r="W1154" s="12"/>
      <c r="X1154" s="5" t="s">
        <v>8</v>
      </c>
      <c r="Y1154" s="5" t="s">
        <v>4795</v>
      </c>
      <c r="Z1154" s="5" t="s">
        <v>2537</v>
      </c>
      <c r="AA1154" s="5" t="s">
        <v>2531</v>
      </c>
      <c r="AB1154" s="5" t="s">
        <v>2527</v>
      </c>
      <c r="AC1154" s="5" t="s">
        <v>2528</v>
      </c>
      <c r="AD1154" s="5" t="s">
        <v>140</v>
      </c>
      <c r="AE1154" s="5" t="s">
        <v>3626</v>
      </c>
      <c r="AF1154" s="5" t="s">
        <v>3689</v>
      </c>
      <c r="AG1154" s="5" t="s">
        <v>3690</v>
      </c>
      <c r="AH1154" s="5" t="s">
        <v>3629</v>
      </c>
      <c r="AI1154" s="5" t="s">
        <v>3630</v>
      </c>
      <c r="AJ1154" s="5" t="s">
        <v>3631</v>
      </c>
      <c r="AK1154" s="5" t="s">
        <v>3632</v>
      </c>
      <c r="AL1154" s="5" t="s">
        <v>3633</v>
      </c>
      <c r="AM1154" s="5" t="s">
        <v>3653</v>
      </c>
      <c r="AN1154" s="5" t="s">
        <v>3635</v>
      </c>
      <c r="AO1154" s="5" t="s">
        <v>3691</v>
      </c>
      <c r="AP1154" s="5" t="s">
        <v>3880</v>
      </c>
      <c r="AQ1154" s="5" t="s">
        <v>3640</v>
      </c>
      <c r="AR1154" s="5" t="s">
        <v>3641</v>
      </c>
      <c r="AS1154" s="5" t="s">
        <v>4651</v>
      </c>
      <c r="AT1154" s="5" t="s">
        <v>3643</v>
      </c>
      <c r="BE1154" s="5" t="s">
        <v>3613</v>
      </c>
      <c r="BG1154" s="5" t="s">
        <v>790</v>
      </c>
      <c r="BH1154" s="6" t="s">
        <v>1824</v>
      </c>
      <c r="BI1154" s="5" t="s">
        <v>2472</v>
      </c>
    </row>
    <row r="1155" spans="1:61" customFormat="1" x14ac:dyDescent="0.25">
      <c r="A1155" s="1">
        <v>1233</v>
      </c>
      <c r="B1155" s="7" t="s">
        <v>4757</v>
      </c>
      <c r="C1155" s="7" t="str">
        <f t="shared" si="63"/>
        <v xml:space="preserve"> 54901
</v>
      </c>
      <c r="D1155" s="7">
        <f>LOOKUP(99^99,--LEFT(MID(AD1155,MIN(FIND({0,1,2,3,4,5,6,7,8,9},AD1155&amp;"0123456789")),15),{1,2,3,4,5,6,7,8,9,10,11,12,13,14,15}))</f>
        <v>2022</v>
      </c>
      <c r="E1155" s="7">
        <f t="shared" si="64"/>
        <v>1</v>
      </c>
      <c r="F1155" s="7">
        <f>LOOKUP(99^99,--LEFT(MID(BG1155,MIN(FIND({0,1,2,3,4,5,6,7,8,9},BG1155&amp;"0123456789")),15),{1,2,3,4,5,6,7,8,9,10,11,12,13,14,15}))</f>
        <v>12500000</v>
      </c>
      <c r="G1155" s="7">
        <f>LOOKUP(99^99,--LEFT(MID(Y1155,MIN(FIND({0,1,2,3,4,5,6,7,8,9},Y1155&amp;"0123456789")),15),{1,2,3,4,5,6,7,8,9,10,11,12,13,14,15}))</f>
        <v>12</v>
      </c>
      <c r="H1155" s="7">
        <f>LOOKUP(99^99,--LEFT(MID(Z1155,MIN(FIND({0,1,2,3,4,5,6,7,8,9},Z1155&amp;"0123456789")),15),{1,2,3,4,5,6,7,8,9,10,11,12,13,14,15}))</f>
        <v>401</v>
      </c>
      <c r="I1155" s="9" t="s">
        <v>2526</v>
      </c>
      <c r="J1155" s="9" t="s">
        <v>2527</v>
      </c>
      <c r="K1155" s="9" t="s">
        <v>2528</v>
      </c>
      <c r="L1155" s="9"/>
      <c r="M1155" s="11"/>
      <c r="N1155" s="11"/>
      <c r="O1155" s="11"/>
      <c r="P1155" s="11"/>
      <c r="Q1155" s="11"/>
      <c r="R1155" s="11"/>
      <c r="S1155" s="11"/>
      <c r="T1155" s="11"/>
      <c r="U1155" s="11"/>
      <c r="V1155" s="11"/>
      <c r="W1155" s="11"/>
      <c r="X1155" t="s">
        <v>8</v>
      </c>
      <c r="Y1155" t="s">
        <v>4794</v>
      </c>
      <c r="Z1155" t="s">
        <v>2529</v>
      </c>
      <c r="AA1155" t="s">
        <v>2526</v>
      </c>
      <c r="AB1155" t="s">
        <v>2527</v>
      </c>
      <c r="AC1155" t="s">
        <v>2528</v>
      </c>
      <c r="AD1155" t="s">
        <v>213</v>
      </c>
      <c r="AE1155" t="s">
        <v>3626</v>
      </c>
      <c r="AF1155" t="s">
        <v>3689</v>
      </c>
      <c r="AG1155" t="s">
        <v>3690</v>
      </c>
      <c r="AH1155" t="s">
        <v>3629</v>
      </c>
      <c r="AI1155" t="s">
        <v>3630</v>
      </c>
      <c r="AJ1155" t="s">
        <v>3631</v>
      </c>
      <c r="AK1155" t="s">
        <v>4023</v>
      </c>
      <c r="AL1155" t="s">
        <v>3633</v>
      </c>
      <c r="AM1155" t="s">
        <v>3634</v>
      </c>
      <c r="AN1155" t="s">
        <v>3635</v>
      </c>
      <c r="AO1155" t="s">
        <v>3669</v>
      </c>
      <c r="AP1155" t="s">
        <v>3692</v>
      </c>
      <c r="AQ1155" t="s">
        <v>3638</v>
      </c>
      <c r="AR1155" t="s">
        <v>3695</v>
      </c>
      <c r="AS1155" t="s">
        <v>3640</v>
      </c>
      <c r="AT1155" t="s">
        <v>3641</v>
      </c>
      <c r="AU1155" t="s">
        <v>4128</v>
      </c>
      <c r="AV1155" t="s">
        <v>3643</v>
      </c>
      <c r="BE1155" t="s">
        <v>3297</v>
      </c>
      <c r="BG1155" t="s">
        <v>469</v>
      </c>
      <c r="BH1155" s="2" t="s">
        <v>1825</v>
      </c>
      <c r="BI1155" t="s">
        <v>2126</v>
      </c>
    </row>
    <row r="1156" spans="1:61" customFormat="1" x14ac:dyDescent="0.25">
      <c r="A1156" s="1">
        <v>1234</v>
      </c>
      <c r="B1156" s="7" t="s">
        <v>4757</v>
      </c>
      <c r="C1156" s="7" t="str">
        <f t="shared" si="63"/>
        <v xml:space="preserve"> 54901
</v>
      </c>
      <c r="D1156" s="7">
        <f>LOOKUP(99^99,--LEFT(MID(AD1156,MIN(FIND({0,1,2,3,4,5,6,7,8,9},AD1156&amp;"0123456789")),15),{1,2,3,4,5,6,7,8,9,10,11,12,13,14,15}))</f>
        <v>2022</v>
      </c>
      <c r="E1156" s="7">
        <f t="shared" si="64"/>
        <v>1</v>
      </c>
      <c r="F1156" s="7">
        <f>LOOKUP(99^99,--LEFT(MID(BG1156,MIN(FIND({0,1,2,3,4,5,6,7,8,9},BG1156&amp;"0123456789")),15),{1,2,3,4,5,6,7,8,9,10,11,12,13,14,15}))</f>
        <v>12500000</v>
      </c>
      <c r="G1156" s="7">
        <f>LOOKUP(99^99,--LEFT(MID(Y1156,MIN(FIND({0,1,2,3,4,5,6,7,8,9},Y1156&amp;"0123456789")),15),{1,2,3,4,5,6,7,8,9,10,11,12,13,14,15}))</f>
        <v>12</v>
      </c>
      <c r="H1156" s="7">
        <f>LOOKUP(99^99,--LEFT(MID(Z1156,MIN(FIND({0,1,2,3,4,5,6,7,8,9},Z1156&amp;"0123456789")),15),{1,2,3,4,5,6,7,8,9,10,11,12,13,14,15}))</f>
        <v>401</v>
      </c>
      <c r="I1156" s="9" t="s">
        <v>2526</v>
      </c>
      <c r="J1156" s="9" t="s">
        <v>2527</v>
      </c>
      <c r="K1156" s="9" t="s">
        <v>2528</v>
      </c>
      <c r="L1156" s="9"/>
      <c r="M1156" s="11"/>
      <c r="N1156" s="11"/>
      <c r="O1156" s="11"/>
      <c r="P1156" s="11"/>
      <c r="Q1156" s="11"/>
      <c r="R1156" s="11"/>
      <c r="S1156" s="11"/>
      <c r="T1156" s="11"/>
      <c r="U1156" s="11"/>
      <c r="V1156" s="11"/>
      <c r="W1156" s="11"/>
      <c r="X1156" t="s">
        <v>8</v>
      </c>
      <c r="Y1156" t="s">
        <v>4794</v>
      </c>
      <c r="Z1156" t="s">
        <v>2529</v>
      </c>
      <c r="AA1156" t="s">
        <v>2526</v>
      </c>
      <c r="AB1156" t="s">
        <v>2527</v>
      </c>
      <c r="AC1156" t="s">
        <v>2528</v>
      </c>
      <c r="AD1156" t="s">
        <v>111</v>
      </c>
      <c r="AE1156" t="s">
        <v>3626</v>
      </c>
      <c r="AF1156" t="s">
        <v>3689</v>
      </c>
      <c r="AG1156" t="s">
        <v>3690</v>
      </c>
      <c r="AH1156" t="s">
        <v>3629</v>
      </c>
      <c r="AI1156" t="s">
        <v>3630</v>
      </c>
      <c r="AJ1156" t="s">
        <v>3631</v>
      </c>
      <c r="AK1156" t="s">
        <v>4023</v>
      </c>
      <c r="AL1156" t="s">
        <v>3633</v>
      </c>
      <c r="AM1156" t="s">
        <v>3634</v>
      </c>
      <c r="AN1156" t="s">
        <v>3635</v>
      </c>
      <c r="AO1156" t="s">
        <v>3669</v>
      </c>
      <c r="AP1156" t="s">
        <v>3692</v>
      </c>
      <c r="AQ1156" t="s">
        <v>3638</v>
      </c>
      <c r="AR1156" t="s">
        <v>3695</v>
      </c>
      <c r="AS1156" t="s">
        <v>3640</v>
      </c>
      <c r="AT1156" t="s">
        <v>3641</v>
      </c>
      <c r="AU1156" t="s">
        <v>4652</v>
      </c>
      <c r="AV1156" t="s">
        <v>3643</v>
      </c>
      <c r="BE1156" t="s">
        <v>3614</v>
      </c>
      <c r="BG1156" t="s">
        <v>469</v>
      </c>
      <c r="BH1156" s="2" t="s">
        <v>1826</v>
      </c>
      <c r="BI1156" t="s">
        <v>2068</v>
      </c>
    </row>
    <row r="1157" spans="1:61" customFormat="1" x14ac:dyDescent="0.25">
      <c r="A1157" s="1">
        <v>1235</v>
      </c>
      <c r="B1157" s="7" t="s">
        <v>4757</v>
      </c>
      <c r="C1157" s="7" t="str">
        <f t="shared" ref="C1157:C1188" si="65">LEFT(AG1157,FIND("Тип",AG1157,FIND("Тип",AG1157)+0)-1)</f>
        <v xml:space="preserve"> 5490
</v>
      </c>
      <c r="D1157" s="7">
        <f>LOOKUP(99^99,--LEFT(MID(AD1157,MIN(FIND({0,1,2,3,4,5,6,7,8,9},AD1157&amp;"0123456789")),15),{1,2,3,4,5,6,7,8,9,10,11,12,13,14,15}))</f>
        <v>2022</v>
      </c>
      <c r="E1157" s="7">
        <f t="shared" si="64"/>
        <v>1</v>
      </c>
      <c r="F1157" s="7">
        <f>LOOKUP(99^99,--LEFT(MID(BG1157,MIN(FIND({0,1,2,3,4,5,6,7,8,9},BG1157&amp;"0123456789")),15),{1,2,3,4,5,6,7,8,9,10,11,12,13,14,15}))</f>
        <v>10300000</v>
      </c>
      <c r="G1157" s="7">
        <f>LOOKUP(99^99,--LEFT(MID(Y1157,MIN(FIND({0,1,2,3,4,5,6,7,8,9},Y1157&amp;"0123456789")),15),{1,2,3,4,5,6,7,8,9,10,11,12,13,14,15}))</f>
        <v>12</v>
      </c>
      <c r="H1157" s="7">
        <f>LOOKUP(99^99,--LEFT(MID(Z1157,MIN(FIND({0,1,2,3,4,5,6,7,8,9},Z1157&amp;"0123456789")),15),{1,2,3,4,5,6,7,8,9,10,11,12,13,14,15}))</f>
        <v>401</v>
      </c>
      <c r="I1157" s="9" t="s">
        <v>2526</v>
      </c>
      <c r="J1157" s="9" t="s">
        <v>4771</v>
      </c>
      <c r="K1157" s="9" t="s">
        <v>2528</v>
      </c>
      <c r="L1157" s="9"/>
      <c r="M1157" s="11"/>
      <c r="N1157" s="11"/>
      <c r="O1157" s="11"/>
      <c r="P1157" s="11"/>
      <c r="Q1157" s="11"/>
      <c r="R1157" s="11"/>
      <c r="S1157" s="11"/>
      <c r="T1157" s="11"/>
      <c r="U1157" s="11"/>
      <c r="V1157" s="11"/>
      <c r="W1157" s="11"/>
      <c r="X1157" t="s">
        <v>2</v>
      </c>
      <c r="Y1157" t="s">
        <v>4794</v>
      </c>
      <c r="Z1157" t="s">
        <v>2529</v>
      </c>
      <c r="AA1157" t="s">
        <v>2526</v>
      </c>
      <c r="AB1157" t="s">
        <v>4771</v>
      </c>
      <c r="AC1157" t="s">
        <v>2528</v>
      </c>
      <c r="AD1157" t="s">
        <v>111</v>
      </c>
      <c r="AE1157" t="s">
        <v>3626</v>
      </c>
      <c r="AF1157" t="s">
        <v>3627</v>
      </c>
      <c r="AG1157" t="s">
        <v>3628</v>
      </c>
      <c r="AH1157" t="s">
        <v>3629</v>
      </c>
      <c r="AI1157" t="s">
        <v>3630</v>
      </c>
      <c r="AJ1157" t="s">
        <v>3631</v>
      </c>
      <c r="AK1157" t="s">
        <v>3718</v>
      </c>
      <c r="AL1157" t="s">
        <v>3635</v>
      </c>
      <c r="AM1157" t="s">
        <v>3636</v>
      </c>
      <c r="AN1157" t="s">
        <v>3654</v>
      </c>
      <c r="AO1157" t="s">
        <v>3640</v>
      </c>
      <c r="AP1157" t="s">
        <v>3641</v>
      </c>
      <c r="AQ1157" t="s">
        <v>4653</v>
      </c>
      <c r="AR1157" t="s">
        <v>3643</v>
      </c>
      <c r="BE1157" t="s">
        <v>3615</v>
      </c>
      <c r="BG1157" t="s">
        <v>822</v>
      </c>
      <c r="BH1157" s="2" t="s">
        <v>1827</v>
      </c>
      <c r="BI1157" t="s">
        <v>2068</v>
      </c>
    </row>
    <row r="1158" spans="1:61" customFormat="1" x14ac:dyDescent="0.25">
      <c r="A1158" s="1">
        <v>1236</v>
      </c>
      <c r="B1158" s="7" t="s">
        <v>4757</v>
      </c>
      <c r="C1158" s="7" t="str">
        <f t="shared" si="65"/>
        <v xml:space="preserve"> 5490-DC
</v>
      </c>
      <c r="D1158" s="7">
        <f>LOOKUP(99^99,--LEFT(MID(AD1158,MIN(FIND({0,1,2,3,4,5,6,7,8,9},AD1158&amp;"0123456789")),15),{1,2,3,4,5,6,7,8,9,10,11,12,13,14,15}))</f>
        <v>2019</v>
      </c>
      <c r="E1158" s="7">
        <f t="shared" si="64"/>
        <v>4</v>
      </c>
      <c r="F1158" s="7">
        <f>LOOKUP(99^99,--LEFT(MID(BG1158,MIN(FIND({0,1,2,3,4,5,6,7,8,9},BG1158&amp;"0123456789")),15),{1,2,3,4,5,6,7,8,9,10,11,12,13,14,15}))</f>
        <v>6400000</v>
      </c>
      <c r="G1158" s="7">
        <f>LOOKUP(99^99,--LEFT(MID(Y1158,MIN(FIND({0,1,2,3,4,5,6,7,8,9},Y1158&amp;"0123456789")),15),{1,2,3,4,5,6,7,8,9,10,11,12,13,14,15}))</f>
        <v>12</v>
      </c>
      <c r="H1158" s="7">
        <f>LOOKUP(99^99,--LEFT(MID(Z1158,MIN(FIND({0,1,2,3,4,5,6,7,8,9},Z1158&amp;"0123456789")),15),{1,2,3,4,5,6,7,8,9,10,11,12,13,14,15}))</f>
        <v>401</v>
      </c>
      <c r="I1158" s="9" t="s">
        <v>2526</v>
      </c>
      <c r="J1158" s="9" t="s">
        <v>2527</v>
      </c>
      <c r="K1158" s="9" t="s">
        <v>2528</v>
      </c>
      <c r="L1158" s="9">
        <v>50800</v>
      </c>
      <c r="M1158" s="11"/>
      <c r="N1158" s="11"/>
      <c r="O1158" s="11"/>
      <c r="P1158" s="11"/>
      <c r="Q1158" s="11">
        <f>IF(LOOKUP(99^99,--LEFT(MID(AN1158,MIN(FIND({0,1,2,3,4,5,6,7,8,9},AN1158&amp;"0123456789")),15),{1,2,3,4,5,6,7,8,9,10,11,12,13,14,15}))&gt;2000,LOOKUP(99^99,--LEFT(MID(AN1158,MIN(FIND({0,1,2,3,4,5,6,7,8,9},AN1158&amp;"0123456789")),15),{1,2,3,4,5,6,7,8,9,10,11,12,13,14,15})),0)</f>
        <v>50800</v>
      </c>
      <c r="R1158" s="11"/>
      <c r="S1158" s="11"/>
      <c r="T1158" s="11"/>
      <c r="U1158" s="11"/>
      <c r="V1158" s="11"/>
      <c r="W1158" s="11"/>
      <c r="X1158" t="s">
        <v>9</v>
      </c>
      <c r="Y1158" t="s">
        <v>4794</v>
      </c>
      <c r="Z1158" t="s">
        <v>2529</v>
      </c>
      <c r="AA1158" t="s">
        <v>2526</v>
      </c>
      <c r="AB1158" t="s">
        <v>2527</v>
      </c>
      <c r="AC1158" t="s">
        <v>2528</v>
      </c>
      <c r="AD1158" t="s">
        <v>249</v>
      </c>
      <c r="AE1158" t="s">
        <v>3626</v>
      </c>
      <c r="AF1158" t="s">
        <v>3627</v>
      </c>
      <c r="AG1158" t="s">
        <v>3693</v>
      </c>
      <c r="AH1158" t="s">
        <v>3629</v>
      </c>
      <c r="AI1158" t="s">
        <v>3694</v>
      </c>
      <c r="AJ1158" t="s">
        <v>3631</v>
      </c>
      <c r="AK1158" t="s">
        <v>4111</v>
      </c>
      <c r="AL1158" t="s">
        <v>3687</v>
      </c>
      <c r="AM1158" t="s">
        <v>3649</v>
      </c>
      <c r="AN1158" t="s">
        <v>4112</v>
      </c>
      <c r="AO1158" t="s">
        <v>3700</v>
      </c>
      <c r="AP1158" t="s">
        <v>3641</v>
      </c>
      <c r="AQ1158" t="s">
        <v>3642</v>
      </c>
      <c r="AR1158" t="s">
        <v>3643</v>
      </c>
      <c r="BE1158" t="s">
        <v>3616</v>
      </c>
      <c r="BG1158" t="s">
        <v>607</v>
      </c>
      <c r="BH1158" s="2" t="s">
        <v>1199</v>
      </c>
      <c r="BI1158" t="s">
        <v>2155</v>
      </c>
    </row>
    <row r="1159" spans="1:61" customFormat="1" x14ac:dyDescent="0.25">
      <c r="A1159" s="1">
        <v>1237</v>
      </c>
      <c r="B1159" s="7" t="s">
        <v>4757</v>
      </c>
      <c r="C1159" s="7" t="str">
        <f t="shared" si="65"/>
        <v xml:space="preserve"> 65206
</v>
      </c>
      <c r="D1159" s="7">
        <f>LOOKUP(99^99,--LEFT(MID(AD1159,MIN(FIND({0,1,2,3,4,5,6,7,8,9},AD1159&amp;"0123456789")),15),{1,2,3,4,5,6,7,8,9,10,11,12,13,14,15}))</f>
        <v>2021</v>
      </c>
      <c r="E1159" s="7">
        <f t="shared" si="64"/>
        <v>2</v>
      </c>
      <c r="F1159" s="7">
        <f>LOOKUP(99^99,--LEFT(MID(BG1159,MIN(FIND({0,1,2,3,4,5,6,7,8,9},BG1159&amp;"0123456789")),15),{1,2,3,4,5,6,7,8,9,10,11,12,13,14,15}))</f>
        <v>9440000</v>
      </c>
      <c r="G1159" s="7">
        <f>LOOKUP(99^99,--LEFT(MID(Y1159,MIN(FIND({0,1,2,3,4,5,6,7,8,9},Y1159&amp;"0123456789")),15),{1,2,3,4,5,6,7,8,9,10,11,12,13,14,15}))</f>
        <v>12</v>
      </c>
      <c r="H1159" s="7">
        <f>LOOKUP(99^99,--LEFT(MID(Z1159,MIN(FIND({0,1,2,3,4,5,6,7,8,9},Z1159&amp;"0123456789")),15),{1,2,3,4,5,6,7,8,9,10,11,12,13,14,15}))</f>
        <v>401</v>
      </c>
      <c r="I1159" s="9" t="s">
        <v>2526</v>
      </c>
      <c r="J1159" s="9" t="s">
        <v>2527</v>
      </c>
      <c r="K1159" s="9" t="s">
        <v>2528</v>
      </c>
      <c r="L1159" s="9">
        <v>109388</v>
      </c>
      <c r="M1159" s="11"/>
      <c r="N1159" s="11"/>
      <c r="O1159" s="11"/>
      <c r="P1159" s="11"/>
      <c r="Q1159" s="11"/>
      <c r="R1159" s="11"/>
      <c r="S1159" s="11"/>
      <c r="T1159" s="11"/>
      <c r="U1159" s="11"/>
      <c r="V1159" s="11"/>
      <c r="W1159" s="11">
        <f>IF(LOOKUP(99^99,--LEFT(MID(AT1159,MIN(FIND({0,1,2,3,4,5,6,7,8,9},AT1159&amp;"0123456789")),15),{1,2,3,4,5,6,7,8,9,10,11,12,13,14,15}))&gt;2000,LOOKUP(99^99,--LEFT(MID(AT1159,MIN(FIND({0,1,2,3,4,5,6,7,8,9},AT1159&amp;"0123456789")),15),{1,2,3,4,5,6,7,8,9,10,11,12,13,14,15})),0)</f>
        <v>109388</v>
      </c>
      <c r="X1159" t="s">
        <v>19</v>
      </c>
      <c r="Y1159" t="s">
        <v>4794</v>
      </c>
      <c r="Z1159" t="s">
        <v>2529</v>
      </c>
      <c r="AA1159" t="s">
        <v>2526</v>
      </c>
      <c r="AB1159" t="s">
        <v>2527</v>
      </c>
      <c r="AC1159" t="s">
        <v>2528</v>
      </c>
      <c r="AD1159" t="s">
        <v>109</v>
      </c>
      <c r="AE1159" t="s">
        <v>3626</v>
      </c>
      <c r="AF1159" t="s">
        <v>3720</v>
      </c>
      <c r="AG1159" t="s">
        <v>3763</v>
      </c>
      <c r="AH1159" t="s">
        <v>3629</v>
      </c>
      <c r="AI1159" t="s">
        <v>3680</v>
      </c>
      <c r="AJ1159" t="s">
        <v>3704</v>
      </c>
      <c r="AK1159" t="s">
        <v>3705</v>
      </c>
      <c r="AL1159" t="s">
        <v>3633</v>
      </c>
      <c r="AM1159" t="s">
        <v>3653</v>
      </c>
      <c r="AN1159" t="s">
        <v>3635</v>
      </c>
      <c r="AO1159" t="s">
        <v>3636</v>
      </c>
      <c r="AP1159" t="s">
        <v>3637</v>
      </c>
      <c r="AQ1159" t="s">
        <v>3662</v>
      </c>
      <c r="AR1159" t="s">
        <v>3639</v>
      </c>
      <c r="AS1159" t="s">
        <v>3649</v>
      </c>
      <c r="AT1159" t="s">
        <v>4067</v>
      </c>
      <c r="AU1159" t="s">
        <v>3641</v>
      </c>
      <c r="AV1159" t="s">
        <v>3710</v>
      </c>
      <c r="AW1159" t="s">
        <v>3643</v>
      </c>
      <c r="BE1159" t="s">
        <v>2944</v>
      </c>
      <c r="BG1159" t="s">
        <v>593</v>
      </c>
      <c r="BH1159" s="2" t="s">
        <v>1146</v>
      </c>
      <c r="BI1159" t="s">
        <v>2110</v>
      </c>
    </row>
    <row r="1160" spans="1:61" customFormat="1" x14ac:dyDescent="0.25">
      <c r="A1160" s="1">
        <v>1238</v>
      </c>
      <c r="B1160" s="7" t="s">
        <v>4757</v>
      </c>
      <c r="C1160" s="7" t="str">
        <f t="shared" si="65"/>
        <v xml:space="preserve"> 5490
</v>
      </c>
      <c r="D1160" s="7">
        <f>LOOKUP(99^99,--LEFT(MID(AD1160,MIN(FIND({0,1,2,3,4,5,6,7,8,9},AD1160&amp;"0123456789")),15),{1,2,3,4,5,6,7,8,9,10,11,12,13,14,15}))</f>
        <v>2018</v>
      </c>
      <c r="E1160" s="7">
        <f t="shared" si="64"/>
        <v>5</v>
      </c>
      <c r="F1160" s="7">
        <f>LOOKUP(99^99,--LEFT(MID(BG1160,MIN(FIND({0,1,2,3,4,5,6,7,8,9},BG1160&amp;"0123456789")),15),{1,2,3,4,5,6,7,8,9,10,11,12,13,14,15}))</f>
        <v>2900000</v>
      </c>
      <c r="G1160" s="7">
        <f>LOOKUP(99^99,--LEFT(MID(Y1160,MIN(FIND({0,1,2,3,4,5,6,7,8,9},Y1160&amp;"0123456789")),15),{1,2,3,4,5,6,7,8,9,10,11,12,13,14,15}))</f>
        <v>12</v>
      </c>
      <c r="H1160" s="7">
        <f>LOOKUP(99^99,--LEFT(MID(Z1160,MIN(FIND({0,1,2,3,4,5,6,7,8,9},Z1160&amp;"0123456789")),15),{1,2,3,4,5,6,7,8,9,10,11,12,13,14,15}))</f>
        <v>400</v>
      </c>
      <c r="I1160" s="9" t="s">
        <v>2539</v>
      </c>
      <c r="J1160" s="9" t="s">
        <v>2527</v>
      </c>
      <c r="K1160" s="9" t="s">
        <v>2561</v>
      </c>
      <c r="L1160" s="9">
        <v>600870</v>
      </c>
      <c r="M1160" s="11"/>
      <c r="N1160" s="11"/>
      <c r="O1160" s="11"/>
      <c r="P1160" s="11"/>
      <c r="Q1160" s="11"/>
      <c r="R1160" s="11"/>
      <c r="S1160" s="11"/>
      <c r="T1160" s="11"/>
      <c r="U1160" s="11"/>
      <c r="V1160" s="11">
        <f>IF(LOOKUP(99^99,--LEFT(MID(AS1160,MIN(FIND({0,1,2,3,4,5,6,7,8,9},AS1160&amp;"0123456789")),15),{1,2,3,4,5,6,7,8,9,10,11,12,13,14,15}))&gt;2000,LOOKUP(99^99,--LEFT(MID(AS1160,MIN(FIND({0,1,2,3,4,5,6,7,8,9},AS1160&amp;"0123456789")),15),{1,2,3,4,5,6,7,8,9,10,11,12,13,14,15})),0)</f>
        <v>600870</v>
      </c>
      <c r="W1160" s="11"/>
      <c r="X1160" t="s">
        <v>2</v>
      </c>
      <c r="Y1160" t="s">
        <v>4794</v>
      </c>
      <c r="Z1160" t="s">
        <v>2541</v>
      </c>
      <c r="AA1160" t="s">
        <v>2539</v>
      </c>
      <c r="AB1160" t="s">
        <v>2527</v>
      </c>
      <c r="AC1160" t="s">
        <v>2561</v>
      </c>
      <c r="AD1160" t="s">
        <v>114</v>
      </c>
      <c r="AE1160" t="s">
        <v>3626</v>
      </c>
      <c r="AF1160" t="s">
        <v>3627</v>
      </c>
      <c r="AG1160" t="s">
        <v>3628</v>
      </c>
      <c r="AH1160" t="s">
        <v>3629</v>
      </c>
      <c r="AI1160" t="s">
        <v>3658</v>
      </c>
      <c r="AJ1160" t="s">
        <v>3631</v>
      </c>
      <c r="AK1160" t="s">
        <v>3652</v>
      </c>
      <c r="AL1160" t="s">
        <v>3633</v>
      </c>
      <c r="AM1160" t="s">
        <v>3653</v>
      </c>
      <c r="AN1160" t="s">
        <v>3635</v>
      </c>
      <c r="AO1160" t="s">
        <v>3636</v>
      </c>
      <c r="AP1160" t="s">
        <v>3738</v>
      </c>
      <c r="AQ1160" t="s">
        <v>3695</v>
      </c>
      <c r="AR1160" t="s">
        <v>3649</v>
      </c>
      <c r="AS1160" t="s">
        <v>3837</v>
      </c>
      <c r="AT1160" t="s">
        <v>3641</v>
      </c>
      <c r="AU1160" t="s">
        <v>3642</v>
      </c>
      <c r="AV1160" t="s">
        <v>3643</v>
      </c>
      <c r="BE1160" t="s">
        <v>3111</v>
      </c>
      <c r="BG1160" t="s">
        <v>443</v>
      </c>
      <c r="BH1160" s="2" t="s">
        <v>918</v>
      </c>
      <c r="BI1160" t="s">
        <v>2024</v>
      </c>
    </row>
    <row r="1161" spans="1:61" x14ac:dyDescent="0.25">
      <c r="A1161" s="4">
        <v>1239</v>
      </c>
      <c r="B1161" s="13" t="s">
        <v>4757</v>
      </c>
      <c r="C1161" s="13" t="str">
        <f t="shared" si="65"/>
        <v xml:space="preserve"> 5490-036-87
</v>
      </c>
      <c r="D1161" s="13">
        <f>LOOKUP(99^99,--LEFT(MID(AD1161,MIN(FIND({0,1,2,3,4,5,6,7,8,9},AD1161&amp;"0123456789")),15),{1,2,3,4,5,6,7,8,9,10,11,12,13,14,15}))</f>
        <v>2022</v>
      </c>
      <c r="E1161" s="13">
        <f t="shared" si="64"/>
        <v>1</v>
      </c>
      <c r="F1161" s="13">
        <f>LOOKUP(99^99,--LEFT(MID(BG1161,MIN(FIND({0,1,2,3,4,5,6,7,8,9},BG1161&amp;"0123456789")),15),{1,2,3,4,5,6,7,8,9,10,11,12,13,14,15}))</f>
        <v>9300000</v>
      </c>
      <c r="G1161" s="13">
        <f>LOOKUP(99^99,--LEFT(MID(Y1161,MIN(FIND({0,1,2,3,4,5,6,7,8,9},Y1161&amp;"0123456789")),15),{1,2,3,4,5,6,7,8,9,10,11,12,13,14,15}))</f>
        <v>12</v>
      </c>
      <c r="H1161" s="13">
        <f>LOOKUP(99^99,--LEFT(MID(Z1161,MIN(FIND({0,1,2,3,4,5,6,7,8,9},Z1161&amp;"0123456789")),15),{1,2,3,4,5,6,7,8,9,10,11,12,13,14,15}))</f>
        <v>401</v>
      </c>
      <c r="I1161" s="10" t="s">
        <v>2539</v>
      </c>
      <c r="J1161" s="10" t="s">
        <v>2527</v>
      </c>
      <c r="K1161" s="10" t="s">
        <v>2561</v>
      </c>
      <c r="L1161" s="9"/>
      <c r="M1161" s="11"/>
      <c r="N1161" s="12"/>
      <c r="O1161" s="12"/>
      <c r="P1161" s="12"/>
      <c r="Q1161" s="12"/>
      <c r="R1161" s="12"/>
      <c r="S1161" s="12"/>
      <c r="T1161" s="12"/>
      <c r="U1161" s="12"/>
      <c r="V1161" s="12"/>
      <c r="W1161" s="12"/>
      <c r="X1161" s="5" t="s">
        <v>22</v>
      </c>
      <c r="Y1161" s="5" t="s">
        <v>4794</v>
      </c>
      <c r="Z1161" s="5" t="s">
        <v>2529</v>
      </c>
      <c r="AA1161" s="5" t="s">
        <v>2539</v>
      </c>
      <c r="AB1161" s="5" t="s">
        <v>2527</v>
      </c>
      <c r="AC1161" s="5" t="s">
        <v>2561</v>
      </c>
      <c r="AD1161" s="5" t="s">
        <v>140</v>
      </c>
      <c r="AE1161" s="5" t="s">
        <v>3626</v>
      </c>
      <c r="AF1161" s="5" t="s">
        <v>3627</v>
      </c>
      <c r="AG1161" s="5" t="s">
        <v>3814</v>
      </c>
      <c r="AH1161" s="5" t="s">
        <v>3629</v>
      </c>
      <c r="AI1161" s="5" t="s">
        <v>3630</v>
      </c>
      <c r="AJ1161" s="5" t="s">
        <v>3631</v>
      </c>
      <c r="AK1161" s="5" t="s">
        <v>3652</v>
      </c>
      <c r="AL1161" s="5" t="s">
        <v>3633</v>
      </c>
      <c r="AM1161" s="5" t="s">
        <v>3634</v>
      </c>
      <c r="AN1161" s="5" t="s">
        <v>3635</v>
      </c>
      <c r="AO1161" s="5" t="s">
        <v>3636</v>
      </c>
      <c r="AP1161" s="5" t="s">
        <v>3654</v>
      </c>
      <c r="AQ1161" s="5" t="s">
        <v>3640</v>
      </c>
      <c r="AR1161" s="5" t="s">
        <v>3641</v>
      </c>
      <c r="AS1161" s="5" t="s">
        <v>4654</v>
      </c>
      <c r="AT1161" s="5" t="s">
        <v>3643</v>
      </c>
      <c r="BE1161" s="5" t="s">
        <v>3617</v>
      </c>
      <c r="BG1161" s="5" t="s">
        <v>595</v>
      </c>
      <c r="BH1161" s="6" t="s">
        <v>1828</v>
      </c>
      <c r="BI1161" s="5" t="s">
        <v>2333</v>
      </c>
    </row>
    <row r="1162" spans="1:61" customFormat="1" x14ac:dyDescent="0.25">
      <c r="A1162" s="1">
        <v>1240</v>
      </c>
      <c r="B1162" s="7" t="s">
        <v>4757</v>
      </c>
      <c r="C1162" s="7" t="str">
        <f t="shared" si="65"/>
        <v xml:space="preserve"> 5490 NEO 2
</v>
      </c>
      <c r="D1162" s="7">
        <f>LOOKUP(99^99,--LEFT(MID(AD1162,MIN(FIND({0,1,2,3,4,5,6,7,8,9},AD1162&amp;"0123456789")),15),{1,2,3,4,5,6,7,8,9,10,11,12,13,14,15}))</f>
        <v>2021</v>
      </c>
      <c r="E1162" s="7">
        <f t="shared" si="64"/>
        <v>2</v>
      </c>
      <c r="F1162" s="7">
        <f>LOOKUP(99^99,--LEFT(MID(BG1162,MIN(FIND({0,1,2,3,4,5,6,7,8,9},BG1162&amp;"0123456789")),15),{1,2,3,4,5,6,7,8,9,10,11,12,13,14,15}))</f>
        <v>7350000</v>
      </c>
      <c r="G1162" s="7">
        <f>LOOKUP(99^99,--LEFT(MID(Y1162,MIN(FIND({0,1,2,3,4,5,6,7,8,9},Y1162&amp;"0123456789")),15),{1,2,3,4,5,6,7,8,9,10,11,12,13,14,15}))</f>
        <v>6.7</v>
      </c>
      <c r="H1162" s="7">
        <f>LOOKUP(99^99,--LEFT(MID(Z1162,MIN(FIND({0,1,2,3,4,5,6,7,8,9},Z1162&amp;"0123456789")),15),{1,2,3,4,5,6,7,8,9,10,11,12,13,14,15}))</f>
        <v>280</v>
      </c>
      <c r="I1162" s="9" t="s">
        <v>2536</v>
      </c>
      <c r="J1162" s="9" t="s">
        <v>2527</v>
      </c>
      <c r="K1162" s="9" t="s">
        <v>2528</v>
      </c>
      <c r="L1162" s="9">
        <v>116349</v>
      </c>
      <c r="M1162" s="11"/>
      <c r="N1162" s="11"/>
      <c r="O1162" s="11"/>
      <c r="P1162" s="11"/>
      <c r="Q1162" s="11"/>
      <c r="R1162" s="11"/>
      <c r="S1162" s="11"/>
      <c r="T1162" s="11"/>
      <c r="U1162" s="11"/>
      <c r="V1162" s="11">
        <f>IF(LOOKUP(99^99,--LEFT(MID(AS1162,MIN(FIND({0,1,2,3,4,5,6,7,8,9},AS1162&amp;"0123456789")),15),{1,2,3,4,5,6,7,8,9,10,11,12,13,14,15}))&gt;2000,LOOKUP(99^99,--LEFT(MID(AS1162,MIN(FIND({0,1,2,3,4,5,6,7,8,9},AS1162&amp;"0123456789")),15),{1,2,3,4,5,6,7,8,9,10,11,12,13,14,15})),0)</f>
        <v>116349</v>
      </c>
      <c r="W1162" s="11"/>
      <c r="X1162" t="s">
        <v>3</v>
      </c>
      <c r="Y1162" t="s">
        <v>4800</v>
      </c>
      <c r="Z1162" t="s">
        <v>2548</v>
      </c>
      <c r="AA1162" t="s">
        <v>2536</v>
      </c>
      <c r="AB1162" t="s">
        <v>2527</v>
      </c>
      <c r="AC1162" t="s">
        <v>2528</v>
      </c>
      <c r="AD1162" t="s">
        <v>251</v>
      </c>
      <c r="AE1162" t="s">
        <v>3626</v>
      </c>
      <c r="AF1162" t="s">
        <v>3627</v>
      </c>
      <c r="AG1162" t="s">
        <v>3644</v>
      </c>
      <c r="AH1162" t="s">
        <v>3629</v>
      </c>
      <c r="AI1162" t="s">
        <v>3680</v>
      </c>
      <c r="AJ1162" t="s">
        <v>3631</v>
      </c>
      <c r="AK1162" t="s">
        <v>3652</v>
      </c>
      <c r="AL1162" t="s">
        <v>3633</v>
      </c>
      <c r="AM1162" t="s">
        <v>3653</v>
      </c>
      <c r="AN1162" t="s">
        <v>3674</v>
      </c>
      <c r="AO1162" t="s">
        <v>3637</v>
      </c>
      <c r="AP1162" t="s">
        <v>3638</v>
      </c>
      <c r="AQ1162" t="s">
        <v>3695</v>
      </c>
      <c r="AR1162" t="s">
        <v>3649</v>
      </c>
      <c r="AS1162" t="s">
        <v>4655</v>
      </c>
      <c r="AT1162" t="s">
        <v>3641</v>
      </c>
      <c r="AU1162" t="s">
        <v>3642</v>
      </c>
      <c r="AV1162" t="s">
        <v>3643</v>
      </c>
      <c r="BE1162" t="s">
        <v>3618</v>
      </c>
      <c r="BG1162" t="s">
        <v>823</v>
      </c>
      <c r="BH1162" s="2" t="s">
        <v>1829</v>
      </c>
      <c r="BI1162" t="s">
        <v>2158</v>
      </c>
    </row>
    <row r="1163" spans="1:61" customFormat="1" x14ac:dyDescent="0.25">
      <c r="A1163" s="1">
        <v>1241</v>
      </c>
      <c r="B1163" s="7" t="s">
        <v>4757</v>
      </c>
      <c r="C1163" s="7" t="str">
        <f t="shared" si="65"/>
        <v xml:space="preserve"> 65225
</v>
      </c>
      <c r="D1163" s="7">
        <f>LOOKUP(99^99,--LEFT(MID(AD1163,MIN(FIND({0,1,2,3,4,5,6,7,8,9},AD1163&amp;"0123456789")),15),{1,2,3,4,5,6,7,8,9,10,11,12,13,14,15}))</f>
        <v>2015</v>
      </c>
      <c r="E1163" s="7">
        <f t="shared" si="64"/>
        <v>8</v>
      </c>
      <c r="F1163" s="7">
        <f>LOOKUP(99^99,--LEFT(MID(BG1163,MIN(FIND({0,1,2,3,4,5,6,7,8,9},BG1163&amp;"0123456789")),15),{1,2,3,4,5,6,7,8,9,10,11,12,13,14,15}))</f>
        <v>5000000</v>
      </c>
      <c r="G1163" s="7">
        <f>LOOKUP(99^99,--LEFT(MID(Y1163,MIN(FIND({0,1,2,3,4,5,6,7,8,9},Y1163&amp;"0123456789")),15),{1,2,3,4,5,6,7,8,9,10,11,12,13,14,15}))</f>
        <v>12</v>
      </c>
      <c r="H1163" s="7">
        <f>LOOKUP(99^99,--LEFT(MID(Z1163,MIN(FIND({0,1,2,3,4,5,6,7,8,9},Z1163&amp;"0123456789")),15),{1,2,3,4,5,6,7,8,9,10,11,12,13,14,15}))</f>
        <v>428</v>
      </c>
      <c r="I1163" s="9" t="s">
        <v>2536</v>
      </c>
      <c r="J1163" s="9" t="s">
        <v>2527</v>
      </c>
      <c r="K1163" s="9" t="s">
        <v>4774</v>
      </c>
      <c r="L1163" s="9"/>
      <c r="M1163" s="11"/>
      <c r="N1163" s="11"/>
      <c r="O1163" s="11"/>
      <c r="P1163" s="11"/>
      <c r="Q1163" s="11"/>
      <c r="R1163" s="11"/>
      <c r="S1163" s="11"/>
      <c r="T1163" s="11"/>
      <c r="U1163" s="11"/>
      <c r="V1163" s="11"/>
      <c r="W1163" s="11"/>
      <c r="X1163" t="s">
        <v>18</v>
      </c>
      <c r="Y1163" t="s">
        <v>4794</v>
      </c>
      <c r="Z1163" t="s">
        <v>2535</v>
      </c>
      <c r="AA1163" t="s">
        <v>2536</v>
      </c>
      <c r="AB1163" t="s">
        <v>2527</v>
      </c>
      <c r="AC1163" t="s">
        <v>4774</v>
      </c>
      <c r="AD1163" t="s">
        <v>116</v>
      </c>
      <c r="AE1163" t="s">
        <v>3626</v>
      </c>
      <c r="AF1163" t="s">
        <v>3757</v>
      </c>
      <c r="AG1163" t="s">
        <v>3758</v>
      </c>
      <c r="AH1163" t="s">
        <v>3629</v>
      </c>
      <c r="AI1163" t="s">
        <v>3667</v>
      </c>
      <c r="AJ1163" t="s">
        <v>3659</v>
      </c>
      <c r="AK1163" t="s">
        <v>3949</v>
      </c>
      <c r="AL1163" t="s">
        <v>3947</v>
      </c>
      <c r="AM1163" t="s">
        <v>3653</v>
      </c>
      <c r="AN1163" t="s">
        <v>3635</v>
      </c>
      <c r="AO1163" t="s">
        <v>3669</v>
      </c>
      <c r="AP1163" t="s">
        <v>3692</v>
      </c>
      <c r="AQ1163" t="s">
        <v>3662</v>
      </c>
      <c r="AR1163" t="s">
        <v>4656</v>
      </c>
      <c r="AS1163" t="s">
        <v>3649</v>
      </c>
      <c r="AT1163" t="s">
        <v>4657</v>
      </c>
      <c r="AU1163" t="s">
        <v>3700</v>
      </c>
      <c r="AV1163" t="s">
        <v>4658</v>
      </c>
      <c r="AW1163" t="s">
        <v>3808</v>
      </c>
      <c r="BE1163" t="s">
        <v>3619</v>
      </c>
      <c r="BG1163" t="s">
        <v>464</v>
      </c>
      <c r="BH1163" s="2" t="s">
        <v>1830</v>
      </c>
      <c r="BI1163" t="s">
        <v>2473</v>
      </c>
    </row>
    <row r="1164" spans="1:61" customFormat="1" x14ac:dyDescent="0.25">
      <c r="A1164" s="1">
        <v>1242</v>
      </c>
      <c r="B1164" s="7" t="s">
        <v>4757</v>
      </c>
      <c r="C1164" s="7" t="str">
        <f t="shared" si="65"/>
        <v xml:space="preserve"> 5490-032-87(S5) NEO 2
</v>
      </c>
      <c r="D1164" s="7">
        <f>LOOKUP(99^99,--LEFT(MID(AD1164,MIN(FIND({0,1,2,3,4,5,6,7,8,9},AD1164&amp;"0123456789")),15),{1,2,3,4,5,6,7,8,9,10,11,12,13,14,15}))</f>
        <v>2020</v>
      </c>
      <c r="E1164" s="7">
        <f t="shared" si="64"/>
        <v>3</v>
      </c>
      <c r="F1164" s="7">
        <f>LOOKUP(99^99,--LEFT(MID(BG1164,MIN(FIND({0,1,2,3,4,5,6,7,8,9},BG1164&amp;"0123456789")),15),{1,2,3,4,5,6,7,8,9,10,11,12,13,14,15}))</f>
        <v>6950000</v>
      </c>
      <c r="G1164" s="7">
        <f>LOOKUP(99^99,--LEFT(MID(Y1164,MIN(FIND({0,1,2,3,4,5,6,7,8,9},Y1164&amp;"0123456789")),15),{1,2,3,4,5,6,7,8,9,10,11,12,13,14,15}))</f>
        <v>12</v>
      </c>
      <c r="H1164" s="7">
        <f>LOOKUP(99^99,--LEFT(MID(Z1164,MIN(FIND({0,1,2,3,4,5,6,7,8,9},Z1164&amp;"0123456789")),15),{1,2,3,4,5,6,7,8,9,10,11,12,13,14,15}))</f>
        <v>401</v>
      </c>
      <c r="I1164" s="9" t="s">
        <v>2526</v>
      </c>
      <c r="J1164" s="9" t="s">
        <v>2527</v>
      </c>
      <c r="K1164" s="9" t="s">
        <v>2528</v>
      </c>
      <c r="L1164" s="9">
        <v>136000</v>
      </c>
      <c r="M1164" s="11"/>
      <c r="N1164" s="11"/>
      <c r="O1164" s="11"/>
      <c r="P1164" s="11"/>
      <c r="Q1164" s="11"/>
      <c r="R1164" s="11"/>
      <c r="S1164" s="11"/>
      <c r="T1164" s="11"/>
      <c r="U1164" s="11"/>
      <c r="V1164" s="11">
        <f>IF(LOOKUP(99^99,--LEFT(MID(AS1164,MIN(FIND({0,1,2,3,4,5,6,7,8,9},AS1164&amp;"0123456789")),15),{1,2,3,4,5,6,7,8,9,10,11,12,13,14,15}))&gt;2000,LOOKUP(99^99,--LEFT(MID(AS1164,MIN(FIND({0,1,2,3,4,5,6,7,8,9},AS1164&amp;"0123456789")),15),{1,2,3,4,5,6,7,8,9,10,11,12,13,14,15})),0)</f>
        <v>136000</v>
      </c>
      <c r="W1164" s="11"/>
      <c r="X1164" t="s">
        <v>7</v>
      </c>
      <c r="Y1164" t="s">
        <v>4794</v>
      </c>
      <c r="Z1164" t="s">
        <v>2529</v>
      </c>
      <c r="AA1164" t="s">
        <v>2526</v>
      </c>
      <c r="AB1164" t="s">
        <v>2527</v>
      </c>
      <c r="AC1164" t="s">
        <v>2528</v>
      </c>
      <c r="AD1164" t="s">
        <v>232</v>
      </c>
      <c r="AE1164" t="s">
        <v>3626</v>
      </c>
      <c r="AF1164" t="s">
        <v>3627</v>
      </c>
      <c r="AG1164" t="s">
        <v>3686</v>
      </c>
      <c r="AH1164" t="s">
        <v>3629</v>
      </c>
      <c r="AI1164" t="s">
        <v>3645</v>
      </c>
      <c r="AJ1164" t="s">
        <v>3631</v>
      </c>
      <c r="AK1164" t="s">
        <v>3652</v>
      </c>
      <c r="AL1164" t="s">
        <v>3633</v>
      </c>
      <c r="AM1164" t="s">
        <v>3653</v>
      </c>
      <c r="AN1164" t="s">
        <v>3635</v>
      </c>
      <c r="AO1164" t="s">
        <v>3636</v>
      </c>
      <c r="AP1164" t="s">
        <v>3637</v>
      </c>
      <c r="AQ1164" t="s">
        <v>3648</v>
      </c>
      <c r="AR1164" t="s">
        <v>3649</v>
      </c>
      <c r="AS1164" t="s">
        <v>4056</v>
      </c>
      <c r="AT1164" t="s">
        <v>3641</v>
      </c>
      <c r="AU1164" t="s">
        <v>3642</v>
      </c>
      <c r="AV1164" t="s">
        <v>3643</v>
      </c>
      <c r="BE1164" t="s">
        <v>3620</v>
      </c>
      <c r="BG1164" t="s">
        <v>459</v>
      </c>
      <c r="BH1164" s="2" t="s">
        <v>1138</v>
      </c>
      <c r="BI1164" t="s">
        <v>2142</v>
      </c>
    </row>
    <row r="1165" spans="1:61" customFormat="1" x14ac:dyDescent="0.25">
      <c r="A1165" s="1">
        <v>1243</v>
      </c>
      <c r="B1165" s="7" t="s">
        <v>4757</v>
      </c>
      <c r="C1165" s="7" t="str">
        <f t="shared" si="65"/>
        <v xml:space="preserve"> 65116-48(A5)
</v>
      </c>
      <c r="D1165" s="7">
        <f>LOOKUP(99^99,--LEFT(MID(AD1165,MIN(FIND({0,1,2,3,4,5,6,7,8,9},AD1165&amp;"0123456789")),15),{1,2,3,4,5,6,7,8,9,10,11,12,13,14,15}))</f>
        <v>2022</v>
      </c>
      <c r="E1165" s="7">
        <f t="shared" si="64"/>
        <v>1</v>
      </c>
      <c r="F1165" s="7">
        <f>LOOKUP(99^99,--LEFT(MID(BG1165,MIN(FIND({0,1,2,3,4,5,6,7,8,9},BG1165&amp;"0123456789")),15),{1,2,3,4,5,6,7,8,9,10,11,12,13,14,15}))</f>
        <v>5380000</v>
      </c>
      <c r="G1165" s="7">
        <f>LOOKUP(99^99,--LEFT(MID(Y1165,MIN(FIND({0,1,2,3,4,5,6,7,8,9},Y1165&amp;"0123456789")),15),{1,2,3,4,5,6,7,8,9,10,11,12,13,14,15}))</f>
        <v>11.8</v>
      </c>
      <c r="H1165" s="7">
        <f>LOOKUP(99^99,--LEFT(MID(Z1165,MIN(FIND({0,1,2,3,4,5,6,7,8,9},Z1165&amp;"0123456789")),15),{1,2,3,4,5,6,7,8,9,10,11,12,13,14,15}))</f>
        <v>300</v>
      </c>
      <c r="I1165" s="9" t="s">
        <v>2531</v>
      </c>
      <c r="J1165" s="9" t="s">
        <v>2527</v>
      </c>
      <c r="K1165" s="9" t="s">
        <v>2528</v>
      </c>
      <c r="L1165" s="9"/>
      <c r="M1165" s="11"/>
      <c r="N1165" s="11"/>
      <c r="O1165" s="11"/>
      <c r="P1165" s="11"/>
      <c r="Q1165" s="11"/>
      <c r="R1165" s="11"/>
      <c r="S1165" s="11"/>
      <c r="T1165" s="11"/>
      <c r="U1165" s="11"/>
      <c r="V1165" s="11"/>
      <c r="W1165" s="11"/>
      <c r="X1165" t="s">
        <v>34</v>
      </c>
      <c r="Y1165" t="s">
        <v>4795</v>
      </c>
      <c r="Z1165" t="s">
        <v>2530</v>
      </c>
      <c r="AA1165" t="s">
        <v>2531</v>
      </c>
      <c r="AB1165" t="s">
        <v>2527</v>
      </c>
      <c r="AC1165" t="s">
        <v>2528</v>
      </c>
      <c r="AD1165" t="s">
        <v>102</v>
      </c>
      <c r="AE1165" t="s">
        <v>3626</v>
      </c>
      <c r="AF1165" t="s">
        <v>3828</v>
      </c>
      <c r="AG1165" t="s">
        <v>3985</v>
      </c>
      <c r="AH1165" t="s">
        <v>3629</v>
      </c>
      <c r="AI1165" t="s">
        <v>3630</v>
      </c>
      <c r="AJ1165" t="s">
        <v>3704</v>
      </c>
      <c r="AK1165" t="s">
        <v>3660</v>
      </c>
      <c r="AL1165" t="s">
        <v>3633</v>
      </c>
      <c r="AM1165" t="s">
        <v>3653</v>
      </c>
      <c r="AN1165" t="s">
        <v>3674</v>
      </c>
      <c r="AO1165" t="s">
        <v>3637</v>
      </c>
      <c r="AP1165" t="s">
        <v>3662</v>
      </c>
      <c r="AQ1165" t="s">
        <v>4047</v>
      </c>
      <c r="AR1165" t="s">
        <v>3640</v>
      </c>
      <c r="AS1165" t="s">
        <v>3815</v>
      </c>
      <c r="AT1165" t="s">
        <v>3808</v>
      </c>
      <c r="BE1165" t="s">
        <v>3621</v>
      </c>
      <c r="BG1165" t="s">
        <v>594</v>
      </c>
      <c r="BH1165" s="2" t="s">
        <v>1143</v>
      </c>
      <c r="BI1165" t="s">
        <v>2014</v>
      </c>
    </row>
    <row r="1166" spans="1:61" customFormat="1" x14ac:dyDescent="0.25">
      <c r="A1166" s="1">
        <v>1244</v>
      </c>
      <c r="B1166" s="7" t="s">
        <v>4757</v>
      </c>
      <c r="C1166" s="7" t="str">
        <f t="shared" si="65"/>
        <v xml:space="preserve"> 5490-037-87
</v>
      </c>
      <c r="D1166" s="7">
        <f>LOOKUP(99^99,--LEFT(MID(AD1166,MIN(FIND({0,1,2,3,4,5,6,7,8,9},AD1166&amp;"0123456789")),15),{1,2,3,4,5,6,7,8,9,10,11,12,13,14,15}))</f>
        <v>2022</v>
      </c>
      <c r="E1166" s="7">
        <f t="shared" si="64"/>
        <v>1</v>
      </c>
      <c r="F1166" s="7">
        <f>LOOKUP(99^99,--LEFT(MID(BG1166,MIN(FIND({0,1,2,3,4,5,6,7,8,9},BG1166&amp;"0123456789")),15),{1,2,3,4,5,6,7,8,9,10,11,12,13,14,15}))</f>
        <v>9200000</v>
      </c>
      <c r="G1166" s="7">
        <f>LOOKUP(99^99,--LEFT(MID(Y1166,MIN(FIND({0,1,2,3,4,5,6,7,8,9},Y1166&amp;"0123456789")),15),{1,2,3,4,5,6,7,8,9,10,11,12,13,14,15}))</f>
        <v>12</v>
      </c>
      <c r="H1166" s="7">
        <f>LOOKUP(99^99,--LEFT(MID(Z1166,MIN(FIND({0,1,2,3,4,5,6,7,8,9},Z1166&amp;"0123456789")),15),{1,2,3,4,5,6,7,8,9,10,11,12,13,14,15}))</f>
        <v>401</v>
      </c>
      <c r="I1166" s="9" t="s">
        <v>2526</v>
      </c>
      <c r="J1166" s="9" t="s">
        <v>2527</v>
      </c>
      <c r="K1166" s="9" t="s">
        <v>2528</v>
      </c>
      <c r="L1166" s="9"/>
      <c r="M1166" s="11"/>
      <c r="N1166" s="11"/>
      <c r="O1166" s="11"/>
      <c r="P1166" s="11"/>
      <c r="Q1166" s="11"/>
      <c r="R1166" s="11"/>
      <c r="S1166" s="11"/>
      <c r="T1166" s="11"/>
      <c r="U1166" s="11"/>
      <c r="V1166" s="11"/>
      <c r="W1166" s="11"/>
      <c r="X1166" t="s">
        <v>36</v>
      </c>
      <c r="Y1166" t="s">
        <v>4794</v>
      </c>
      <c r="Z1166" t="s">
        <v>2529</v>
      </c>
      <c r="AA1166" t="s">
        <v>2526</v>
      </c>
      <c r="AB1166" t="s">
        <v>2527</v>
      </c>
      <c r="AC1166" t="s">
        <v>2528</v>
      </c>
      <c r="AD1166" t="s">
        <v>215</v>
      </c>
      <c r="AE1166" t="s">
        <v>3626</v>
      </c>
      <c r="AF1166" t="s">
        <v>3627</v>
      </c>
      <c r="AG1166" t="s">
        <v>4025</v>
      </c>
      <c r="AH1166" t="s">
        <v>3629</v>
      </c>
      <c r="AI1166" t="s">
        <v>4026</v>
      </c>
      <c r="AJ1166" t="s">
        <v>3633</v>
      </c>
      <c r="AK1166" t="s">
        <v>4027</v>
      </c>
      <c r="AL1166" t="s">
        <v>3640</v>
      </c>
      <c r="AM1166" t="s">
        <v>3641</v>
      </c>
      <c r="AN1166" t="s">
        <v>3642</v>
      </c>
      <c r="AO1166" t="s">
        <v>3643</v>
      </c>
      <c r="BE1166" t="s">
        <v>3622</v>
      </c>
      <c r="BG1166" t="s">
        <v>572</v>
      </c>
      <c r="BH1166" s="2" t="s">
        <v>1098</v>
      </c>
      <c r="BI1166" t="s">
        <v>2128</v>
      </c>
    </row>
    <row r="1167" spans="1:61" customFormat="1" x14ac:dyDescent="0.25">
      <c r="A1167" s="1">
        <v>1245</v>
      </c>
      <c r="B1167" s="7" t="s">
        <v>4757</v>
      </c>
      <c r="C1167" s="7" t="str">
        <f t="shared" si="65"/>
        <v xml:space="preserve"> 54901-004-92
</v>
      </c>
      <c r="D1167" s="7">
        <f>LOOKUP(99^99,--LEFT(MID(AD1167,MIN(FIND({0,1,2,3,4,5,6,7,8,9},AD1167&amp;"0123456789")),15),{1,2,3,4,5,6,7,8,9,10,11,12,13,14,15}))</f>
        <v>2021</v>
      </c>
      <c r="E1167" s="7">
        <f t="shared" si="64"/>
        <v>2</v>
      </c>
      <c r="F1167" s="7">
        <f>LOOKUP(99^99,--LEFT(MID(BG1167,MIN(FIND({0,1,2,3,4,5,6,7,8,9},BG1167&amp;"0123456789")),15),{1,2,3,4,5,6,7,8,9,10,11,12,13,14,15}))</f>
        <v>12000000</v>
      </c>
      <c r="G1167" s="7">
        <f>LOOKUP(99^99,--LEFT(MID(Y1167,MIN(FIND({0,1,2,3,4,5,6,7,8,9},Y1167&amp;"0123456789")),15),{1,2,3,4,5,6,7,8,9,10,11,12,13,14,15}))</f>
        <v>12</v>
      </c>
      <c r="H1167" s="7">
        <f>LOOKUP(99^99,--LEFT(MID(Z1167,MIN(FIND({0,1,2,3,4,5,6,7,8,9},Z1167&amp;"0123456789")),15),{1,2,3,4,5,6,7,8,9,10,11,12,13,14,15}))</f>
        <v>401</v>
      </c>
      <c r="I1167" s="9" t="s">
        <v>2526</v>
      </c>
      <c r="J1167" s="9" t="s">
        <v>4771</v>
      </c>
      <c r="K1167" s="9" t="s">
        <v>2528</v>
      </c>
      <c r="L1167" s="9"/>
      <c r="M1167" s="11"/>
      <c r="N1167" s="11"/>
      <c r="O1167" s="11"/>
      <c r="P1167" s="11"/>
      <c r="Q1167" s="11"/>
      <c r="R1167" s="11"/>
      <c r="S1167" s="11"/>
      <c r="T1167" s="11"/>
      <c r="U1167" s="11"/>
      <c r="V1167" s="11"/>
      <c r="W1167" s="11"/>
      <c r="X1167" t="s">
        <v>20</v>
      </c>
      <c r="Y1167" t="s">
        <v>4794</v>
      </c>
      <c r="Z1167" t="s">
        <v>2529</v>
      </c>
      <c r="AA1167" t="s">
        <v>2526</v>
      </c>
      <c r="AB1167" t="s">
        <v>4771</v>
      </c>
      <c r="AC1167" t="s">
        <v>2528</v>
      </c>
      <c r="AD1167" t="s">
        <v>243</v>
      </c>
      <c r="AE1167" t="s">
        <v>3626</v>
      </c>
      <c r="AF1167" t="s">
        <v>3689</v>
      </c>
      <c r="AG1167" t="s">
        <v>3767</v>
      </c>
      <c r="AH1167" t="s">
        <v>3629</v>
      </c>
      <c r="AI1167" t="s">
        <v>3680</v>
      </c>
      <c r="AJ1167" t="s">
        <v>3631</v>
      </c>
      <c r="AK1167" t="s">
        <v>3632</v>
      </c>
      <c r="AL1167" t="s">
        <v>3633</v>
      </c>
      <c r="AM1167" t="s">
        <v>3634</v>
      </c>
      <c r="AN1167" t="s">
        <v>3635</v>
      </c>
      <c r="AO1167" t="s">
        <v>3687</v>
      </c>
      <c r="AP1167" t="s">
        <v>3640</v>
      </c>
      <c r="AQ1167" t="s">
        <v>3641</v>
      </c>
      <c r="AR1167" t="s">
        <v>4659</v>
      </c>
      <c r="AS1167" t="s">
        <v>3643</v>
      </c>
      <c r="BE1167" t="s">
        <v>3623</v>
      </c>
      <c r="BG1167" t="s">
        <v>578</v>
      </c>
      <c r="BH1167" s="2" t="s">
        <v>1831</v>
      </c>
      <c r="BI1167" t="s">
        <v>2048</v>
      </c>
    </row>
    <row r="1168" spans="1:61" x14ac:dyDescent="0.25">
      <c r="A1168" s="4">
        <v>1246</v>
      </c>
      <c r="B1168" s="13" t="s">
        <v>4757</v>
      </c>
      <c r="C1168" s="13" t="str">
        <f t="shared" si="65"/>
        <v xml:space="preserve"> 5490-037-87
</v>
      </c>
      <c r="D1168" s="13">
        <f>LOOKUP(99^99,--LEFT(MID(AD1168,MIN(FIND({0,1,2,3,4,5,6,7,8,9},AD1168&amp;"0123456789")),15),{1,2,3,4,5,6,7,8,9,10,11,12,13,14,15}))</f>
        <v>2022</v>
      </c>
      <c r="E1168" s="13">
        <f t="shared" si="64"/>
        <v>1</v>
      </c>
      <c r="F1168" s="13">
        <f>LOOKUP(99^99,--LEFT(MID(BG1168,MIN(FIND({0,1,2,3,4,5,6,7,8,9},BG1168&amp;"0123456789")),15),{1,2,3,4,5,6,7,8,9,10,11,12,13,14,15}))</f>
        <v>9300000</v>
      </c>
      <c r="G1168" s="13">
        <f>LOOKUP(99^99,--LEFT(MID(Y1168,MIN(FIND({0,1,2,3,4,5,6,7,8,9},Y1168&amp;"0123456789")),15),{1,2,3,4,5,6,7,8,9,10,11,12,13,14,15}))</f>
        <v>12</v>
      </c>
      <c r="H1168" s="13">
        <f>LOOKUP(99^99,--LEFT(MID(Z1168,MIN(FIND({0,1,2,3,4,5,6,7,8,9},Z1168&amp;"0123456789")),15),{1,2,3,4,5,6,7,8,9,10,11,12,13,14,15}))</f>
        <v>401</v>
      </c>
      <c r="I1168" s="10" t="s">
        <v>2526</v>
      </c>
      <c r="J1168" s="10" t="s">
        <v>2527</v>
      </c>
      <c r="K1168" s="10" t="s">
        <v>2528</v>
      </c>
      <c r="L1168" s="9"/>
      <c r="M1168" s="11"/>
      <c r="N1168" s="12"/>
      <c r="O1168" s="12"/>
      <c r="P1168" s="12"/>
      <c r="Q1168" s="12"/>
      <c r="R1168" s="12"/>
      <c r="S1168" s="12"/>
      <c r="T1168" s="12"/>
      <c r="U1168" s="12"/>
      <c r="V1168" s="12"/>
      <c r="W1168" s="12"/>
      <c r="X1168" s="5" t="s">
        <v>36</v>
      </c>
      <c r="Y1168" s="5" t="s">
        <v>4794</v>
      </c>
      <c r="Z1168" s="5" t="s">
        <v>2529</v>
      </c>
      <c r="AA1168" s="5" t="s">
        <v>2526</v>
      </c>
      <c r="AB1168" s="5" t="s">
        <v>2527</v>
      </c>
      <c r="AC1168" s="5" t="s">
        <v>2528</v>
      </c>
      <c r="AD1168" s="5" t="s">
        <v>140</v>
      </c>
      <c r="AE1168" s="5" t="s">
        <v>3626</v>
      </c>
      <c r="AF1168" s="5" t="s">
        <v>3627</v>
      </c>
      <c r="AG1168" s="5" t="s">
        <v>4025</v>
      </c>
      <c r="AH1168" s="5" t="s">
        <v>3629</v>
      </c>
      <c r="AI1168" s="5" t="s">
        <v>3630</v>
      </c>
      <c r="AJ1168" s="5" t="s">
        <v>3631</v>
      </c>
      <c r="AK1168" s="5" t="s">
        <v>3652</v>
      </c>
      <c r="AL1168" s="5" t="s">
        <v>3633</v>
      </c>
      <c r="AM1168" s="5" t="s">
        <v>3634</v>
      </c>
      <c r="AN1168" s="5" t="s">
        <v>3635</v>
      </c>
      <c r="AO1168" s="5" t="s">
        <v>3636</v>
      </c>
      <c r="AP1168" s="5" t="s">
        <v>3654</v>
      </c>
      <c r="AQ1168" s="5" t="s">
        <v>3640</v>
      </c>
      <c r="AR1168" s="5" t="s">
        <v>3641</v>
      </c>
      <c r="AS1168" s="5" t="s">
        <v>4251</v>
      </c>
      <c r="AT1168" s="5" t="s">
        <v>3643</v>
      </c>
      <c r="BE1168" s="5" t="s">
        <v>3624</v>
      </c>
      <c r="BG1168" s="5" t="s">
        <v>595</v>
      </c>
      <c r="BH1168" s="6" t="s">
        <v>1832</v>
      </c>
      <c r="BI1168" s="5" t="s">
        <v>2474</v>
      </c>
    </row>
    <row r="1169" spans="1:61" customFormat="1" x14ac:dyDescent="0.25">
      <c r="A1169" s="1">
        <v>1247</v>
      </c>
      <c r="B1169" s="7" t="s">
        <v>4757</v>
      </c>
      <c r="C1169" s="7" t="str">
        <f t="shared" si="65"/>
        <v xml:space="preserve"> 5490 NEO
</v>
      </c>
      <c r="D1169" s="7">
        <f>LOOKUP(99^99,--LEFT(MID(AD1169,MIN(FIND({0,1,2,3,4,5,6,7,8,9},AD1169&amp;"0123456789")),15),{1,2,3,4,5,6,7,8,9,10,11,12,13,14,15}))</f>
        <v>2019</v>
      </c>
      <c r="E1169" s="7">
        <f t="shared" si="64"/>
        <v>4</v>
      </c>
      <c r="F1169" s="7">
        <f>LOOKUP(99^99,--LEFT(MID(BG1169,MIN(FIND({0,1,2,3,4,5,6,7,8,9},BG1169&amp;"0123456789")),15),{1,2,3,4,5,6,7,8,9,10,11,12,13,14,15}))</f>
        <v>4470000</v>
      </c>
      <c r="G1169" s="7">
        <f>LOOKUP(99^99,--LEFT(MID(Y1169,MIN(FIND({0,1,2,3,4,5,6,7,8,9},Y1169&amp;"0123456789")),15),{1,2,3,4,5,6,7,8,9,10,11,12,13,14,15}))</f>
        <v>12</v>
      </c>
      <c r="H1169" s="7">
        <f>LOOKUP(99^99,--LEFT(MID(Z1169,MIN(FIND({0,1,2,3,4,5,6,7,8,9},Z1169&amp;"0123456789")),15),{1,2,3,4,5,6,7,8,9,10,11,12,13,14,15}))</f>
        <v>401</v>
      </c>
      <c r="I1169" s="9" t="s">
        <v>2539</v>
      </c>
      <c r="J1169" s="9" t="s">
        <v>2527</v>
      </c>
      <c r="K1169" s="9" t="s">
        <v>2528</v>
      </c>
      <c r="L1169" s="9">
        <v>423000</v>
      </c>
      <c r="M1169" s="11"/>
      <c r="N1169" s="11"/>
      <c r="O1169" s="11"/>
      <c r="P1169" s="11"/>
      <c r="Q1169" s="11"/>
      <c r="R1169" s="11"/>
      <c r="S1169" s="11"/>
      <c r="T1169" s="11"/>
      <c r="U1169" s="11"/>
      <c r="V1169" s="11"/>
      <c r="W1169" s="11">
        <f>IF(LOOKUP(99^99,--LEFT(MID(AT1169,MIN(FIND({0,1,2,3,4,5,6,7,8,9},AT1169&amp;"0123456789")),15),{1,2,3,4,5,6,7,8,9,10,11,12,13,14,15}))&gt;2000,LOOKUP(99^99,--LEFT(MID(AT1169,MIN(FIND({0,1,2,3,4,5,6,7,8,9},AT1169&amp;"0123456789")),15),{1,2,3,4,5,6,7,8,9,10,11,12,13,14,15})),0)</f>
        <v>423000</v>
      </c>
      <c r="X1169" t="s">
        <v>6</v>
      </c>
      <c r="Y1169" t="s">
        <v>4794</v>
      </c>
      <c r="Z1169" t="s">
        <v>2529</v>
      </c>
      <c r="AA1169" t="s">
        <v>2539</v>
      </c>
      <c r="AB1169" t="s">
        <v>2527</v>
      </c>
      <c r="AC1169" t="s">
        <v>2528</v>
      </c>
      <c r="AD1169" t="s">
        <v>123</v>
      </c>
      <c r="AE1169" t="s">
        <v>3626</v>
      </c>
      <c r="AF1169" t="s">
        <v>3627</v>
      </c>
      <c r="AG1169" t="s">
        <v>3671</v>
      </c>
      <c r="AH1169" t="s">
        <v>3629</v>
      </c>
      <c r="AI1169" t="s">
        <v>3694</v>
      </c>
      <c r="AJ1169" t="s">
        <v>3631</v>
      </c>
      <c r="AK1169" t="s">
        <v>3652</v>
      </c>
      <c r="AL1169" t="s">
        <v>3633</v>
      </c>
      <c r="AM1169" t="s">
        <v>3653</v>
      </c>
      <c r="AN1169" t="s">
        <v>3838</v>
      </c>
      <c r="AO1169" t="s">
        <v>3636</v>
      </c>
      <c r="AP1169" t="s">
        <v>3637</v>
      </c>
      <c r="AQ1169" t="s">
        <v>3662</v>
      </c>
      <c r="AR1169" t="s">
        <v>3695</v>
      </c>
      <c r="AS1169" t="s">
        <v>3649</v>
      </c>
      <c r="AT1169" t="s">
        <v>4181</v>
      </c>
      <c r="AU1169" t="s">
        <v>3641</v>
      </c>
      <c r="AV1169" t="s">
        <v>3642</v>
      </c>
      <c r="AW1169" t="s">
        <v>3643</v>
      </c>
      <c r="BE1169" t="s">
        <v>2947</v>
      </c>
      <c r="BG1169" t="s">
        <v>824</v>
      </c>
      <c r="BH1169" s="2" t="s">
        <v>1833</v>
      </c>
      <c r="BI1169" t="s">
        <v>2099</v>
      </c>
    </row>
    <row r="1170" spans="1:61" customFormat="1" x14ac:dyDescent="0.25">
      <c r="A1170" s="1">
        <v>1248</v>
      </c>
      <c r="B1170" s="7" t="s">
        <v>4757</v>
      </c>
      <c r="C1170" s="7" t="str">
        <f t="shared" si="65"/>
        <v xml:space="preserve"> 5490-023-87(S5) NEO
</v>
      </c>
      <c r="D1170" s="7">
        <f>LOOKUP(99^99,--LEFT(MID(AD1170,MIN(FIND({0,1,2,3,4,5,6,7,8,9},AD1170&amp;"0123456789")),15),{1,2,3,4,5,6,7,8,9,10,11,12,13,14,15}))</f>
        <v>2022</v>
      </c>
      <c r="E1170" s="7">
        <f t="shared" si="64"/>
        <v>1</v>
      </c>
      <c r="F1170" s="7">
        <f>LOOKUP(99^99,--LEFT(MID(BG1170,MIN(FIND({0,1,2,3,4,5,6,7,8,9},BG1170&amp;"0123456789")),15),{1,2,3,4,5,6,7,8,9,10,11,12,13,14,15}))</f>
        <v>10345000</v>
      </c>
      <c r="G1170" s="7">
        <f>LOOKUP(99^99,--LEFT(MID(Y1170,MIN(FIND({0,1,2,3,4,5,6,7,8,9},Y1170&amp;"0123456789")),15),{1,2,3,4,5,6,7,8,9,10,11,12,13,14,15}))</f>
        <v>12</v>
      </c>
      <c r="H1170" s="7">
        <f>LOOKUP(99^99,--LEFT(MID(Z1170,MIN(FIND({0,1,2,3,4,5,6,7,8,9},Z1170&amp;"0123456789")),15),{1,2,3,4,5,6,7,8,9,10,11,12,13,14,15}))</f>
        <v>450</v>
      </c>
      <c r="I1170" s="9" t="s">
        <v>2526</v>
      </c>
      <c r="J1170" s="9" t="s">
        <v>2527</v>
      </c>
      <c r="K1170" s="9" t="s">
        <v>2528</v>
      </c>
      <c r="L1170" s="9"/>
      <c r="M1170" s="11"/>
      <c r="N1170" s="11"/>
      <c r="O1170" s="11"/>
      <c r="P1170" s="11"/>
      <c r="Q1170" s="11"/>
      <c r="R1170" s="11"/>
      <c r="S1170" s="11"/>
      <c r="T1170" s="11"/>
      <c r="U1170" s="11"/>
      <c r="V1170" s="11"/>
      <c r="W1170" s="11"/>
      <c r="X1170" t="s">
        <v>4</v>
      </c>
      <c r="Y1170" t="s">
        <v>4794</v>
      </c>
      <c r="Z1170" t="s">
        <v>2525</v>
      </c>
      <c r="AA1170" t="s">
        <v>2526</v>
      </c>
      <c r="AB1170" t="s">
        <v>2527</v>
      </c>
      <c r="AC1170" t="s">
        <v>2528</v>
      </c>
      <c r="AD1170" t="s">
        <v>111</v>
      </c>
      <c r="AE1170" t="s">
        <v>3626</v>
      </c>
      <c r="AF1170" t="s">
        <v>3627</v>
      </c>
      <c r="AG1170" t="s">
        <v>3651</v>
      </c>
      <c r="AH1170" t="s">
        <v>3629</v>
      </c>
      <c r="AI1170" t="s">
        <v>3630</v>
      </c>
      <c r="AJ1170" t="s">
        <v>3631</v>
      </c>
      <c r="AK1170" t="s">
        <v>3652</v>
      </c>
      <c r="AL1170" t="s">
        <v>3791</v>
      </c>
      <c r="AM1170" t="s">
        <v>3687</v>
      </c>
      <c r="AN1170" t="s">
        <v>3640</v>
      </c>
      <c r="AO1170" t="s">
        <v>3641</v>
      </c>
      <c r="AP1170" t="s">
        <v>4660</v>
      </c>
      <c r="AQ1170" t="s">
        <v>3643</v>
      </c>
      <c r="BE1170" t="s">
        <v>3625</v>
      </c>
      <c r="BG1170" t="s">
        <v>825</v>
      </c>
      <c r="BH1170" s="2" t="s">
        <v>1834</v>
      </c>
      <c r="BI1170" t="s">
        <v>2068</v>
      </c>
    </row>
    <row r="1171" spans="1:61" customFormat="1" x14ac:dyDescent="0.25">
      <c r="A1171" s="1">
        <v>1249</v>
      </c>
      <c r="B1171" s="7" t="s">
        <v>4757</v>
      </c>
      <c r="C1171" s="7" t="str">
        <f t="shared" si="65"/>
        <v xml:space="preserve"> 54901
</v>
      </c>
      <c r="D1171" s="7">
        <f>LOOKUP(99^99,--LEFT(MID(AD1171,MIN(FIND({0,1,2,3,4,5,6,7,8,9},AD1171&amp;"0123456789")),15),{1,2,3,4,5,6,7,8,9,10,11,12,13,14,15}))</f>
        <v>2022</v>
      </c>
      <c r="E1171" s="7">
        <f t="shared" si="64"/>
        <v>1</v>
      </c>
      <c r="F1171" s="7">
        <f>LOOKUP(99^99,--LEFT(MID(BG1171,MIN(FIND({0,1,2,3,4,5,6,7,8,9},BG1171&amp;"0123456789")),15),{1,2,3,4,5,6,7,8,9,10,11,12,13,14,15}))</f>
        <v>14300000</v>
      </c>
      <c r="G1171" s="7">
        <f>LOOKUP(99^99,--LEFT(MID(Y1171,MIN(FIND({0,1,2,3,4,5,6,7,8,9},Y1171&amp;"0123456789")),15),{1,2,3,4,5,6,7,8,9,10,11,12,13,14,15}))</f>
        <v>12</v>
      </c>
      <c r="H1171" s="7">
        <f>LOOKUP(99^99,--LEFT(MID(Z1171,MIN(FIND({0,1,2,3,4,5,6,7,8,9},Z1171&amp;"0123456789")),15),{1,2,3,4,5,6,7,8,9,10,11,12,13,14,15}))</f>
        <v>401</v>
      </c>
      <c r="I1171" s="9" t="s">
        <v>2526</v>
      </c>
      <c r="J1171" s="9" t="s">
        <v>2545</v>
      </c>
      <c r="K1171" s="9" t="s">
        <v>2528</v>
      </c>
      <c r="L1171" s="9"/>
      <c r="M1171" s="11"/>
      <c r="N1171" s="11"/>
      <c r="O1171" s="11"/>
      <c r="P1171" s="11"/>
      <c r="Q1171" s="11"/>
      <c r="R1171" s="11"/>
      <c r="S1171" s="11"/>
      <c r="T1171" s="11"/>
      <c r="U1171" s="11"/>
      <c r="V1171" s="11"/>
      <c r="W1171" s="11"/>
      <c r="X1171" t="s">
        <v>8</v>
      </c>
      <c r="Y1171" t="s">
        <v>4794</v>
      </c>
      <c r="Z1171" t="s">
        <v>2532</v>
      </c>
      <c r="AA1171" t="s">
        <v>2526</v>
      </c>
      <c r="AB1171" t="s">
        <v>2545</v>
      </c>
      <c r="AC1171" t="s">
        <v>2528</v>
      </c>
      <c r="AD1171" t="s">
        <v>127</v>
      </c>
      <c r="AE1171" t="s">
        <v>3626</v>
      </c>
      <c r="AF1171" t="s">
        <v>3689</v>
      </c>
      <c r="AG1171" t="s">
        <v>3690</v>
      </c>
      <c r="AH1171" t="s">
        <v>3629</v>
      </c>
      <c r="AI1171" t="s">
        <v>3630</v>
      </c>
      <c r="AJ1171" t="s">
        <v>3631</v>
      </c>
      <c r="AK1171" t="s">
        <v>3632</v>
      </c>
      <c r="AL1171" t="s">
        <v>3633</v>
      </c>
      <c r="AM1171" t="s">
        <v>3634</v>
      </c>
      <c r="AN1171" t="s">
        <v>3635</v>
      </c>
      <c r="AO1171" t="s">
        <v>3636</v>
      </c>
      <c r="AP1171" t="s">
        <v>3692</v>
      </c>
      <c r="AQ1171" t="s">
        <v>3638</v>
      </c>
      <c r="AR1171" t="s">
        <v>3695</v>
      </c>
      <c r="AS1171" t="s">
        <v>3640</v>
      </c>
      <c r="AT1171" t="s">
        <v>3641</v>
      </c>
      <c r="AU1171" t="s">
        <v>3642</v>
      </c>
      <c r="AV1171" t="s">
        <v>3643</v>
      </c>
      <c r="BG1171" t="s">
        <v>826</v>
      </c>
      <c r="BH1171" s="2" t="s">
        <v>1835</v>
      </c>
      <c r="BI1171" t="s">
        <v>2475</v>
      </c>
    </row>
    <row r="1172" spans="1:61" x14ac:dyDescent="0.25">
      <c r="A1172" s="4">
        <v>1250</v>
      </c>
      <c r="B1172" s="13" t="s">
        <v>4757</v>
      </c>
      <c r="C1172" s="13" t="str">
        <f t="shared" si="65"/>
        <v xml:space="preserve"> 5490-036-87
</v>
      </c>
      <c r="D1172" s="13">
        <f>LOOKUP(99^99,--LEFT(MID(AD1172,MIN(FIND({0,1,2,3,4,5,6,7,8,9},AD1172&amp;"0123456789")),15),{1,2,3,4,5,6,7,8,9,10,11,12,13,14,15}))</f>
        <v>2022</v>
      </c>
      <c r="E1172" s="13">
        <f t="shared" si="64"/>
        <v>1</v>
      </c>
      <c r="F1172" s="13">
        <f>LOOKUP(99^99,--LEFT(MID(BG1172,MIN(FIND({0,1,2,3,4,5,6,7,8,9},BG1172&amp;"0123456789")),15),{1,2,3,4,5,6,7,8,9,10,11,12,13,14,15}))</f>
        <v>9300000</v>
      </c>
      <c r="G1172" s="13">
        <f>LOOKUP(99^99,--LEFT(MID(Y1172,MIN(FIND({0,1,2,3,4,5,6,7,8,9},Y1172&amp;"0123456789")),15),{1,2,3,4,5,6,7,8,9,10,11,12,13,14,15}))</f>
        <v>11.9</v>
      </c>
      <c r="H1172" s="13">
        <f>LOOKUP(99^99,--LEFT(MID(Z1172,MIN(FIND({0,1,2,3,4,5,6,7,8,9},Z1172&amp;"0123456789")),15),{1,2,3,4,5,6,7,8,9,10,11,12,13,14,15}))</f>
        <v>450</v>
      </c>
      <c r="I1172" s="10" t="s">
        <v>2526</v>
      </c>
      <c r="J1172" s="10" t="s">
        <v>2527</v>
      </c>
      <c r="K1172" s="10" t="s">
        <v>2561</v>
      </c>
      <c r="L1172" s="9"/>
      <c r="M1172" s="11"/>
      <c r="N1172" s="12"/>
      <c r="O1172" s="12"/>
      <c r="P1172" s="12"/>
      <c r="Q1172" s="12"/>
      <c r="R1172" s="12"/>
      <c r="S1172" s="12"/>
      <c r="T1172" s="12"/>
      <c r="U1172" s="12"/>
      <c r="V1172" s="12"/>
      <c r="W1172" s="12"/>
      <c r="X1172" s="5" t="s">
        <v>22</v>
      </c>
      <c r="Y1172" s="5" t="s">
        <v>4796</v>
      </c>
      <c r="Z1172" s="5" t="s">
        <v>2525</v>
      </c>
      <c r="AA1172" s="5" t="s">
        <v>2526</v>
      </c>
      <c r="AB1172" s="5" t="s">
        <v>2527</v>
      </c>
      <c r="AC1172" s="5" t="s">
        <v>2561</v>
      </c>
      <c r="AD1172" s="5" t="s">
        <v>140</v>
      </c>
      <c r="AE1172" s="5" t="s">
        <v>3626</v>
      </c>
      <c r="AF1172" s="5" t="s">
        <v>3627</v>
      </c>
      <c r="AG1172" s="5" t="s">
        <v>3814</v>
      </c>
      <c r="AH1172" s="5" t="s">
        <v>3629</v>
      </c>
      <c r="AI1172" s="5" t="s">
        <v>3630</v>
      </c>
      <c r="AJ1172" s="5" t="s">
        <v>3631</v>
      </c>
      <c r="AK1172" s="5" t="s">
        <v>3652</v>
      </c>
      <c r="AL1172" s="5" t="s">
        <v>3633</v>
      </c>
      <c r="AM1172" s="5" t="s">
        <v>3634</v>
      </c>
      <c r="AN1172" s="5" t="s">
        <v>3635</v>
      </c>
      <c r="AO1172" s="5" t="s">
        <v>3636</v>
      </c>
      <c r="AP1172" s="5" t="s">
        <v>3654</v>
      </c>
      <c r="AQ1172" s="5" t="s">
        <v>3640</v>
      </c>
      <c r="AR1172" s="5" t="s">
        <v>3641</v>
      </c>
      <c r="AS1172" s="5" t="s">
        <v>4661</v>
      </c>
      <c r="AT1172" s="5" t="s">
        <v>3643</v>
      </c>
      <c r="BG1172" s="5" t="s">
        <v>595</v>
      </c>
      <c r="BH1172" s="6" t="s">
        <v>1836</v>
      </c>
      <c r="BI1172" s="5" t="s">
        <v>2401</v>
      </c>
    </row>
    <row r="1173" spans="1:61" x14ac:dyDescent="0.25">
      <c r="A1173" s="4">
        <v>1251</v>
      </c>
      <c r="B1173" s="13" t="s">
        <v>4757</v>
      </c>
      <c r="C1173" s="13" t="str">
        <f t="shared" si="65"/>
        <v xml:space="preserve"> 5490
</v>
      </c>
      <c r="D1173" s="13">
        <f>LOOKUP(99^99,--LEFT(MID(AD1173,MIN(FIND({0,1,2,3,4,5,6,7,8,9},AD1173&amp;"0123456789")),15),{1,2,3,4,5,6,7,8,9,10,11,12,13,14,15}))</f>
        <v>2022</v>
      </c>
      <c r="E1173" s="13">
        <f t="shared" si="64"/>
        <v>1</v>
      </c>
      <c r="F1173" s="13">
        <f>LOOKUP(99^99,--LEFT(MID(BG1173,MIN(FIND({0,1,2,3,4,5,6,7,8,9},BG1173&amp;"0123456789")),15),{1,2,3,4,5,6,7,8,9,10,11,12,13,14,15}))</f>
        <v>10550000</v>
      </c>
      <c r="G1173" s="13">
        <f>LOOKUP(99^99,--LEFT(MID(Y1173,MIN(FIND({0,1,2,3,4,5,6,7,8,9},Y1173&amp;"0123456789")),15),{1,2,3,4,5,6,7,8,9,10,11,12,13,14,15}))</f>
        <v>12</v>
      </c>
      <c r="H1173" s="13">
        <f>LOOKUP(99^99,--LEFT(MID(Z1173,MIN(FIND({0,1,2,3,4,5,6,7,8,9},Z1173&amp;"0123456789")),15),{1,2,3,4,5,6,7,8,9,10,11,12,13,14,15}))</f>
        <v>401</v>
      </c>
      <c r="I1173" s="10" t="s">
        <v>2526</v>
      </c>
      <c r="J1173" s="10" t="s">
        <v>2527</v>
      </c>
      <c r="K1173" s="10" t="s">
        <v>2528</v>
      </c>
      <c r="L1173" s="9"/>
      <c r="M1173" s="11"/>
      <c r="N1173" s="12"/>
      <c r="O1173" s="12"/>
      <c r="P1173" s="12"/>
      <c r="Q1173" s="12"/>
      <c r="R1173" s="12"/>
      <c r="S1173" s="12"/>
      <c r="T1173" s="12"/>
      <c r="U1173" s="12"/>
      <c r="V1173" s="12"/>
      <c r="W1173" s="12"/>
      <c r="X1173" s="5" t="s">
        <v>2</v>
      </c>
      <c r="Y1173" s="5" t="s">
        <v>4794</v>
      </c>
      <c r="Z1173" s="5" t="s">
        <v>2529</v>
      </c>
      <c r="AA1173" s="5" t="s">
        <v>2526</v>
      </c>
      <c r="AB1173" s="5" t="s">
        <v>2527</v>
      </c>
      <c r="AC1173" s="5" t="s">
        <v>2528</v>
      </c>
      <c r="AD1173" s="5" t="s">
        <v>111</v>
      </c>
      <c r="AE1173" s="5" t="s">
        <v>3626</v>
      </c>
      <c r="AF1173" s="5" t="s">
        <v>3627</v>
      </c>
      <c r="AG1173" s="5" t="s">
        <v>3628</v>
      </c>
      <c r="AH1173" s="5" t="s">
        <v>3629</v>
      </c>
      <c r="AI1173" s="5" t="s">
        <v>3630</v>
      </c>
      <c r="AJ1173" s="5" t="s">
        <v>3631</v>
      </c>
      <c r="AK1173" s="5" t="s">
        <v>3718</v>
      </c>
      <c r="AL1173" s="5" t="s">
        <v>3635</v>
      </c>
      <c r="AM1173" s="5" t="s">
        <v>3636</v>
      </c>
      <c r="AN1173" s="5" t="s">
        <v>3654</v>
      </c>
      <c r="AO1173" s="5" t="s">
        <v>3640</v>
      </c>
      <c r="AP1173" s="5" t="s">
        <v>3641</v>
      </c>
      <c r="AQ1173" s="5" t="s">
        <v>4662</v>
      </c>
      <c r="AR1173" s="5" t="s">
        <v>3643</v>
      </c>
      <c r="BG1173" s="5" t="s">
        <v>827</v>
      </c>
      <c r="BH1173" s="6" t="s">
        <v>1837</v>
      </c>
      <c r="BI1173" s="5" t="s">
        <v>2068</v>
      </c>
    </row>
    <row r="1174" spans="1:61" customFormat="1" x14ac:dyDescent="0.25">
      <c r="A1174" s="1">
        <v>1252</v>
      </c>
      <c r="B1174" s="7" t="s">
        <v>4757</v>
      </c>
      <c r="C1174" s="7" t="str">
        <f t="shared" si="65"/>
        <v xml:space="preserve"> 5490 NEO
</v>
      </c>
      <c r="D1174" s="7">
        <f>LOOKUP(99^99,--LEFT(MID(AD1174,MIN(FIND({0,1,2,3,4,5,6,7,8,9},AD1174&amp;"0123456789")),15),{1,2,3,4,5,6,7,8,9,10,11,12,13,14,15}))</f>
        <v>2018</v>
      </c>
      <c r="E1174" s="7">
        <f t="shared" si="64"/>
        <v>5</v>
      </c>
      <c r="F1174" s="7">
        <f>LOOKUP(99^99,--LEFT(MID(BG1174,MIN(FIND({0,1,2,3,4,5,6,7,8,9},BG1174&amp;"0123456789")),15),{1,2,3,4,5,6,7,8,9,10,11,12,13,14,15}))</f>
        <v>3540000</v>
      </c>
      <c r="G1174" s="7">
        <f>LOOKUP(99^99,--LEFT(MID(Y1174,MIN(FIND({0,1,2,3,4,5,6,7,8,9},Y1174&amp;"0123456789")),15),{1,2,3,4,5,6,7,8,9,10,11,12,13,14,15}))</f>
        <v>12</v>
      </c>
      <c r="H1174" s="7">
        <f>LOOKUP(99^99,--LEFT(MID(Z1174,MIN(FIND({0,1,2,3,4,5,6,7,8,9},Z1174&amp;"0123456789")),15),{1,2,3,4,5,6,7,8,9,10,11,12,13,14,15}))</f>
        <v>401</v>
      </c>
      <c r="I1174" s="9" t="s">
        <v>2526</v>
      </c>
      <c r="J1174" s="9" t="s">
        <v>2527</v>
      </c>
      <c r="K1174" s="9" t="s">
        <v>2528</v>
      </c>
      <c r="L1174" s="9">
        <v>714878</v>
      </c>
      <c r="M1174" s="11"/>
      <c r="N1174" s="11"/>
      <c r="O1174" s="11"/>
      <c r="P1174" s="11"/>
      <c r="Q1174" s="11"/>
      <c r="R1174" s="11"/>
      <c r="S1174" s="11"/>
      <c r="T1174" s="11"/>
      <c r="U1174" s="11"/>
      <c r="V1174" s="11"/>
      <c r="W1174" s="11">
        <f>IF(LOOKUP(99^99,--LEFT(MID(AT1174,MIN(FIND({0,1,2,3,4,5,6,7,8,9},AT1174&amp;"0123456789")),15),{1,2,3,4,5,6,7,8,9,10,11,12,13,14,15}))&gt;2000,LOOKUP(99^99,--LEFT(MID(AT1174,MIN(FIND({0,1,2,3,4,5,6,7,8,9},AT1174&amp;"0123456789")),15),{1,2,3,4,5,6,7,8,9,10,11,12,13,14,15})),0)</f>
        <v>714878</v>
      </c>
      <c r="X1174" t="s">
        <v>6</v>
      </c>
      <c r="Y1174" t="s">
        <v>4794</v>
      </c>
      <c r="Z1174" t="s">
        <v>2529</v>
      </c>
      <c r="AA1174" t="s">
        <v>2526</v>
      </c>
      <c r="AB1174" t="s">
        <v>2527</v>
      </c>
      <c r="AC1174" t="s">
        <v>2528</v>
      </c>
      <c r="AD1174" t="s">
        <v>353</v>
      </c>
      <c r="AE1174" t="s">
        <v>3626</v>
      </c>
      <c r="AF1174" t="s">
        <v>3627</v>
      </c>
      <c r="AG1174" t="s">
        <v>3671</v>
      </c>
      <c r="AH1174" t="s">
        <v>3629</v>
      </c>
      <c r="AI1174" t="s">
        <v>3658</v>
      </c>
      <c r="AJ1174" t="s">
        <v>3631</v>
      </c>
      <c r="AK1174" t="s">
        <v>3652</v>
      </c>
      <c r="AL1174" t="s">
        <v>3633</v>
      </c>
      <c r="AM1174" t="s">
        <v>3653</v>
      </c>
      <c r="AN1174" t="s">
        <v>3838</v>
      </c>
      <c r="AO1174" t="s">
        <v>3636</v>
      </c>
      <c r="AP1174" t="s">
        <v>3637</v>
      </c>
      <c r="AQ1174" t="s">
        <v>3662</v>
      </c>
      <c r="AR1174" t="s">
        <v>3695</v>
      </c>
      <c r="AS1174" t="s">
        <v>3649</v>
      </c>
      <c r="AT1174" t="s">
        <v>4663</v>
      </c>
      <c r="AU1174" t="s">
        <v>3641</v>
      </c>
      <c r="AV1174" t="s">
        <v>3642</v>
      </c>
      <c r="AW1174" t="s">
        <v>3643</v>
      </c>
      <c r="BG1174" t="s">
        <v>523</v>
      </c>
      <c r="BH1174" s="2" t="s">
        <v>1838</v>
      </c>
      <c r="BI1174" t="s">
        <v>2476</v>
      </c>
    </row>
    <row r="1175" spans="1:61" x14ac:dyDescent="0.25">
      <c r="A1175" s="4">
        <v>1253</v>
      </c>
      <c r="B1175" s="13" t="s">
        <v>4757</v>
      </c>
      <c r="C1175" s="13" t="str">
        <f t="shared" si="65"/>
        <v xml:space="preserve"> 65225
</v>
      </c>
      <c r="D1175" s="13">
        <f>LOOKUP(99^99,--LEFT(MID(AD1175,MIN(FIND({0,1,2,3,4,5,6,7,8,9},AD1175&amp;"0123456789")),15),{1,2,3,4,5,6,7,8,9,10,11,12,13,14,15}))</f>
        <v>2022</v>
      </c>
      <c r="E1175" s="13">
        <f t="shared" si="64"/>
        <v>1</v>
      </c>
      <c r="F1175" s="13">
        <f>LOOKUP(99^99,--LEFT(MID(BG1175,MIN(FIND({0,1,2,3,4,5,6,7,8,9},BG1175&amp;"0123456789")),15),{1,2,3,4,5,6,7,8,9,10,11,12,13,14,15}))</f>
        <v>10250000</v>
      </c>
      <c r="G1175" s="13">
        <f>LOOKUP(99^99,--LEFT(MID(Y1175,MIN(FIND({0,1,2,3,4,5,6,7,8,9},Y1175&amp;"0123456789")),15),{1,2,3,4,5,6,7,8,9,10,11,12,13,14,15}))</f>
        <v>11.8</v>
      </c>
      <c r="H1175" s="13">
        <f>LOOKUP(99^99,--LEFT(MID(Z1175,MIN(FIND({0,1,2,3,4,5,6,7,8,9},Z1175&amp;"0123456789")),15),{1,2,3,4,5,6,7,8,9,10,11,12,13,14,15}))</f>
        <v>300</v>
      </c>
      <c r="I1175" s="10" t="s">
        <v>2531</v>
      </c>
      <c r="J1175" s="10" t="s">
        <v>2527</v>
      </c>
      <c r="K1175" s="10" t="s">
        <v>2561</v>
      </c>
      <c r="L1175" s="9"/>
      <c r="M1175" s="11"/>
      <c r="N1175" s="12"/>
      <c r="O1175" s="12"/>
      <c r="P1175" s="12"/>
      <c r="Q1175" s="12"/>
      <c r="R1175" s="12"/>
      <c r="S1175" s="12"/>
      <c r="T1175" s="12"/>
      <c r="U1175" s="12"/>
      <c r="V1175" s="12"/>
      <c r="W1175" s="12"/>
      <c r="X1175" s="5" t="s">
        <v>18</v>
      </c>
      <c r="Y1175" s="5" t="s">
        <v>4795</v>
      </c>
      <c r="Z1175" s="5" t="s">
        <v>2530</v>
      </c>
      <c r="AA1175" s="5" t="s">
        <v>2531</v>
      </c>
      <c r="AB1175" s="5" t="s">
        <v>2527</v>
      </c>
      <c r="AC1175" s="5" t="s">
        <v>2561</v>
      </c>
      <c r="AD1175" s="5" t="s">
        <v>149</v>
      </c>
      <c r="AE1175" s="5" t="s">
        <v>3626</v>
      </c>
      <c r="AF1175" s="5" t="s">
        <v>3757</v>
      </c>
      <c r="AG1175" s="5" t="s">
        <v>3758</v>
      </c>
      <c r="AH1175" s="5" t="s">
        <v>3629</v>
      </c>
      <c r="AI1175" s="5" t="s">
        <v>3630</v>
      </c>
      <c r="AJ1175" s="5" t="s">
        <v>3659</v>
      </c>
      <c r="AK1175" s="5" t="s">
        <v>3713</v>
      </c>
      <c r="AL1175" s="5" t="s">
        <v>3633</v>
      </c>
      <c r="AM1175" s="5" t="s">
        <v>3653</v>
      </c>
      <c r="AN1175" s="5" t="s">
        <v>3635</v>
      </c>
      <c r="AO1175" s="5" t="s">
        <v>3669</v>
      </c>
      <c r="AP1175" s="5" t="s">
        <v>3654</v>
      </c>
      <c r="AQ1175" s="5" t="s">
        <v>3640</v>
      </c>
      <c r="AR1175" s="5" t="s">
        <v>3641</v>
      </c>
      <c r="AS1175" s="5" t="s">
        <v>4664</v>
      </c>
      <c r="AT1175" s="5" t="s">
        <v>3643</v>
      </c>
      <c r="BG1175" s="5" t="s">
        <v>638</v>
      </c>
      <c r="BH1175" s="6" t="s">
        <v>1839</v>
      </c>
      <c r="BI1175" s="5" t="s">
        <v>2446</v>
      </c>
    </row>
    <row r="1176" spans="1:61" customFormat="1" x14ac:dyDescent="0.25">
      <c r="A1176" s="1">
        <v>1254</v>
      </c>
      <c r="B1176" s="7" t="s">
        <v>4757</v>
      </c>
      <c r="C1176" s="7" t="str">
        <f t="shared" si="65"/>
        <v xml:space="preserve"> 5490-033-87 NEO 2
</v>
      </c>
      <c r="D1176" s="7">
        <f>LOOKUP(99^99,--LEFT(MID(AD1176,MIN(FIND({0,1,2,3,4,5,6,7,8,9},AD1176&amp;"0123456789")),15),{1,2,3,4,5,6,7,8,9,10,11,12,13,14,15}))</f>
        <v>2020</v>
      </c>
      <c r="E1176" s="7">
        <f t="shared" si="64"/>
        <v>3</v>
      </c>
      <c r="F1176" s="7">
        <f>LOOKUP(99^99,--LEFT(MID(BG1176,MIN(FIND({0,1,2,3,4,5,6,7,8,9},BG1176&amp;"0123456789")),15),{1,2,3,4,5,6,7,8,9,10,11,12,13,14,15}))</f>
        <v>7450000</v>
      </c>
      <c r="G1176" s="7">
        <f>LOOKUP(99^99,--LEFT(MID(Y1176,MIN(FIND({0,1,2,3,4,5,6,7,8,9},Y1176&amp;"0123456789")),15),{1,2,3,4,5,6,7,8,9,10,11,12,13,14,15}))</f>
        <v>6.7</v>
      </c>
      <c r="H1176" s="7">
        <f>LOOKUP(99^99,--LEFT(MID(Z1176,MIN(FIND({0,1,2,3,4,5,6,7,8,9},Z1176&amp;"0123456789")),15),{1,2,3,4,5,6,7,8,9,10,11,12,13,14,15}))</f>
        <v>280</v>
      </c>
      <c r="I1176" s="9" t="s">
        <v>2536</v>
      </c>
      <c r="J1176" s="9" t="s">
        <v>2527</v>
      </c>
      <c r="K1176" s="9" t="s">
        <v>2528</v>
      </c>
      <c r="L1176" s="9">
        <v>169652</v>
      </c>
      <c r="M1176" s="11"/>
      <c r="N1176" s="11"/>
      <c r="O1176" s="11"/>
      <c r="P1176" s="11"/>
      <c r="Q1176" s="11"/>
      <c r="R1176" s="11"/>
      <c r="S1176" s="11"/>
      <c r="T1176" s="11">
        <f>IF(LOOKUP(99^99,--LEFT(MID(AQ1176,MIN(FIND({0,1,2,3,4,5,6,7,8,9},AQ1176&amp;"0123456789")),15),{1,2,3,4,5,6,7,8,9,10,11,12,13,14,15}))&gt;2000,LOOKUP(99^99,--LEFT(MID(AQ1176,MIN(FIND({0,1,2,3,4,5,6,7,8,9},AQ1176&amp;"0123456789")),15),{1,2,3,4,5,6,7,8,9,10,11,12,13,14,15})),0)</f>
        <v>169652</v>
      </c>
      <c r="U1176" s="11"/>
      <c r="V1176" s="11"/>
      <c r="W1176" s="11"/>
      <c r="X1176" t="s">
        <v>26</v>
      </c>
      <c r="Y1176" t="s">
        <v>4800</v>
      </c>
      <c r="Z1176" t="s">
        <v>2548</v>
      </c>
      <c r="AA1176" t="s">
        <v>2536</v>
      </c>
      <c r="AB1176" t="s">
        <v>2527</v>
      </c>
      <c r="AC1176" t="s">
        <v>2528</v>
      </c>
      <c r="AD1176" t="s">
        <v>141</v>
      </c>
      <c r="AE1176" t="s">
        <v>3626</v>
      </c>
      <c r="AF1176" t="s">
        <v>3627</v>
      </c>
      <c r="AG1176" t="s">
        <v>3871</v>
      </c>
      <c r="AH1176" t="s">
        <v>3629</v>
      </c>
      <c r="AI1176" t="s">
        <v>3645</v>
      </c>
      <c r="AJ1176" t="s">
        <v>3631</v>
      </c>
      <c r="AK1176" t="s">
        <v>3652</v>
      </c>
      <c r="AL1176" t="s">
        <v>3633</v>
      </c>
      <c r="AM1176" t="s">
        <v>3634</v>
      </c>
      <c r="AN1176" t="s">
        <v>3635</v>
      </c>
      <c r="AO1176" t="s">
        <v>3687</v>
      </c>
      <c r="AP1176" t="s">
        <v>3649</v>
      </c>
      <c r="AQ1176" t="s">
        <v>4430</v>
      </c>
      <c r="AR1176" t="s">
        <v>3641</v>
      </c>
      <c r="AS1176" t="s">
        <v>3642</v>
      </c>
      <c r="AT1176" t="s">
        <v>3643</v>
      </c>
      <c r="BG1176" t="s">
        <v>516</v>
      </c>
      <c r="BH1176" s="2" t="s">
        <v>1840</v>
      </c>
      <c r="BI1176" t="s">
        <v>2149</v>
      </c>
    </row>
    <row r="1177" spans="1:61" customFormat="1" x14ac:dyDescent="0.25">
      <c r="A1177" s="1">
        <v>1255</v>
      </c>
      <c r="B1177" s="7" t="s">
        <v>4757</v>
      </c>
      <c r="C1177" s="7" t="str">
        <f t="shared" si="65"/>
        <v xml:space="preserve"> 5490-023-87(S5) NEO
</v>
      </c>
      <c r="D1177" s="7">
        <f>LOOKUP(99^99,--LEFT(MID(AD1177,MIN(FIND({0,1,2,3,4,5,6,7,8,9},AD1177&amp;"0123456789")),15),{1,2,3,4,5,6,7,8,9,10,11,12,13,14,15}))</f>
        <v>2020</v>
      </c>
      <c r="E1177" s="7">
        <f t="shared" si="64"/>
        <v>3</v>
      </c>
      <c r="F1177" s="7">
        <f>LOOKUP(99^99,--LEFT(MID(BG1177,MIN(FIND({0,1,2,3,4,5,6,7,8,9},BG1177&amp;"0123456789")),15),{1,2,3,4,5,6,7,8,9,10,11,12,13,14,15}))</f>
        <v>7200000</v>
      </c>
      <c r="G1177" s="7">
        <f>LOOKUP(99^99,--LEFT(MID(Y1177,MIN(FIND({0,1,2,3,4,5,6,7,8,9},Y1177&amp;"0123456789")),15),{1,2,3,4,5,6,7,8,9,10,11,12,13,14,15}))</f>
        <v>12</v>
      </c>
      <c r="H1177" s="7">
        <f>LOOKUP(99^99,--LEFT(MID(Z1177,MIN(FIND({0,1,2,3,4,5,6,7,8,9},Z1177&amp;"0123456789")),15),{1,2,3,4,5,6,7,8,9,10,11,12,13,14,15}))</f>
        <v>401</v>
      </c>
      <c r="I1177" s="9" t="s">
        <v>2546</v>
      </c>
      <c r="J1177" s="9" t="s">
        <v>4771</v>
      </c>
      <c r="K1177" s="9" t="s">
        <v>2561</v>
      </c>
      <c r="L1177" s="9">
        <v>206000</v>
      </c>
      <c r="M1177" s="11"/>
      <c r="N1177" s="11"/>
      <c r="O1177" s="11"/>
      <c r="P1177" s="11"/>
      <c r="Q1177" s="11"/>
      <c r="R1177" s="11"/>
      <c r="S1177" s="11"/>
      <c r="T1177" s="11"/>
      <c r="U1177" s="11"/>
      <c r="V1177" s="11">
        <f>IF(LOOKUP(99^99,--LEFT(MID(AS1177,MIN(FIND({0,1,2,3,4,5,6,7,8,9},AS1177&amp;"0123456789")),15),{1,2,3,4,5,6,7,8,9,10,11,12,13,14,15}))&gt;2000,LOOKUP(99^99,--LEFT(MID(AS1177,MIN(FIND({0,1,2,3,4,5,6,7,8,9},AS1177&amp;"0123456789")),15),{1,2,3,4,5,6,7,8,9,10,11,12,13,14,15})),0)</f>
        <v>206000</v>
      </c>
      <c r="W1177" s="11"/>
      <c r="X1177" t="s">
        <v>4</v>
      </c>
      <c r="Y1177">
        <v>12</v>
      </c>
      <c r="Z1177" t="s">
        <v>4765</v>
      </c>
      <c r="AA1177" t="s">
        <v>2546</v>
      </c>
      <c r="AB1177" t="s">
        <v>4771</v>
      </c>
      <c r="AC1177" t="s">
        <v>2561</v>
      </c>
      <c r="AD1177" t="s">
        <v>347</v>
      </c>
      <c r="AE1177" t="s">
        <v>3626</v>
      </c>
      <c r="AF1177" t="s">
        <v>3627</v>
      </c>
      <c r="AG1177" t="s">
        <v>3651</v>
      </c>
      <c r="AH1177" t="s">
        <v>3629</v>
      </c>
      <c r="AI1177" t="s">
        <v>3645</v>
      </c>
      <c r="AJ1177" t="s">
        <v>3631</v>
      </c>
      <c r="AK1177" t="s">
        <v>3652</v>
      </c>
      <c r="AL1177" t="s">
        <v>3633</v>
      </c>
      <c r="AM1177" t="s">
        <v>3653</v>
      </c>
      <c r="AN1177" t="s">
        <v>3635</v>
      </c>
      <c r="AO1177" t="s">
        <v>3636</v>
      </c>
      <c r="AP1177" t="s">
        <v>3637</v>
      </c>
      <c r="AQ1177" t="s">
        <v>3648</v>
      </c>
      <c r="AR1177" t="s">
        <v>3649</v>
      </c>
      <c r="AS1177" t="s">
        <v>4665</v>
      </c>
      <c r="AT1177" t="s">
        <v>3641</v>
      </c>
      <c r="AU1177" t="s">
        <v>3642</v>
      </c>
      <c r="AV1177" t="s">
        <v>3643</v>
      </c>
      <c r="BG1177" t="s">
        <v>653</v>
      </c>
      <c r="BH1177" s="2" t="s">
        <v>1841</v>
      </c>
      <c r="BI1177" t="s">
        <v>2477</v>
      </c>
    </row>
    <row r="1178" spans="1:61" x14ac:dyDescent="0.25">
      <c r="A1178" s="4">
        <v>1256</v>
      </c>
      <c r="B1178" s="13" t="s">
        <v>4757</v>
      </c>
      <c r="C1178" s="13" t="str">
        <f t="shared" si="65"/>
        <v xml:space="preserve"> 5490-033-87 NEO 2
</v>
      </c>
      <c r="D1178" s="13">
        <f>LOOKUP(99^99,--LEFT(MID(AD1178,MIN(FIND({0,1,2,3,4,5,6,7,8,9},AD1178&amp;"0123456789")),15),{1,2,3,4,5,6,7,8,9,10,11,12,13,14,15}))</f>
        <v>2020</v>
      </c>
      <c r="E1178" s="13">
        <f t="shared" si="64"/>
        <v>3</v>
      </c>
      <c r="F1178" s="13">
        <f>LOOKUP(99^99,--LEFT(MID(BG1178,MIN(FIND({0,1,2,3,4,5,6,7,8,9},BG1178&amp;"0123456789")),15),{1,2,3,4,5,6,7,8,9,10,11,12,13,14,15}))</f>
        <v>7450000</v>
      </c>
      <c r="G1178" s="13">
        <f>LOOKUP(99^99,--LEFT(MID(Y1178,MIN(FIND({0,1,2,3,4,5,6,7,8,9},Y1178&amp;"0123456789")),15),{1,2,3,4,5,6,7,8,9,10,11,12,13,14,15}))</f>
        <v>11.9</v>
      </c>
      <c r="H1178" s="13">
        <f>LOOKUP(99^99,--LEFT(MID(Z1178,MIN(FIND({0,1,2,3,4,5,6,7,8,9},Z1178&amp;"0123456789")),15),{1,2,3,4,5,6,7,8,9,10,11,12,13,14,15}))</f>
        <v>450</v>
      </c>
      <c r="I1178" s="10" t="s">
        <v>2526</v>
      </c>
      <c r="J1178" s="10" t="s">
        <v>2527</v>
      </c>
      <c r="K1178" s="10" t="s">
        <v>2528</v>
      </c>
      <c r="L1178" s="9">
        <v>164827</v>
      </c>
      <c r="M1178" s="11"/>
      <c r="N1178" s="12"/>
      <c r="O1178" s="12"/>
      <c r="P1178" s="12"/>
      <c r="Q1178" s="12"/>
      <c r="R1178" s="12"/>
      <c r="S1178" s="12">
        <f>IF(LOOKUP(99^99,--LEFT(MID(AP1178,MIN(FIND({0,1,2,3,4,5,6,7,8,9},AP1178&amp;"0123456789")),15),{1,2,3,4,5,6,7,8,9,10,11,12,13,14,15}))&gt;2000,LOOKUP(99^99,--LEFT(MID(AP1178,MIN(FIND({0,1,2,3,4,5,6,7,8,9},AP1178&amp;"0123456789")),15),{1,2,3,4,5,6,7,8,9,10,11,12,13,14,15})),0)</f>
        <v>164827</v>
      </c>
      <c r="T1178" s="12"/>
      <c r="U1178" s="12"/>
      <c r="V1178" s="12"/>
      <c r="W1178" s="12"/>
      <c r="X1178" s="5" t="s">
        <v>26</v>
      </c>
      <c r="Y1178" s="5" t="s">
        <v>4796</v>
      </c>
      <c r="Z1178" s="5" t="s">
        <v>2525</v>
      </c>
      <c r="AA1178" s="5" t="s">
        <v>2526</v>
      </c>
      <c r="AB1178" s="5" t="s">
        <v>2527</v>
      </c>
      <c r="AC1178" s="5" t="s">
        <v>2528</v>
      </c>
      <c r="AD1178" s="5" t="s">
        <v>141</v>
      </c>
      <c r="AE1178" s="5" t="s">
        <v>3626</v>
      </c>
      <c r="AF1178" s="5" t="s">
        <v>3627</v>
      </c>
      <c r="AG1178" s="5" t="s">
        <v>3871</v>
      </c>
      <c r="AH1178" s="5" t="s">
        <v>3629</v>
      </c>
      <c r="AI1178" s="5" t="s">
        <v>3645</v>
      </c>
      <c r="AJ1178" s="5" t="s">
        <v>3631</v>
      </c>
      <c r="AK1178" s="5" t="s">
        <v>3652</v>
      </c>
      <c r="AL1178" s="5" t="s">
        <v>3633</v>
      </c>
      <c r="AM1178" s="5" t="s">
        <v>3684</v>
      </c>
      <c r="AN1178" s="5" t="s">
        <v>3687</v>
      </c>
      <c r="AO1178" s="5" t="s">
        <v>3649</v>
      </c>
      <c r="AP1178" s="5" t="s">
        <v>4260</v>
      </c>
      <c r="AQ1178" s="5" t="s">
        <v>3641</v>
      </c>
      <c r="AR1178" s="5" t="s">
        <v>3642</v>
      </c>
      <c r="AS1178" s="5" t="s">
        <v>3643</v>
      </c>
      <c r="BG1178" s="5" t="s">
        <v>516</v>
      </c>
      <c r="BH1178" s="6" t="s">
        <v>1842</v>
      </c>
      <c r="BI1178" s="5" t="s">
        <v>2149</v>
      </c>
    </row>
    <row r="1179" spans="1:61" customFormat="1" x14ac:dyDescent="0.25">
      <c r="A1179" s="1">
        <v>1257</v>
      </c>
      <c r="B1179" s="7" t="s">
        <v>4757</v>
      </c>
      <c r="C1179" s="7" t="str">
        <f t="shared" si="65"/>
        <v xml:space="preserve"> 5490
</v>
      </c>
      <c r="D1179" s="7">
        <f>LOOKUP(99^99,--LEFT(MID(AD1179,MIN(FIND({0,1,2,3,4,5,6,7,8,9},AD1179&amp;"0123456789")),15),{1,2,3,4,5,6,7,8,9,10,11,12,13,14,15}))</f>
        <v>2017</v>
      </c>
      <c r="E1179" s="7">
        <f t="shared" si="64"/>
        <v>6</v>
      </c>
      <c r="F1179" s="7">
        <f>LOOKUP(99^99,--LEFT(MID(BG1179,MIN(FIND({0,1,2,3,4,5,6,7,8,9},BG1179&amp;"0123456789")),15),{1,2,3,4,5,6,7,8,9,10,11,12,13,14,15}))</f>
        <v>2890000</v>
      </c>
      <c r="G1179" s="7">
        <f>LOOKUP(99^99,--LEFT(MID(Y1179,MIN(FIND({0,1,2,3,4,5,6,7,8,9},Y1179&amp;"0123456789")),15),{1,2,3,4,5,6,7,8,9,10,11,12,13,14,15}))</f>
        <v>12</v>
      </c>
      <c r="H1179" s="7">
        <f>LOOKUP(99^99,--LEFT(MID(Z1179,MIN(FIND({0,1,2,3,4,5,6,7,8,9},Z1179&amp;"0123456789")),15),{1,2,3,4,5,6,7,8,9,10,11,12,13,14,15}))</f>
        <v>450</v>
      </c>
      <c r="I1179" s="9" t="s">
        <v>2526</v>
      </c>
      <c r="J1179" s="9" t="s">
        <v>2527</v>
      </c>
      <c r="K1179" s="9" t="s">
        <v>2528</v>
      </c>
      <c r="L1179" s="9"/>
      <c r="M1179" s="11"/>
      <c r="N1179" s="11"/>
      <c r="O1179" s="11"/>
      <c r="P1179" s="11"/>
      <c r="Q1179" s="11"/>
      <c r="R1179" s="11"/>
      <c r="S1179" s="11"/>
      <c r="T1179" s="11"/>
      <c r="U1179" s="11"/>
      <c r="V1179" s="11"/>
      <c r="W1179" s="11"/>
      <c r="X1179" t="s">
        <v>2</v>
      </c>
      <c r="Y1179" t="s">
        <v>4794</v>
      </c>
      <c r="Z1179" t="s">
        <v>2525</v>
      </c>
      <c r="AA1179" t="s">
        <v>2526</v>
      </c>
      <c r="AB1179" t="s">
        <v>2527</v>
      </c>
      <c r="AC1179" t="s">
        <v>2528</v>
      </c>
      <c r="AD1179" t="s">
        <v>164</v>
      </c>
      <c r="AE1179" t="s">
        <v>3626</v>
      </c>
      <c r="AF1179" t="s">
        <v>3627</v>
      </c>
      <c r="AG1179" t="s">
        <v>3628</v>
      </c>
      <c r="AH1179" t="s">
        <v>3629</v>
      </c>
      <c r="AI1179" t="s">
        <v>3703</v>
      </c>
      <c r="AJ1179" t="s">
        <v>3631</v>
      </c>
      <c r="AK1179" t="s">
        <v>3652</v>
      </c>
      <c r="AL1179" t="s">
        <v>3633</v>
      </c>
      <c r="AM1179" t="s">
        <v>3653</v>
      </c>
      <c r="AN1179" t="s">
        <v>3635</v>
      </c>
      <c r="AO1179" t="s">
        <v>3636</v>
      </c>
      <c r="AP1179" t="s">
        <v>3654</v>
      </c>
      <c r="AQ1179" t="s">
        <v>3649</v>
      </c>
      <c r="AR1179" t="s">
        <v>4666</v>
      </c>
      <c r="AS1179" t="s">
        <v>3641</v>
      </c>
      <c r="AT1179" t="s">
        <v>3642</v>
      </c>
      <c r="AU1179" t="s">
        <v>3643</v>
      </c>
      <c r="BG1179" t="s">
        <v>512</v>
      </c>
      <c r="BH1179" s="2" t="s">
        <v>1843</v>
      </c>
      <c r="BI1179" t="s">
        <v>2089</v>
      </c>
    </row>
    <row r="1180" spans="1:61" customFormat="1" x14ac:dyDescent="0.25">
      <c r="A1180" s="1">
        <v>1258</v>
      </c>
      <c r="B1180" s="7" t="s">
        <v>4757</v>
      </c>
      <c r="C1180" s="7" t="str">
        <f t="shared" si="65"/>
        <v xml:space="preserve"> 5490 NEO
</v>
      </c>
      <c r="D1180" s="7">
        <f>LOOKUP(99^99,--LEFT(MID(AD1180,MIN(FIND({0,1,2,3,4,5,6,7,8,9},AD1180&amp;"0123456789")),15),{1,2,3,4,5,6,7,8,9,10,11,12,13,14,15}))</f>
        <v>2017</v>
      </c>
      <c r="E1180" s="7">
        <f t="shared" si="64"/>
        <v>6</v>
      </c>
      <c r="F1180" s="7">
        <f>LOOKUP(99^99,--LEFT(MID(BG1180,MIN(FIND({0,1,2,3,4,5,6,7,8,9},BG1180&amp;"0123456789")),15),{1,2,3,4,5,6,7,8,9,10,11,12,13,14,15}))</f>
        <v>3340000</v>
      </c>
      <c r="G1180" s="7">
        <f>LOOKUP(99^99,--LEFT(MID(Y1180,MIN(FIND({0,1,2,3,4,5,6,7,8,9},Y1180&amp;"0123456789")),15),{1,2,3,4,5,6,7,8,9,10,11,12,13,14,15}))</f>
        <v>6.7</v>
      </c>
      <c r="H1180" s="7">
        <f>LOOKUP(99^99,--LEFT(MID(Z1180,MIN(FIND({0,1,2,3,4,5,6,7,8,9},Z1180&amp;"0123456789")),15),{1,2,3,4,5,6,7,8,9,10,11,12,13,14,15}))</f>
        <v>280</v>
      </c>
      <c r="I1180" s="9" t="s">
        <v>2536</v>
      </c>
      <c r="J1180" s="9" t="s">
        <v>2527</v>
      </c>
      <c r="K1180" s="9" t="s">
        <v>2528</v>
      </c>
      <c r="L1180" s="9">
        <v>524724</v>
      </c>
      <c r="M1180" s="11"/>
      <c r="N1180" s="11"/>
      <c r="O1180" s="11"/>
      <c r="P1180" s="11"/>
      <c r="Q1180" s="11"/>
      <c r="R1180" s="11"/>
      <c r="S1180" s="11"/>
      <c r="T1180" s="11"/>
      <c r="U1180" s="11"/>
      <c r="V1180" s="11"/>
      <c r="W1180" s="11">
        <f>IF(LOOKUP(99^99,--LEFT(MID(AT1180,MIN(FIND({0,1,2,3,4,5,6,7,8,9},AT1180&amp;"0123456789")),15),{1,2,3,4,5,6,7,8,9,10,11,12,13,14,15}))&gt;2000,LOOKUP(99^99,--LEFT(MID(AT1180,MIN(FIND({0,1,2,3,4,5,6,7,8,9},AT1180&amp;"0123456789")),15),{1,2,3,4,5,6,7,8,9,10,11,12,13,14,15})),0)</f>
        <v>524724</v>
      </c>
      <c r="X1180" t="s">
        <v>6</v>
      </c>
      <c r="Y1180" t="s">
        <v>4800</v>
      </c>
      <c r="Z1180" t="s">
        <v>2548</v>
      </c>
      <c r="AA1180" t="s">
        <v>2536</v>
      </c>
      <c r="AB1180" t="s">
        <v>2527</v>
      </c>
      <c r="AC1180" t="s">
        <v>2528</v>
      </c>
      <c r="AD1180" t="s">
        <v>119</v>
      </c>
      <c r="AE1180" t="s">
        <v>3626</v>
      </c>
      <c r="AF1180" t="s">
        <v>3627</v>
      </c>
      <c r="AG1180" t="s">
        <v>3671</v>
      </c>
      <c r="AH1180" t="s">
        <v>3629</v>
      </c>
      <c r="AI1180" t="s">
        <v>3703</v>
      </c>
      <c r="AJ1180" t="s">
        <v>3631</v>
      </c>
      <c r="AK1180" t="s">
        <v>3652</v>
      </c>
      <c r="AL1180" t="s">
        <v>3633</v>
      </c>
      <c r="AM1180" t="s">
        <v>3653</v>
      </c>
      <c r="AN1180" t="s">
        <v>3635</v>
      </c>
      <c r="AO1180" t="s">
        <v>3636</v>
      </c>
      <c r="AP1180" t="s">
        <v>3637</v>
      </c>
      <c r="AQ1180" t="s">
        <v>3662</v>
      </c>
      <c r="AR1180" t="s">
        <v>3695</v>
      </c>
      <c r="AS1180" t="s">
        <v>3649</v>
      </c>
      <c r="AT1180" t="s">
        <v>4667</v>
      </c>
      <c r="AU1180" t="s">
        <v>3641</v>
      </c>
      <c r="AV1180" t="s">
        <v>3642</v>
      </c>
      <c r="AW1180" t="s">
        <v>3643</v>
      </c>
      <c r="BG1180" t="s">
        <v>454</v>
      </c>
      <c r="BH1180" s="2" t="s">
        <v>1844</v>
      </c>
      <c r="BI1180" t="s">
        <v>2029</v>
      </c>
    </row>
    <row r="1181" spans="1:61" customFormat="1" x14ac:dyDescent="0.25">
      <c r="A1181" s="1">
        <v>1259</v>
      </c>
      <c r="B1181" s="7" t="s">
        <v>4757</v>
      </c>
      <c r="C1181" s="7" t="str">
        <f t="shared" si="65"/>
        <v xml:space="preserve"> 5490 NEO 2
</v>
      </c>
      <c r="D1181" s="7">
        <f>LOOKUP(99^99,--LEFT(MID(AD1181,MIN(FIND({0,1,2,3,4,5,6,7,8,9},AD1181&amp;"0123456789")),15),{1,2,3,4,5,6,7,8,9,10,11,12,13,14,15}))</f>
        <v>2019</v>
      </c>
      <c r="E1181" s="7">
        <f t="shared" si="64"/>
        <v>4</v>
      </c>
      <c r="F1181" s="7">
        <f>LOOKUP(99^99,--LEFT(MID(BG1181,MIN(FIND({0,1,2,3,4,5,6,7,8,9},BG1181&amp;"0123456789")),15),{1,2,3,4,5,6,7,8,9,10,11,12,13,14,15}))</f>
        <v>7000000</v>
      </c>
      <c r="G1181" s="7">
        <f>LOOKUP(99^99,--LEFT(MID(Y1181,MIN(FIND({0,1,2,3,4,5,6,7,8,9},Y1181&amp;"0123456789")),15),{1,2,3,4,5,6,7,8,9,10,11,12,13,14,15}))</f>
        <v>11.8</v>
      </c>
      <c r="H1181" s="7">
        <f>LOOKUP(99^99,--LEFT(MID(Z1181,MIN(FIND({0,1,2,3,4,5,6,7,8,9},Z1181&amp;"0123456789")),15),{1,2,3,4,5,6,7,8,9,10,11,12,13,14,15}))</f>
        <v>400</v>
      </c>
      <c r="I1181" s="9" t="s">
        <v>2531</v>
      </c>
      <c r="J1181" s="9" t="s">
        <v>2527</v>
      </c>
      <c r="K1181" s="9" t="s">
        <v>2528</v>
      </c>
      <c r="L1181" s="9"/>
      <c r="M1181" s="11"/>
      <c r="N1181" s="11"/>
      <c r="O1181" s="11"/>
      <c r="P1181" s="11"/>
      <c r="Q1181" s="11"/>
      <c r="R1181" s="11"/>
      <c r="S1181" s="11"/>
      <c r="T1181" s="11"/>
      <c r="U1181" s="11"/>
      <c r="V1181" s="11"/>
      <c r="W1181" s="11"/>
      <c r="X1181" t="s">
        <v>3</v>
      </c>
      <c r="Y1181" t="s">
        <v>4795</v>
      </c>
      <c r="Z1181" t="s">
        <v>2537</v>
      </c>
      <c r="AA1181" t="s">
        <v>2531</v>
      </c>
      <c r="AB1181" t="s">
        <v>2527</v>
      </c>
      <c r="AC1181" t="s">
        <v>2528</v>
      </c>
      <c r="AD1181" t="s">
        <v>199</v>
      </c>
      <c r="AE1181" t="s">
        <v>3626</v>
      </c>
      <c r="AF1181" t="s">
        <v>3627</v>
      </c>
      <c r="AG1181" t="s">
        <v>3644</v>
      </c>
      <c r="AH1181" t="s">
        <v>3629</v>
      </c>
      <c r="AI1181" t="s">
        <v>3694</v>
      </c>
      <c r="AJ1181" t="s">
        <v>3727</v>
      </c>
      <c r="AK1181" t="s">
        <v>3759</v>
      </c>
      <c r="AL1181" t="s">
        <v>4144</v>
      </c>
      <c r="AM1181" t="s">
        <v>3640</v>
      </c>
      <c r="AN1181" t="s">
        <v>3641</v>
      </c>
      <c r="AO1181" t="s">
        <v>3710</v>
      </c>
      <c r="AP1181" t="s">
        <v>3643</v>
      </c>
      <c r="BG1181" t="s">
        <v>445</v>
      </c>
      <c r="BH1181" s="2" t="s">
        <v>1845</v>
      </c>
      <c r="BI1181" t="s">
        <v>2478</v>
      </c>
    </row>
    <row r="1182" spans="1:61" customFormat="1" x14ac:dyDescent="0.25">
      <c r="A1182" s="1">
        <v>1260</v>
      </c>
      <c r="B1182" s="7" t="s">
        <v>4757</v>
      </c>
      <c r="C1182" s="7" t="str">
        <f t="shared" si="65"/>
        <v xml:space="preserve"> 65209
</v>
      </c>
      <c r="D1182" s="7">
        <f>LOOKUP(99^99,--LEFT(MID(AD1182,MIN(FIND({0,1,2,3,4,5,6,7,8,9},AD1182&amp;"0123456789")),15),{1,2,3,4,5,6,7,8,9,10,11,12,13,14,15}))</f>
        <v>2022</v>
      </c>
      <c r="E1182" s="7">
        <f t="shared" si="64"/>
        <v>1</v>
      </c>
      <c r="F1182" s="7">
        <f>LOOKUP(99^99,--LEFT(MID(BG1182,MIN(FIND({0,1,2,3,4,5,6,7,8,9},BG1182&amp;"0123456789")),15),{1,2,3,4,5,6,7,8,9,10,11,12,13,14,15}))</f>
        <v>12950000</v>
      </c>
      <c r="G1182" s="7">
        <f>LOOKUP(99^99,--LEFT(MID(Y1182,MIN(FIND({0,1,2,3,4,5,6,7,8,9},Y1182&amp;"0123456789")),15),{1,2,3,4,5,6,7,8,9,10,11,12,13,14,15}))</f>
        <v>6.7</v>
      </c>
      <c r="H1182" s="7">
        <f>LOOKUP(99^99,--LEFT(MID(Z1182,MIN(FIND({0,1,2,3,4,5,6,7,8,9},Z1182&amp;"0123456789")),15),{1,2,3,4,5,6,7,8,9,10,11,12,13,14,15}))</f>
        <v>280</v>
      </c>
      <c r="I1182" s="9" t="s">
        <v>2536</v>
      </c>
      <c r="J1182" s="9" t="s">
        <v>2527</v>
      </c>
      <c r="K1182" s="9" t="s">
        <v>2528</v>
      </c>
      <c r="L1182" s="9"/>
      <c r="M1182" s="11"/>
      <c r="N1182" s="11"/>
      <c r="O1182" s="11"/>
      <c r="P1182" s="11"/>
      <c r="Q1182" s="11"/>
      <c r="R1182" s="11"/>
      <c r="S1182" s="11"/>
      <c r="T1182" s="11"/>
      <c r="U1182" s="11"/>
      <c r="V1182" s="11"/>
      <c r="W1182" s="11"/>
      <c r="X1182" t="s">
        <v>12</v>
      </c>
      <c r="Y1182" t="s">
        <v>4800</v>
      </c>
      <c r="Z1182" t="s">
        <v>2548</v>
      </c>
      <c r="AA1182" t="s">
        <v>2536</v>
      </c>
      <c r="AB1182" t="s">
        <v>2527</v>
      </c>
      <c r="AC1182" t="s">
        <v>2528</v>
      </c>
      <c r="AD1182" t="s">
        <v>111</v>
      </c>
      <c r="AE1182" t="s">
        <v>3626</v>
      </c>
      <c r="AF1182" t="s">
        <v>3725</v>
      </c>
      <c r="AG1182" t="s">
        <v>3726</v>
      </c>
      <c r="AH1182" t="s">
        <v>3629</v>
      </c>
      <c r="AI1182" t="s">
        <v>3630</v>
      </c>
      <c r="AJ1182" t="s">
        <v>3727</v>
      </c>
      <c r="AK1182" t="s">
        <v>3718</v>
      </c>
      <c r="AL1182" t="s">
        <v>3635</v>
      </c>
      <c r="AM1182" t="s">
        <v>3636</v>
      </c>
      <c r="AN1182" t="s">
        <v>3654</v>
      </c>
      <c r="AO1182" t="s">
        <v>3640</v>
      </c>
      <c r="AP1182" t="s">
        <v>3641</v>
      </c>
      <c r="AQ1182" t="s">
        <v>4668</v>
      </c>
      <c r="AR1182" t="s">
        <v>3643</v>
      </c>
      <c r="BG1182" t="s">
        <v>828</v>
      </c>
      <c r="BH1182" s="2" t="s">
        <v>1846</v>
      </c>
      <c r="BI1182" t="s">
        <v>2068</v>
      </c>
    </row>
    <row r="1183" spans="1:61" x14ac:dyDescent="0.25">
      <c r="A1183" s="4">
        <v>1261</v>
      </c>
      <c r="B1183" s="13" t="s">
        <v>4757</v>
      </c>
      <c r="C1183" s="13" t="str">
        <f t="shared" si="65"/>
        <v xml:space="preserve"> 65116
</v>
      </c>
      <c r="D1183" s="13">
        <f>LOOKUP(99^99,--LEFT(MID(AD1183,MIN(FIND({0,1,2,3,4,5,6,7,8,9},AD1183&amp;"0123456789")),15),{1,2,3,4,5,6,7,8,9,10,11,12,13,14,15}))</f>
        <v>2022</v>
      </c>
      <c r="E1183" s="13">
        <f t="shared" si="64"/>
        <v>1</v>
      </c>
      <c r="F1183" s="13">
        <f>LOOKUP(99^99,--LEFT(MID(BG1183,MIN(FIND({0,1,2,3,4,5,6,7,8,9},BG1183&amp;"0123456789")),15),{1,2,3,4,5,6,7,8,9,10,11,12,13,14,15}))</f>
        <v>5700000</v>
      </c>
      <c r="G1183" s="13">
        <f>LOOKUP(99^99,--LEFT(MID(Y1183,MIN(FIND({0,1,2,3,4,5,6,7,8,9},Y1183&amp;"0123456789")),15),{1,2,3,4,5,6,7,8,9,10,11,12,13,14,15}))</f>
        <v>6.7</v>
      </c>
      <c r="H1183" s="13">
        <f>LOOKUP(99^99,--LEFT(MID(Z1183,MIN(FIND({0,1,2,3,4,5,6,7,8,9},Z1183&amp;"0123456789")),15),{1,2,3,4,5,6,7,8,9,10,11,12,13,14,15}))</f>
        <v>300</v>
      </c>
      <c r="I1183" s="10" t="s">
        <v>2536</v>
      </c>
      <c r="J1183" s="10" t="s">
        <v>2527</v>
      </c>
      <c r="K1183" s="10" t="s">
        <v>2561</v>
      </c>
      <c r="L1183" s="9"/>
      <c r="M1183" s="11"/>
      <c r="N1183" s="12"/>
      <c r="O1183" s="12"/>
      <c r="P1183" s="12"/>
      <c r="Q1183" s="12"/>
      <c r="R1183" s="12"/>
      <c r="S1183" s="12"/>
      <c r="T1183" s="12"/>
      <c r="U1183" s="12"/>
      <c r="V1183" s="12"/>
      <c r="W1183" s="12"/>
      <c r="X1183" s="5" t="s">
        <v>24</v>
      </c>
      <c r="Y1183" s="5" t="s">
        <v>4800</v>
      </c>
      <c r="Z1183" s="5" t="s">
        <v>2530</v>
      </c>
      <c r="AA1183" s="5" t="s">
        <v>2536</v>
      </c>
      <c r="AB1183" s="5" t="s">
        <v>2527</v>
      </c>
      <c r="AC1183" s="5" t="s">
        <v>2561</v>
      </c>
      <c r="AD1183" s="5" t="s">
        <v>140</v>
      </c>
      <c r="AE1183" s="5" t="s">
        <v>3626</v>
      </c>
      <c r="AF1183" s="5" t="s">
        <v>3828</v>
      </c>
      <c r="AG1183" s="5" t="s">
        <v>3829</v>
      </c>
      <c r="AH1183" s="5" t="s">
        <v>3629</v>
      </c>
      <c r="AI1183" s="5" t="s">
        <v>3630</v>
      </c>
      <c r="AJ1183" s="5" t="s">
        <v>3704</v>
      </c>
      <c r="AK1183" s="5" t="s">
        <v>4119</v>
      </c>
      <c r="AL1183" s="5" t="s">
        <v>3633</v>
      </c>
      <c r="AM1183" s="5" t="s">
        <v>3634</v>
      </c>
      <c r="AN1183" s="5" t="s">
        <v>3635</v>
      </c>
      <c r="AO1183" s="5" t="s">
        <v>3858</v>
      </c>
      <c r="AP1183" s="5" t="s">
        <v>3654</v>
      </c>
      <c r="AQ1183" s="5" t="s">
        <v>3640</v>
      </c>
      <c r="AR1183" s="5" t="s">
        <v>3641</v>
      </c>
      <c r="AS1183" s="5" t="s">
        <v>4669</v>
      </c>
      <c r="AT1183" s="5" t="s">
        <v>3643</v>
      </c>
      <c r="BG1183" s="5" t="s">
        <v>402</v>
      </c>
      <c r="BH1183" s="6" t="s">
        <v>1847</v>
      </c>
      <c r="BI1183" s="5" t="s">
        <v>2479</v>
      </c>
    </row>
    <row r="1184" spans="1:61" customFormat="1" x14ac:dyDescent="0.25">
      <c r="A1184" s="1">
        <v>1262</v>
      </c>
      <c r="B1184" s="7" t="s">
        <v>4757</v>
      </c>
      <c r="C1184" s="7" t="str">
        <f t="shared" si="65"/>
        <v xml:space="preserve"> 65206
</v>
      </c>
      <c r="D1184" s="7">
        <f>LOOKUP(99^99,--LEFT(MID(AD1184,MIN(FIND({0,1,2,3,4,5,6,7,8,9},AD1184&amp;"0123456789")),15),{1,2,3,4,5,6,7,8,9,10,11,12,13,14,15}))</f>
        <v>2022</v>
      </c>
      <c r="E1184" s="7">
        <f t="shared" si="64"/>
        <v>1</v>
      </c>
      <c r="F1184" s="7">
        <f>LOOKUP(99^99,--LEFT(MID(BG1184,MIN(FIND({0,1,2,3,4,5,6,7,8,9},BG1184&amp;"0123456789")),15),{1,2,3,4,5,6,7,8,9,10,11,12,13,14,15}))</f>
        <v>10900001</v>
      </c>
      <c r="G1184" s="7">
        <f>LOOKUP(99^99,--LEFT(MID(Y1184,MIN(FIND({0,1,2,3,4,5,6,7,8,9},Y1184&amp;"0123456789")),15),{1,2,3,4,5,6,7,8,9,10,11,12,13,14,15}))</f>
        <v>12</v>
      </c>
      <c r="H1184" s="7">
        <f>LOOKUP(99^99,--LEFT(MID(Z1184,MIN(FIND({0,1,2,3,4,5,6,7,8,9},Z1184&amp;"0123456789")),15),{1,2,3,4,5,6,7,8,9,10,11,12,13,14,15}))</f>
        <v>401</v>
      </c>
      <c r="I1184" s="9" t="s">
        <v>2526</v>
      </c>
      <c r="J1184" s="9" t="s">
        <v>2527</v>
      </c>
      <c r="K1184" s="9" t="s">
        <v>2528</v>
      </c>
      <c r="L1184" s="9"/>
      <c r="M1184" s="11"/>
      <c r="N1184" s="11"/>
      <c r="O1184" s="11"/>
      <c r="P1184" s="11"/>
      <c r="Q1184" s="11"/>
      <c r="R1184" s="11"/>
      <c r="S1184" s="11"/>
      <c r="T1184" s="11"/>
      <c r="U1184" s="11"/>
      <c r="V1184" s="11"/>
      <c r="W1184" s="11"/>
      <c r="X1184" t="s">
        <v>19</v>
      </c>
      <c r="Y1184" t="s">
        <v>4794</v>
      </c>
      <c r="Z1184" t="s">
        <v>2529</v>
      </c>
      <c r="AA1184" t="s">
        <v>2526</v>
      </c>
      <c r="AB1184" t="s">
        <v>2527</v>
      </c>
      <c r="AD1184" t="s">
        <v>111</v>
      </c>
      <c r="AE1184" t="s">
        <v>3626</v>
      </c>
      <c r="AF1184" t="s">
        <v>3720</v>
      </c>
      <c r="AG1184" t="s">
        <v>3763</v>
      </c>
      <c r="AH1184" t="s">
        <v>3629</v>
      </c>
      <c r="AI1184" t="s">
        <v>3630</v>
      </c>
      <c r="AJ1184" t="s">
        <v>3704</v>
      </c>
      <c r="AK1184" t="s">
        <v>3860</v>
      </c>
      <c r="AL1184" t="s">
        <v>3635</v>
      </c>
      <c r="AM1184" t="s">
        <v>3636</v>
      </c>
      <c r="AN1184" t="s">
        <v>3654</v>
      </c>
      <c r="AO1184" t="s">
        <v>3640</v>
      </c>
      <c r="AP1184" t="s">
        <v>3641</v>
      </c>
      <c r="AQ1184" t="s">
        <v>4670</v>
      </c>
      <c r="AR1184" t="s">
        <v>3643</v>
      </c>
      <c r="BG1184" t="s">
        <v>632</v>
      </c>
      <c r="BH1184" s="2" t="s">
        <v>1848</v>
      </c>
      <c r="BI1184" t="s">
        <v>2068</v>
      </c>
    </row>
    <row r="1185" spans="1:61" customFormat="1" x14ac:dyDescent="0.25">
      <c r="A1185" s="1">
        <v>1264</v>
      </c>
      <c r="B1185" s="7" t="s">
        <v>4757</v>
      </c>
      <c r="C1185" s="7" t="str">
        <f t="shared" si="65"/>
        <v xml:space="preserve"> 53504
</v>
      </c>
      <c r="D1185" s="7">
        <f>LOOKUP(99^99,--LEFT(MID(AD1185,MIN(FIND({0,1,2,3,4,5,6,7,8,9},AD1185&amp;"0123456789")),15),{1,2,3,4,5,6,7,8,9,10,11,12,13,14,15}))</f>
        <v>2022</v>
      </c>
      <c r="E1185" s="7">
        <f t="shared" si="64"/>
        <v>1</v>
      </c>
      <c r="F1185" s="7">
        <f>LOOKUP(99^99,--LEFT(MID(BG1185,MIN(FIND({0,1,2,3,4,5,6,7,8,9},BG1185&amp;"0123456789")),15),{1,2,3,4,5,6,7,8,9,10,11,12,13,14,15}))</f>
        <v>6200000</v>
      </c>
      <c r="G1185" s="7">
        <f>LOOKUP(99^99,--LEFT(MID(Y1185,MIN(FIND({0,1,2,3,4,5,6,7,8,9},Y1185&amp;"0123456789")),15),{1,2,3,4,5,6,7,8,9,10,11,12,13,14,15}))</f>
        <v>11.8</v>
      </c>
      <c r="H1185" s="7">
        <f>LOOKUP(99^99,--LEFT(MID(Z1185,MIN(FIND({0,1,2,3,4,5,6,7,8,9},Z1185&amp;"0123456789")),15),{1,2,3,4,5,6,7,8,9,10,11,12,13,14,15}))</f>
        <v>400</v>
      </c>
      <c r="I1185" s="9" t="s">
        <v>2531</v>
      </c>
      <c r="J1185" s="9" t="s">
        <v>2527</v>
      </c>
      <c r="K1185" s="9" t="s">
        <v>2561</v>
      </c>
      <c r="L1185" s="9"/>
      <c r="M1185" s="11"/>
      <c r="N1185" s="11"/>
      <c r="O1185" s="11"/>
      <c r="P1185" s="11"/>
      <c r="Q1185" s="11"/>
      <c r="R1185" s="11"/>
      <c r="S1185" s="11"/>
      <c r="T1185" s="11"/>
      <c r="U1185" s="11"/>
      <c r="V1185" s="11"/>
      <c r="W1185" s="11"/>
      <c r="X1185" t="s">
        <v>5</v>
      </c>
      <c r="Y1185" t="s">
        <v>4795</v>
      </c>
      <c r="Z1185" t="s">
        <v>2537</v>
      </c>
      <c r="AA1185" t="s">
        <v>2531</v>
      </c>
      <c r="AB1185" t="s">
        <v>2527</v>
      </c>
      <c r="AC1185" t="s">
        <v>2561</v>
      </c>
      <c r="AD1185" t="s">
        <v>149</v>
      </c>
      <c r="AE1185" t="s">
        <v>3626</v>
      </c>
      <c r="AF1185" t="s">
        <v>3656</v>
      </c>
      <c r="AG1185" t="s">
        <v>3657</v>
      </c>
      <c r="AH1185" t="s">
        <v>3629</v>
      </c>
      <c r="AI1185" t="s">
        <v>3630</v>
      </c>
      <c r="AJ1185" t="s">
        <v>3659</v>
      </c>
      <c r="AK1185" t="s">
        <v>3660</v>
      </c>
      <c r="AL1185" t="s">
        <v>3633</v>
      </c>
      <c r="AM1185" t="s">
        <v>3653</v>
      </c>
      <c r="AN1185" t="s">
        <v>3635</v>
      </c>
      <c r="AO1185" t="s">
        <v>3669</v>
      </c>
      <c r="AP1185" t="s">
        <v>3738</v>
      </c>
      <c r="AQ1185" t="s">
        <v>4041</v>
      </c>
      <c r="AR1185" t="s">
        <v>3640</v>
      </c>
      <c r="AS1185" t="s">
        <v>3641</v>
      </c>
      <c r="AT1185" t="s">
        <v>4223</v>
      </c>
      <c r="AU1185" t="s">
        <v>3643</v>
      </c>
      <c r="BG1185" t="s">
        <v>510</v>
      </c>
      <c r="BH1185" s="2" t="s">
        <v>1849</v>
      </c>
      <c r="BI1185" t="s">
        <v>2056</v>
      </c>
    </row>
    <row r="1186" spans="1:61" x14ac:dyDescent="0.25">
      <c r="A1186" s="4">
        <v>1265</v>
      </c>
      <c r="B1186" s="13" t="s">
        <v>4757</v>
      </c>
      <c r="C1186" s="13" t="str">
        <f t="shared" si="65"/>
        <v xml:space="preserve"> 5490-036-87
</v>
      </c>
      <c r="D1186" s="13">
        <f>LOOKUP(99^99,--LEFT(MID(AD1186,MIN(FIND({0,1,2,3,4,5,6,7,8,9},AD1186&amp;"0123456789")),15),{1,2,3,4,5,6,7,8,9,10,11,12,13,14,15}))</f>
        <v>2022</v>
      </c>
      <c r="E1186" s="13">
        <f t="shared" si="64"/>
        <v>1</v>
      </c>
      <c r="F1186" s="13">
        <f>LOOKUP(99^99,--LEFT(MID(BG1186,MIN(FIND({0,1,2,3,4,5,6,7,8,9},BG1186&amp;"0123456789")),15),{1,2,3,4,5,6,7,8,9,10,11,12,13,14,15}))</f>
        <v>9300000</v>
      </c>
      <c r="G1186" s="13">
        <f>LOOKUP(99^99,--LEFT(MID(Y1186,MIN(FIND({0,1,2,3,4,5,6,7,8,9},Y1186&amp;"0123456789")),15),{1,2,3,4,5,6,7,8,9,10,11,12,13,14,15}))</f>
        <v>12</v>
      </c>
      <c r="H1186" s="13">
        <f>LOOKUP(99^99,--LEFT(MID(Z1186,MIN(FIND({0,1,2,3,4,5,6,7,8,9},Z1186&amp;"0123456789")),15),{1,2,3,4,5,6,7,8,9,10,11,12,13,14,15}))</f>
        <v>428</v>
      </c>
      <c r="I1186" s="10" t="s">
        <v>2536</v>
      </c>
      <c r="J1186" s="10" t="s">
        <v>2527</v>
      </c>
      <c r="K1186" s="10" t="s">
        <v>2528</v>
      </c>
      <c r="L1186" s="9"/>
      <c r="M1186" s="11"/>
      <c r="N1186" s="12"/>
      <c r="O1186" s="12"/>
      <c r="P1186" s="12"/>
      <c r="Q1186" s="12"/>
      <c r="R1186" s="12"/>
      <c r="S1186" s="12"/>
      <c r="T1186" s="12"/>
      <c r="U1186" s="12"/>
      <c r="V1186" s="12"/>
      <c r="W1186" s="12"/>
      <c r="X1186" s="5" t="s">
        <v>22</v>
      </c>
      <c r="Y1186" s="5" t="s">
        <v>4794</v>
      </c>
      <c r="Z1186" s="5" t="s">
        <v>2557</v>
      </c>
      <c r="AA1186" s="5" t="s">
        <v>2536</v>
      </c>
      <c r="AB1186" s="5" t="s">
        <v>2527</v>
      </c>
      <c r="AC1186" s="5" t="s">
        <v>2528</v>
      </c>
      <c r="AD1186" s="5" t="s">
        <v>149</v>
      </c>
      <c r="AE1186" s="5" t="s">
        <v>3626</v>
      </c>
      <c r="AF1186" s="5" t="s">
        <v>3627</v>
      </c>
      <c r="AG1186" s="5" t="s">
        <v>3814</v>
      </c>
      <c r="AH1186" s="5" t="s">
        <v>3629</v>
      </c>
      <c r="AI1186" s="5" t="s">
        <v>3630</v>
      </c>
      <c r="AJ1186" s="5" t="s">
        <v>3631</v>
      </c>
      <c r="AK1186" s="5" t="s">
        <v>3652</v>
      </c>
      <c r="AL1186" s="5" t="s">
        <v>3633</v>
      </c>
      <c r="AM1186" s="5" t="s">
        <v>3634</v>
      </c>
      <c r="AN1186" s="5" t="s">
        <v>3635</v>
      </c>
      <c r="AO1186" s="5" t="s">
        <v>3636</v>
      </c>
      <c r="AP1186" s="5" t="s">
        <v>3654</v>
      </c>
      <c r="AQ1186" s="5" t="s">
        <v>3640</v>
      </c>
      <c r="AR1186" s="5" t="s">
        <v>3641</v>
      </c>
      <c r="AS1186" s="5" t="s">
        <v>4671</v>
      </c>
      <c r="AT1186" s="5" t="s">
        <v>3643</v>
      </c>
      <c r="BG1186" s="5" t="s">
        <v>595</v>
      </c>
      <c r="BH1186" s="6" t="s">
        <v>1850</v>
      </c>
      <c r="BI1186" s="5" t="s">
        <v>2480</v>
      </c>
    </row>
    <row r="1187" spans="1:61" customFormat="1" x14ac:dyDescent="0.25">
      <c r="A1187" s="1">
        <v>1266</v>
      </c>
      <c r="B1187" s="7" t="s">
        <v>4757</v>
      </c>
      <c r="C1187" s="7" t="str">
        <f t="shared" si="65"/>
        <v xml:space="preserve"> 5490-033-87 NEO 2
</v>
      </c>
      <c r="D1187" s="7">
        <f>LOOKUP(99^99,--LEFT(MID(AD1187,MIN(FIND({0,1,2,3,4,5,6,7,8,9},AD1187&amp;"0123456789")),15),{1,2,3,4,5,6,7,8,9,10,11,12,13,14,15}))</f>
        <v>2022</v>
      </c>
      <c r="E1187" s="7">
        <f t="shared" si="64"/>
        <v>1</v>
      </c>
      <c r="F1187" s="7">
        <f>LOOKUP(99^99,--LEFT(MID(BG1187,MIN(FIND({0,1,2,3,4,5,6,7,8,9},BG1187&amp;"0123456789")),15),{1,2,3,4,5,6,7,8,9,10,11,12,13,14,15}))</f>
        <v>10450000</v>
      </c>
      <c r="G1187" s="7">
        <f>LOOKUP(99^99,--LEFT(MID(Y1187,MIN(FIND({0,1,2,3,4,5,6,7,8,9},Y1187&amp;"0123456789")),15),{1,2,3,4,5,6,7,8,9,10,11,12,13,14,15}))</f>
        <v>11.8</v>
      </c>
      <c r="H1187" s="7">
        <f>LOOKUP(99^99,--LEFT(MID(Z1187,MIN(FIND({0,1,2,3,4,5,6,7,8,9},Z1187&amp;"0123456789")),15),{1,2,3,4,5,6,7,8,9,10,11,12,13,14,15}))</f>
        <v>400</v>
      </c>
      <c r="I1187" s="9" t="s">
        <v>2531</v>
      </c>
      <c r="J1187" s="9" t="s">
        <v>2527</v>
      </c>
      <c r="K1187" s="9" t="s">
        <v>2528</v>
      </c>
      <c r="L1187" s="9"/>
      <c r="M1187" s="11"/>
      <c r="N1187" s="11"/>
      <c r="O1187" s="11"/>
      <c r="P1187" s="11"/>
      <c r="Q1187" s="11"/>
      <c r="R1187" s="11"/>
      <c r="S1187" s="11"/>
      <c r="T1187" s="11"/>
      <c r="U1187" s="11"/>
      <c r="V1187" s="11"/>
      <c r="W1187" s="11"/>
      <c r="X1187" t="s">
        <v>26</v>
      </c>
      <c r="Y1187" t="s">
        <v>4795</v>
      </c>
      <c r="Z1187" t="s">
        <v>2537</v>
      </c>
      <c r="AA1187" t="s">
        <v>2531</v>
      </c>
      <c r="AB1187" t="s">
        <v>2527</v>
      </c>
      <c r="AC1187" t="s">
        <v>2528</v>
      </c>
      <c r="AD1187" t="s">
        <v>111</v>
      </c>
      <c r="AE1187" t="s">
        <v>3626</v>
      </c>
      <c r="AF1187" t="s">
        <v>3627</v>
      </c>
      <c r="AG1187" t="s">
        <v>3871</v>
      </c>
      <c r="AH1187" t="s">
        <v>3629</v>
      </c>
      <c r="AI1187" t="s">
        <v>3630</v>
      </c>
      <c r="AJ1187" t="s">
        <v>3631</v>
      </c>
      <c r="AK1187" t="s">
        <v>3652</v>
      </c>
      <c r="AL1187" t="s">
        <v>3791</v>
      </c>
      <c r="AM1187" t="s">
        <v>3687</v>
      </c>
      <c r="AN1187" t="s">
        <v>3640</v>
      </c>
      <c r="AO1187" t="s">
        <v>3641</v>
      </c>
      <c r="AP1187" t="s">
        <v>4127</v>
      </c>
      <c r="AQ1187" t="s">
        <v>3643</v>
      </c>
      <c r="BG1187" t="s">
        <v>629</v>
      </c>
      <c r="BH1187" s="2" t="s">
        <v>1216</v>
      </c>
      <c r="BI1187" t="s">
        <v>2068</v>
      </c>
    </row>
    <row r="1188" spans="1:61" customFormat="1" x14ac:dyDescent="0.25">
      <c r="A1188" s="1">
        <v>1267</v>
      </c>
      <c r="B1188" s="7" t="s">
        <v>4757</v>
      </c>
      <c r="C1188" s="7" t="str">
        <f t="shared" si="65"/>
        <v xml:space="preserve"> 5490
</v>
      </c>
      <c r="D1188" s="7">
        <f>LOOKUP(99^99,--LEFT(MID(AD1188,MIN(FIND({0,1,2,3,4,5,6,7,8,9},AD1188&amp;"0123456789")),15),{1,2,3,4,5,6,7,8,9,10,11,12,13,14,15}))</f>
        <v>2017</v>
      </c>
      <c r="E1188" s="7">
        <f t="shared" si="64"/>
        <v>6</v>
      </c>
      <c r="F1188" s="7">
        <f>LOOKUP(99^99,--LEFT(MID(BG1188,MIN(FIND({0,1,2,3,4,5,6,7,8,9},BG1188&amp;"0123456789")),15),{1,2,3,4,5,6,7,8,9,10,11,12,13,14,15}))</f>
        <v>3020000</v>
      </c>
      <c r="G1188" s="7">
        <f>LOOKUP(99^99,--LEFT(MID(Y1188,MIN(FIND({0,1,2,3,4,5,6,7,8,9},Y1188&amp;"0123456789")),15),{1,2,3,4,5,6,7,8,9,10,11,12,13,14,15}))</f>
        <v>12</v>
      </c>
      <c r="H1188" s="7">
        <f>LOOKUP(99^99,--LEFT(MID(Z1188,MIN(FIND({0,1,2,3,4,5,6,7,8,9},Z1188&amp;"0123456789")),15),{1,2,3,4,5,6,7,8,9,10,11,12,13,14,15}))</f>
        <v>401</v>
      </c>
      <c r="I1188" s="9" t="s">
        <v>2546</v>
      </c>
      <c r="J1188" s="9" t="s">
        <v>4771</v>
      </c>
      <c r="K1188" s="9" t="s">
        <v>2561</v>
      </c>
      <c r="L1188" s="9">
        <v>629551</v>
      </c>
      <c r="M1188" s="11"/>
      <c r="N1188" s="11"/>
      <c r="O1188" s="11"/>
      <c r="P1188" s="11"/>
      <c r="Q1188" s="11"/>
      <c r="R1188" s="11"/>
      <c r="S1188" s="11"/>
      <c r="T1188" s="11"/>
      <c r="U1188" s="11">
        <f>IF(LOOKUP(99^99,--LEFT(MID(AR1188,MIN(FIND({0,1,2,3,4,5,6,7,8,9},AR1188&amp;"0123456789")),15),{1,2,3,4,5,6,7,8,9,10,11,12,13,14,15}))&gt;2000,LOOKUP(99^99,--LEFT(MID(AR1188,MIN(FIND({0,1,2,3,4,5,6,7,8,9},AR1188&amp;"0123456789")),15),{1,2,3,4,5,6,7,8,9,10,11,12,13,14,15})),0)</f>
        <v>629551</v>
      </c>
      <c r="V1188" s="11"/>
      <c r="W1188" s="11"/>
      <c r="X1188" t="s">
        <v>2</v>
      </c>
      <c r="Y1188">
        <v>12</v>
      </c>
      <c r="Z1188" t="s">
        <v>4765</v>
      </c>
      <c r="AA1188" t="s">
        <v>2546</v>
      </c>
      <c r="AB1188" t="s">
        <v>4771</v>
      </c>
      <c r="AC1188" t="s">
        <v>2561</v>
      </c>
      <c r="AD1188" t="s">
        <v>164</v>
      </c>
      <c r="AE1188" t="s">
        <v>3626</v>
      </c>
      <c r="AF1188" t="s">
        <v>3627</v>
      </c>
      <c r="AG1188" t="s">
        <v>3628</v>
      </c>
      <c r="AH1188" t="s">
        <v>3629</v>
      </c>
      <c r="AI1188" t="s">
        <v>3703</v>
      </c>
      <c r="AJ1188" t="s">
        <v>3631</v>
      </c>
      <c r="AK1188" t="s">
        <v>3652</v>
      </c>
      <c r="AL1188" t="s">
        <v>3633</v>
      </c>
      <c r="AM1188" t="s">
        <v>3653</v>
      </c>
      <c r="AN1188" t="s">
        <v>3635</v>
      </c>
      <c r="AO1188" t="s">
        <v>3636</v>
      </c>
      <c r="AP1188" t="s">
        <v>3654</v>
      </c>
      <c r="AQ1188" t="s">
        <v>3649</v>
      </c>
      <c r="AR1188" t="s">
        <v>4672</v>
      </c>
      <c r="AS1188" t="s">
        <v>3641</v>
      </c>
      <c r="AT1188" t="s">
        <v>3642</v>
      </c>
      <c r="AU1188" t="s">
        <v>3643</v>
      </c>
      <c r="BG1188" t="s">
        <v>829</v>
      </c>
      <c r="BH1188" s="2" t="s">
        <v>1851</v>
      </c>
      <c r="BI1188" t="s">
        <v>2089</v>
      </c>
    </row>
    <row r="1189" spans="1:61" customFormat="1" x14ac:dyDescent="0.25">
      <c r="A1189" s="1">
        <v>1268</v>
      </c>
      <c r="B1189" s="7" t="s">
        <v>4757</v>
      </c>
      <c r="C1189" s="7" t="str">
        <f t="shared" ref="C1189:C1220" si="66">LEFT(AG1189,FIND("Тип",AG1189,FIND("Тип",AG1189)+0)-1)</f>
        <v xml:space="preserve"> 65209
</v>
      </c>
      <c r="D1189" s="7">
        <f>LOOKUP(99^99,--LEFT(MID(AD1189,MIN(FIND({0,1,2,3,4,5,6,7,8,9},AD1189&amp;"0123456789")),15),{1,2,3,4,5,6,7,8,9,10,11,12,13,14,15}))</f>
        <v>2020</v>
      </c>
      <c r="E1189" s="7">
        <f t="shared" si="64"/>
        <v>3</v>
      </c>
      <c r="F1189" s="7">
        <f>LOOKUP(99^99,--LEFT(MID(BG1189,MIN(FIND({0,1,2,3,4,5,6,7,8,9},BG1189&amp;"0123456789")),15),{1,2,3,4,5,6,7,8,9,10,11,12,13,14,15}))</f>
        <v>7900000</v>
      </c>
      <c r="G1189" s="7">
        <f>LOOKUP(99^99,--LEFT(MID(Y1189,MIN(FIND({0,1,2,3,4,5,6,7,8,9},Y1189&amp;"0123456789")),15),{1,2,3,4,5,6,7,8,9,10,11,12,13,14,15}))</f>
        <v>11.8</v>
      </c>
      <c r="H1189" s="7">
        <f>LOOKUP(99^99,--LEFT(MID(Z1189,MIN(FIND({0,1,2,3,4,5,6,7,8,9},Z1189&amp;"0123456789")),15),{1,2,3,4,5,6,7,8,9,10,11,12,13,14,15}))</f>
        <v>400</v>
      </c>
      <c r="I1189" s="9" t="s">
        <v>2531</v>
      </c>
      <c r="J1189" s="9" t="s">
        <v>2527</v>
      </c>
      <c r="K1189" s="9" t="s">
        <v>2528</v>
      </c>
      <c r="L1189" s="9">
        <v>238000</v>
      </c>
      <c r="M1189" s="11"/>
      <c r="N1189" s="11"/>
      <c r="O1189" s="11"/>
      <c r="P1189" s="11"/>
      <c r="Q1189" s="11"/>
      <c r="R1189" s="11"/>
      <c r="S1189" s="11"/>
      <c r="T1189" s="11"/>
      <c r="U1189" s="11">
        <f>IF(LOOKUP(99^99,--LEFT(MID(AR1189,MIN(FIND({0,1,2,3,4,5,6,7,8,9},AR1189&amp;"0123456789")),15),{1,2,3,4,5,6,7,8,9,10,11,12,13,14,15}))&gt;2000,LOOKUP(99^99,--LEFT(MID(AR1189,MIN(FIND({0,1,2,3,4,5,6,7,8,9},AR1189&amp;"0123456789")),15),{1,2,3,4,5,6,7,8,9,10,11,12,13,14,15})),0)</f>
        <v>238000</v>
      </c>
      <c r="V1189" s="11"/>
      <c r="W1189" s="11"/>
      <c r="X1189" t="s">
        <v>12</v>
      </c>
      <c r="Y1189" t="s">
        <v>4795</v>
      </c>
      <c r="Z1189" t="s">
        <v>2537</v>
      </c>
      <c r="AA1189" t="s">
        <v>2531</v>
      </c>
      <c r="AB1189" t="s">
        <v>2527</v>
      </c>
      <c r="AC1189" t="s">
        <v>2528</v>
      </c>
      <c r="AD1189" t="s">
        <v>171</v>
      </c>
      <c r="AE1189" t="s">
        <v>3626</v>
      </c>
      <c r="AF1189" t="s">
        <v>3725</v>
      </c>
      <c r="AG1189" t="s">
        <v>3726</v>
      </c>
      <c r="AH1189" t="s">
        <v>3629</v>
      </c>
      <c r="AI1189" t="s">
        <v>3645</v>
      </c>
      <c r="AJ1189" t="s">
        <v>3727</v>
      </c>
      <c r="AK1189" t="s">
        <v>3652</v>
      </c>
      <c r="AL1189" t="s">
        <v>3633</v>
      </c>
      <c r="AM1189" t="s">
        <v>3634</v>
      </c>
      <c r="AN1189" t="s">
        <v>3635</v>
      </c>
      <c r="AO1189" t="s">
        <v>3636</v>
      </c>
      <c r="AP1189" t="s">
        <v>3654</v>
      </c>
      <c r="AQ1189" t="s">
        <v>3649</v>
      </c>
      <c r="AR1189" t="s">
        <v>4673</v>
      </c>
      <c r="AS1189" t="s">
        <v>3641</v>
      </c>
      <c r="AT1189" t="s">
        <v>3710</v>
      </c>
      <c r="AU1189" t="s">
        <v>3643</v>
      </c>
      <c r="BG1189" t="s">
        <v>777</v>
      </c>
      <c r="BH1189" s="2" t="s">
        <v>1852</v>
      </c>
      <c r="BI1189" t="s">
        <v>2209</v>
      </c>
    </row>
    <row r="1190" spans="1:61" customFormat="1" x14ac:dyDescent="0.25">
      <c r="A1190" s="1">
        <v>1269</v>
      </c>
      <c r="B1190" s="7" t="s">
        <v>4757</v>
      </c>
      <c r="C1190" s="7" t="str">
        <f t="shared" si="66"/>
        <v xml:space="preserve"> 54901-004-94
</v>
      </c>
      <c r="D1190" s="7">
        <f>LOOKUP(99^99,--LEFT(MID(AD1190,MIN(FIND({0,1,2,3,4,5,6,7,8,9},AD1190&amp;"0123456789")),15),{1,2,3,4,5,6,7,8,9,10,11,12,13,14,15}))</f>
        <v>2022</v>
      </c>
      <c r="E1190" s="7">
        <f t="shared" si="64"/>
        <v>1</v>
      </c>
      <c r="F1190" s="7">
        <f>LOOKUP(99^99,--LEFT(MID(BG1190,MIN(FIND({0,1,2,3,4,5,6,7,8,9},BG1190&amp;"0123456789")),15),{1,2,3,4,5,6,7,8,9,10,11,12,13,14,15}))</f>
        <v>11500000</v>
      </c>
      <c r="G1190" s="7">
        <f>LOOKUP(99^99,--LEFT(MID(Y1190,MIN(FIND({0,1,2,3,4,5,6,7,8,9},Y1190&amp;"0123456789")),15),{1,2,3,4,5,6,7,8,9,10,11,12,13,14,15}))</f>
        <v>11.8</v>
      </c>
      <c r="H1190" s="7">
        <f>LOOKUP(99^99,--LEFT(MID(Z1190,MIN(FIND({0,1,2,3,4,5,6,7,8,9},Z1190&amp;"0123456789")),15),{1,2,3,4,5,6,7,8,9,10,11,12,13,14,15}))</f>
        <v>300</v>
      </c>
      <c r="I1190" s="9" t="s">
        <v>2531</v>
      </c>
      <c r="J1190" s="9" t="s">
        <v>2527</v>
      </c>
      <c r="K1190" s="9" t="s">
        <v>2561</v>
      </c>
      <c r="L1190" s="9"/>
      <c r="M1190" s="11"/>
      <c r="N1190" s="11"/>
      <c r="O1190" s="11"/>
      <c r="P1190" s="11"/>
      <c r="Q1190" s="11"/>
      <c r="R1190" s="11"/>
      <c r="S1190" s="11"/>
      <c r="T1190" s="11"/>
      <c r="U1190" s="11"/>
      <c r="V1190" s="11"/>
      <c r="W1190" s="11"/>
      <c r="X1190" t="s">
        <v>29</v>
      </c>
      <c r="Y1190" t="s">
        <v>4795</v>
      </c>
      <c r="Z1190" t="s">
        <v>2530</v>
      </c>
      <c r="AA1190" t="s">
        <v>2531</v>
      </c>
      <c r="AB1190" t="s">
        <v>2527</v>
      </c>
      <c r="AC1190" t="s">
        <v>2561</v>
      </c>
      <c r="AD1190" t="s">
        <v>127</v>
      </c>
      <c r="AE1190" t="s">
        <v>3626</v>
      </c>
      <c r="AF1190" t="s">
        <v>3689</v>
      </c>
      <c r="AG1190" t="s">
        <v>3939</v>
      </c>
      <c r="AH1190" t="s">
        <v>3629</v>
      </c>
      <c r="AI1190" t="s">
        <v>3630</v>
      </c>
      <c r="AJ1190" t="s">
        <v>3631</v>
      </c>
      <c r="AK1190" t="s">
        <v>3632</v>
      </c>
      <c r="AL1190" t="s">
        <v>3633</v>
      </c>
      <c r="AM1190" t="s">
        <v>3634</v>
      </c>
      <c r="AN1190" t="s">
        <v>3635</v>
      </c>
      <c r="AO1190" t="s">
        <v>3636</v>
      </c>
      <c r="AP1190" t="s">
        <v>3880</v>
      </c>
      <c r="AQ1190" t="s">
        <v>3640</v>
      </c>
      <c r="AR1190" t="s">
        <v>3641</v>
      </c>
      <c r="AS1190" t="s">
        <v>4674</v>
      </c>
      <c r="AT1190" t="s">
        <v>3643</v>
      </c>
      <c r="BG1190" t="s">
        <v>398</v>
      </c>
      <c r="BH1190" s="2" t="s">
        <v>1853</v>
      </c>
      <c r="BI1190" t="s">
        <v>2065</v>
      </c>
    </row>
    <row r="1191" spans="1:61" customFormat="1" x14ac:dyDescent="0.25">
      <c r="A1191" s="1">
        <v>1270</v>
      </c>
      <c r="B1191" s="7" t="s">
        <v>4757</v>
      </c>
      <c r="C1191" s="7" t="str">
        <f t="shared" si="66"/>
        <v xml:space="preserve"> 5490-DC
</v>
      </c>
      <c r="D1191" s="7">
        <f>LOOKUP(99^99,--LEFT(MID(AD1191,MIN(FIND({0,1,2,3,4,5,6,7,8,9},AD1191&amp;"0123456789")),15),{1,2,3,4,5,6,7,8,9,10,11,12,13,14,15}))</f>
        <v>2019</v>
      </c>
      <c r="E1191" s="7">
        <f t="shared" si="64"/>
        <v>4</v>
      </c>
      <c r="F1191" s="7">
        <f>LOOKUP(99^99,--LEFT(MID(BG1191,MIN(FIND({0,1,2,3,4,5,6,7,8,9},BG1191&amp;"0123456789")),15),{1,2,3,4,5,6,7,8,9,10,11,12,13,14,15}))</f>
        <v>5990000</v>
      </c>
      <c r="G1191" s="7">
        <f>LOOKUP(99^99,--LEFT(MID(Y1191,MIN(FIND({0,1,2,3,4,5,6,7,8,9},Y1191&amp;"0123456789")),15),{1,2,3,4,5,6,7,8,9,10,11,12,13,14,15}))</f>
        <v>11.8</v>
      </c>
      <c r="H1191" s="7">
        <f>LOOKUP(99^99,--LEFT(MID(Z1191,MIN(FIND({0,1,2,3,4,5,6,7,8,9},Z1191&amp;"0123456789")),15),{1,2,3,4,5,6,7,8,9,10,11,12,13,14,15}))</f>
        <v>400</v>
      </c>
      <c r="I1191" s="9" t="s">
        <v>2531</v>
      </c>
      <c r="J1191" s="9" t="s">
        <v>2527</v>
      </c>
      <c r="K1191" s="9" t="s">
        <v>2528</v>
      </c>
      <c r="L1191" s="9">
        <v>53421</v>
      </c>
      <c r="M1191" s="11"/>
      <c r="N1191" s="11"/>
      <c r="O1191" s="11"/>
      <c r="P1191" s="11"/>
      <c r="Q1191" s="11"/>
      <c r="R1191" s="11"/>
      <c r="S1191" s="11"/>
      <c r="T1191" s="11"/>
      <c r="U1191" s="11">
        <f>IF(LOOKUP(99^99,--LEFT(MID(AR1191,MIN(FIND({0,1,2,3,4,5,6,7,8,9},AR1191&amp;"0123456789")),15),{1,2,3,4,5,6,7,8,9,10,11,12,13,14,15}))&gt;2000,LOOKUP(99^99,--LEFT(MID(AR1191,MIN(FIND({0,1,2,3,4,5,6,7,8,9},AR1191&amp;"0123456789")),15),{1,2,3,4,5,6,7,8,9,10,11,12,13,14,15})),0)</f>
        <v>53421</v>
      </c>
      <c r="V1191" s="11"/>
      <c r="W1191" s="11"/>
      <c r="X1191" t="s">
        <v>9</v>
      </c>
      <c r="Y1191" t="s">
        <v>4795</v>
      </c>
      <c r="Z1191" t="s">
        <v>2537</v>
      </c>
      <c r="AA1191" t="s">
        <v>2531</v>
      </c>
      <c r="AB1191" t="s">
        <v>2527</v>
      </c>
      <c r="AC1191" t="s">
        <v>2528</v>
      </c>
      <c r="AD1191" t="s">
        <v>60</v>
      </c>
      <c r="AE1191" t="s">
        <v>3626</v>
      </c>
      <c r="AF1191" t="s">
        <v>3627</v>
      </c>
      <c r="AG1191" t="s">
        <v>3693</v>
      </c>
      <c r="AH1191" t="s">
        <v>3629</v>
      </c>
      <c r="AI1191" t="s">
        <v>3694</v>
      </c>
      <c r="AJ1191" t="s">
        <v>3631</v>
      </c>
      <c r="AK1191" t="s">
        <v>3652</v>
      </c>
      <c r="AL1191" t="s">
        <v>3633</v>
      </c>
      <c r="AM1191" t="s">
        <v>3653</v>
      </c>
      <c r="AN1191" t="s">
        <v>3915</v>
      </c>
      <c r="AO1191" t="s">
        <v>3637</v>
      </c>
      <c r="AP1191" t="s">
        <v>3648</v>
      </c>
      <c r="AQ1191" t="s">
        <v>3649</v>
      </c>
      <c r="AR1191" t="s">
        <v>3994</v>
      </c>
      <c r="AS1191" t="s">
        <v>3641</v>
      </c>
      <c r="AT1191" t="s">
        <v>3642</v>
      </c>
      <c r="AU1191" t="s">
        <v>3643</v>
      </c>
      <c r="BG1191" t="s">
        <v>399</v>
      </c>
      <c r="BH1191" s="2" t="s">
        <v>1854</v>
      </c>
      <c r="BI1191" t="s">
        <v>2108</v>
      </c>
    </row>
    <row r="1192" spans="1:61" customFormat="1" x14ac:dyDescent="0.25">
      <c r="A1192" s="1">
        <v>1271</v>
      </c>
      <c r="B1192" s="7" t="s">
        <v>4757</v>
      </c>
      <c r="C1192" s="7" t="str">
        <f t="shared" si="66"/>
        <v xml:space="preserve"> 54901
</v>
      </c>
      <c r="D1192" s="7">
        <f>LOOKUP(99^99,--LEFT(MID(AD1192,MIN(FIND({0,1,2,3,4,5,6,7,8,9},AD1192&amp;"0123456789")),15),{1,2,3,4,5,6,7,8,9,10,11,12,13,14,15}))</f>
        <v>2022</v>
      </c>
      <c r="E1192" s="7">
        <f t="shared" si="64"/>
        <v>1</v>
      </c>
      <c r="F1192" s="7">
        <f>LOOKUP(99^99,--LEFT(MID(BG1192,MIN(FIND({0,1,2,3,4,5,6,7,8,9},BG1192&amp;"0123456789")),15),{1,2,3,4,5,6,7,8,9,10,11,12,13,14,15}))</f>
        <v>11000000</v>
      </c>
      <c r="G1192" s="7">
        <f>LOOKUP(99^99,--LEFT(MID(Y1192,MIN(FIND({0,1,2,3,4,5,6,7,8,9},Y1192&amp;"0123456789")),15),{1,2,3,4,5,6,7,8,9,10,11,12,13,14,15}))</f>
        <v>12</v>
      </c>
      <c r="H1192" s="7">
        <f>LOOKUP(99^99,--LEFT(MID(Z1192,MIN(FIND({0,1,2,3,4,5,6,7,8,9},Z1192&amp;"0123456789")),15),{1,2,3,4,5,6,7,8,9,10,11,12,13,14,15}))</f>
        <v>401</v>
      </c>
      <c r="I1192" s="9" t="s">
        <v>2526</v>
      </c>
      <c r="J1192" s="9" t="s">
        <v>2527</v>
      </c>
      <c r="K1192" s="9" t="s">
        <v>2528</v>
      </c>
      <c r="L1192" s="9"/>
      <c r="M1192" s="11"/>
      <c r="N1192" s="11"/>
      <c r="O1192" s="11"/>
      <c r="P1192" s="11"/>
      <c r="Q1192" s="11"/>
      <c r="R1192" s="11"/>
      <c r="S1192" s="11"/>
      <c r="T1192" s="11"/>
      <c r="U1192" s="11"/>
      <c r="V1192" s="11"/>
      <c r="W1192" s="11"/>
      <c r="X1192" t="s">
        <v>8</v>
      </c>
      <c r="Y1192" t="s">
        <v>4794</v>
      </c>
      <c r="Z1192" t="s">
        <v>2529</v>
      </c>
      <c r="AA1192" t="s">
        <v>2526</v>
      </c>
      <c r="AB1192" t="s">
        <v>2527</v>
      </c>
      <c r="AC1192" t="s">
        <v>2528</v>
      </c>
      <c r="AD1192" t="s">
        <v>111</v>
      </c>
      <c r="AE1192" t="s">
        <v>3626</v>
      </c>
      <c r="AF1192" t="s">
        <v>3689</v>
      </c>
      <c r="AG1192" t="s">
        <v>3690</v>
      </c>
      <c r="AH1192" t="s">
        <v>3629</v>
      </c>
      <c r="AI1192" t="s">
        <v>3630</v>
      </c>
      <c r="AJ1192" t="s">
        <v>3631</v>
      </c>
      <c r="AK1192" t="s">
        <v>3879</v>
      </c>
      <c r="AL1192" t="s">
        <v>3634</v>
      </c>
      <c r="AM1192" t="s">
        <v>3635</v>
      </c>
      <c r="AN1192" t="s">
        <v>3691</v>
      </c>
      <c r="AO1192" t="s">
        <v>3880</v>
      </c>
      <c r="AP1192" t="s">
        <v>3640</v>
      </c>
      <c r="AQ1192" t="s">
        <v>3641</v>
      </c>
      <c r="AR1192" t="s">
        <v>4380</v>
      </c>
      <c r="AS1192" t="s">
        <v>3643</v>
      </c>
      <c r="BG1192" t="s">
        <v>790</v>
      </c>
      <c r="BH1192" s="2" t="s">
        <v>1855</v>
      </c>
      <c r="BI1192" t="s">
        <v>1995</v>
      </c>
    </row>
    <row r="1193" spans="1:61" x14ac:dyDescent="0.25">
      <c r="A1193" s="4">
        <v>1272</v>
      </c>
      <c r="B1193" s="13" t="s">
        <v>4757</v>
      </c>
      <c r="C1193" s="13" t="str">
        <f t="shared" si="66"/>
        <v xml:space="preserve"> 5490-036-87
</v>
      </c>
      <c r="D1193" s="13">
        <f>LOOKUP(99^99,--LEFT(MID(AD1193,MIN(FIND({0,1,2,3,4,5,6,7,8,9},AD1193&amp;"0123456789")),15),{1,2,3,4,5,6,7,8,9,10,11,12,13,14,15}))</f>
        <v>2022</v>
      </c>
      <c r="E1193" s="13">
        <f t="shared" si="64"/>
        <v>1</v>
      </c>
      <c r="F1193" s="13">
        <f>LOOKUP(99^99,--LEFT(MID(BG1193,MIN(FIND({0,1,2,3,4,5,6,7,8,9},BG1193&amp;"0123456789")),15),{1,2,3,4,5,6,7,8,9,10,11,12,13,14,15}))</f>
        <v>9300000</v>
      </c>
      <c r="G1193" s="13">
        <f>LOOKUP(99^99,--LEFT(MID(Y1193,MIN(FIND({0,1,2,3,4,5,6,7,8,9},Y1193&amp;"0123456789")),15),{1,2,3,4,5,6,7,8,9,10,11,12,13,14,15}))</f>
        <v>12</v>
      </c>
      <c r="H1193" s="13">
        <f>LOOKUP(99^99,--LEFT(MID(Z1193,MIN(FIND({0,1,2,3,4,5,6,7,8,9},Z1193&amp;"0123456789")),15),{1,2,3,4,5,6,7,8,9,10,11,12,13,14,15}))</f>
        <v>401</v>
      </c>
      <c r="I1193" s="10" t="s">
        <v>2526</v>
      </c>
      <c r="J1193" s="10" t="s">
        <v>2527</v>
      </c>
      <c r="K1193" s="10" t="s">
        <v>2561</v>
      </c>
      <c r="L1193" s="9"/>
      <c r="M1193" s="11"/>
      <c r="N1193" s="12"/>
      <c r="O1193" s="12"/>
      <c r="P1193" s="12"/>
      <c r="Q1193" s="12"/>
      <c r="R1193" s="12"/>
      <c r="S1193" s="12"/>
      <c r="T1193" s="12"/>
      <c r="U1193" s="12"/>
      <c r="V1193" s="12"/>
      <c r="W1193" s="12"/>
      <c r="X1193" s="5" t="s">
        <v>22</v>
      </c>
      <c r="Y1193" s="5" t="s">
        <v>4794</v>
      </c>
      <c r="Z1193" s="5" t="s">
        <v>2529</v>
      </c>
      <c r="AA1193" s="5" t="s">
        <v>2526</v>
      </c>
      <c r="AB1193" s="5" t="s">
        <v>2527</v>
      </c>
      <c r="AC1193" s="5" t="s">
        <v>2561</v>
      </c>
      <c r="AD1193" s="5" t="s">
        <v>140</v>
      </c>
      <c r="AE1193" s="5" t="s">
        <v>3626</v>
      </c>
      <c r="AF1193" s="5" t="s">
        <v>3627</v>
      </c>
      <c r="AG1193" s="5" t="s">
        <v>3814</v>
      </c>
      <c r="AH1193" s="5" t="s">
        <v>3629</v>
      </c>
      <c r="AI1193" s="5" t="s">
        <v>3630</v>
      </c>
      <c r="AJ1193" s="5" t="s">
        <v>3631</v>
      </c>
      <c r="AK1193" s="5" t="s">
        <v>3652</v>
      </c>
      <c r="AL1193" s="5" t="s">
        <v>3633</v>
      </c>
      <c r="AM1193" s="5" t="s">
        <v>3634</v>
      </c>
      <c r="AN1193" s="5" t="s">
        <v>3635</v>
      </c>
      <c r="AO1193" s="5" t="s">
        <v>3636</v>
      </c>
      <c r="AP1193" s="5" t="s">
        <v>3654</v>
      </c>
      <c r="AQ1193" s="5" t="s">
        <v>3640</v>
      </c>
      <c r="AR1193" s="5" t="s">
        <v>3641</v>
      </c>
      <c r="AS1193" s="5" t="s">
        <v>4675</v>
      </c>
      <c r="AT1193" s="5" t="s">
        <v>3643</v>
      </c>
      <c r="BG1193" s="5" t="s">
        <v>595</v>
      </c>
      <c r="BH1193" s="6" t="s">
        <v>1856</v>
      </c>
      <c r="BI1193" s="5" t="s">
        <v>2481</v>
      </c>
    </row>
    <row r="1194" spans="1:61" customFormat="1" x14ac:dyDescent="0.25">
      <c r="A1194" s="1">
        <v>1273</v>
      </c>
      <c r="B1194" s="7" t="s">
        <v>4757</v>
      </c>
      <c r="C1194" s="7" t="str">
        <f t="shared" si="66"/>
        <v xml:space="preserve"> 5490-032-87(S5) NEO 2
</v>
      </c>
      <c r="D1194" s="7">
        <f>LOOKUP(99^99,--LEFT(MID(AD1194,MIN(FIND({0,1,2,3,4,5,6,7,8,9},AD1194&amp;"0123456789")),15),{1,2,3,4,5,6,7,8,9,10,11,12,13,14,15}))</f>
        <v>2021</v>
      </c>
      <c r="E1194" s="7">
        <f t="shared" si="64"/>
        <v>2</v>
      </c>
      <c r="F1194" s="7">
        <f>LOOKUP(99^99,--LEFT(MID(BG1194,MIN(FIND({0,1,2,3,4,5,6,7,8,9},BG1194&amp;"0123456789")),15),{1,2,3,4,5,6,7,8,9,10,11,12,13,14,15}))</f>
        <v>8870000</v>
      </c>
      <c r="G1194" s="7">
        <f>LOOKUP(99^99,--LEFT(MID(Y1194,MIN(FIND({0,1,2,3,4,5,6,7,8,9},Y1194&amp;"0123456789")),15),{1,2,3,4,5,6,7,8,9,10,11,12,13,14,15}))</f>
        <v>12</v>
      </c>
      <c r="H1194" s="7">
        <f>LOOKUP(99^99,--LEFT(MID(Z1194,MIN(FIND({0,1,2,3,4,5,6,7,8,9},Z1194&amp;"0123456789")),15),{1,2,3,4,5,6,7,8,9,10,11,12,13,14,15}))</f>
        <v>401</v>
      </c>
      <c r="I1194" s="9" t="s">
        <v>2526</v>
      </c>
      <c r="J1194" s="9" t="s">
        <v>2527</v>
      </c>
      <c r="K1194" s="9" t="s">
        <v>2561</v>
      </c>
      <c r="L1194" s="9">
        <v>92000</v>
      </c>
      <c r="M1194" s="11"/>
      <c r="N1194" s="11"/>
      <c r="O1194" s="11"/>
      <c r="P1194" s="11"/>
      <c r="Q1194" s="11"/>
      <c r="R1194" s="11"/>
      <c r="S1194" s="11"/>
      <c r="T1194" s="11"/>
      <c r="U1194" s="11">
        <f>IF(LOOKUP(99^99,--LEFT(MID(AR1194,MIN(FIND({0,1,2,3,4,5,6,7,8,9},AR1194&amp;"0123456789")),15),{1,2,3,4,5,6,7,8,9,10,11,12,13,14,15}))&gt;2000,LOOKUP(99^99,--LEFT(MID(AR1194,MIN(FIND({0,1,2,3,4,5,6,7,8,9},AR1194&amp;"0123456789")),15),{1,2,3,4,5,6,7,8,9,10,11,12,13,14,15})),0)</f>
        <v>92000</v>
      </c>
      <c r="V1194" s="11"/>
      <c r="W1194" s="11"/>
      <c r="X1194" t="s">
        <v>7</v>
      </c>
      <c r="Y1194" t="s">
        <v>4794</v>
      </c>
      <c r="Z1194" t="s">
        <v>2529</v>
      </c>
      <c r="AA1194" t="s">
        <v>2526</v>
      </c>
      <c r="AB1194" t="s">
        <v>2527</v>
      </c>
      <c r="AC1194" t="s">
        <v>2561</v>
      </c>
      <c r="AD1194" t="s">
        <v>243</v>
      </c>
      <c r="AE1194" t="s">
        <v>3626</v>
      </c>
      <c r="AF1194" t="s">
        <v>3627</v>
      </c>
      <c r="AG1194" t="s">
        <v>3686</v>
      </c>
      <c r="AH1194" t="s">
        <v>3629</v>
      </c>
      <c r="AI1194" t="s">
        <v>3680</v>
      </c>
      <c r="AJ1194" t="s">
        <v>3631</v>
      </c>
      <c r="AK1194" t="s">
        <v>3652</v>
      </c>
      <c r="AL1194" t="s">
        <v>3633</v>
      </c>
      <c r="AM1194" t="s">
        <v>3653</v>
      </c>
      <c r="AN1194" t="s">
        <v>3635</v>
      </c>
      <c r="AO1194" t="s">
        <v>3636</v>
      </c>
      <c r="AP1194" t="s">
        <v>3880</v>
      </c>
      <c r="AQ1194" t="s">
        <v>3649</v>
      </c>
      <c r="AR1194" t="s">
        <v>4676</v>
      </c>
      <c r="AS1194" t="s">
        <v>3641</v>
      </c>
      <c r="AT1194" t="s">
        <v>3642</v>
      </c>
      <c r="AU1194" t="s">
        <v>3643</v>
      </c>
      <c r="BG1194" t="s">
        <v>830</v>
      </c>
      <c r="BH1194" s="2" t="s">
        <v>1857</v>
      </c>
      <c r="BI1194" t="s">
        <v>2108</v>
      </c>
    </row>
    <row r="1195" spans="1:61" customFormat="1" x14ac:dyDescent="0.25">
      <c r="A1195" s="1">
        <v>1274</v>
      </c>
      <c r="B1195" s="7" t="s">
        <v>4757</v>
      </c>
      <c r="C1195" s="7" t="str">
        <f t="shared" si="66"/>
        <v xml:space="preserve"> 53504
</v>
      </c>
      <c r="D1195" s="7">
        <f>LOOKUP(99^99,--LEFT(MID(AD1195,MIN(FIND({0,1,2,3,4,5,6,7,8,9},AD1195&amp;"0123456789")),15),{1,2,3,4,5,6,7,8,9,10,11,12,13,14,15}))</f>
        <v>2022</v>
      </c>
      <c r="E1195" s="7">
        <f t="shared" si="64"/>
        <v>1</v>
      </c>
      <c r="F1195" s="7">
        <f>LOOKUP(99^99,--LEFT(MID(BG1195,MIN(FIND({0,1,2,3,4,5,6,7,8,9},BG1195&amp;"0123456789")),15),{1,2,3,4,5,6,7,8,9,10,11,12,13,14,15}))</f>
        <v>6759757</v>
      </c>
      <c r="G1195" s="7">
        <f>LOOKUP(99^99,--LEFT(MID(Y1195,MIN(FIND({0,1,2,3,4,5,6,7,8,9},Y1195&amp;"0123456789")),15),{1,2,3,4,5,6,7,8,9,10,11,12,13,14,15}))</f>
        <v>6.7</v>
      </c>
      <c r="H1195" s="7">
        <f>LOOKUP(99^99,--LEFT(MID(Z1195,MIN(FIND({0,1,2,3,4,5,6,7,8,9},Z1195&amp;"0123456789")),15),{1,2,3,4,5,6,7,8,9,10,11,12,13,14,15}))</f>
        <v>280</v>
      </c>
      <c r="I1195" s="9" t="s">
        <v>2536</v>
      </c>
      <c r="J1195" s="9" t="s">
        <v>2527</v>
      </c>
      <c r="K1195" s="9" t="s">
        <v>2528</v>
      </c>
      <c r="L1195" s="9"/>
      <c r="M1195" s="11"/>
      <c r="N1195" s="11"/>
      <c r="O1195" s="11"/>
      <c r="P1195" s="11"/>
      <c r="Q1195" s="11"/>
      <c r="R1195" s="11"/>
      <c r="S1195" s="11"/>
      <c r="T1195" s="11"/>
      <c r="U1195" s="11"/>
      <c r="V1195" s="11"/>
      <c r="W1195" s="11"/>
      <c r="X1195" t="s">
        <v>5</v>
      </c>
      <c r="Y1195" t="s">
        <v>4800</v>
      </c>
      <c r="Z1195" t="s">
        <v>2548</v>
      </c>
      <c r="AA1195" t="s">
        <v>2536</v>
      </c>
      <c r="AB1195" t="s">
        <v>2527</v>
      </c>
      <c r="AC1195" t="s">
        <v>2528</v>
      </c>
      <c r="AD1195" t="s">
        <v>111</v>
      </c>
      <c r="AE1195" t="s">
        <v>3626</v>
      </c>
      <c r="AF1195" t="s">
        <v>3656</v>
      </c>
      <c r="AG1195" t="s">
        <v>3657</v>
      </c>
      <c r="AH1195" t="s">
        <v>3629</v>
      </c>
      <c r="AI1195" t="s">
        <v>3630</v>
      </c>
      <c r="AJ1195" t="s">
        <v>3659</v>
      </c>
      <c r="AK1195" t="s">
        <v>3668</v>
      </c>
      <c r="AL1195" t="s">
        <v>3635</v>
      </c>
      <c r="AM1195" t="s">
        <v>3669</v>
      </c>
      <c r="AN1195" t="s">
        <v>3654</v>
      </c>
      <c r="AO1195" t="s">
        <v>3640</v>
      </c>
      <c r="AP1195" t="s">
        <v>3641</v>
      </c>
      <c r="AQ1195" t="s">
        <v>4677</v>
      </c>
      <c r="AR1195" t="s">
        <v>3643</v>
      </c>
      <c r="BG1195" t="s">
        <v>831</v>
      </c>
      <c r="BH1195" s="2" t="s">
        <v>1858</v>
      </c>
      <c r="BI1195" t="s">
        <v>2068</v>
      </c>
    </row>
    <row r="1196" spans="1:61" x14ac:dyDescent="0.25">
      <c r="A1196" s="4">
        <v>1275</v>
      </c>
      <c r="B1196" s="13" t="s">
        <v>4757</v>
      </c>
      <c r="C1196" s="13" t="str">
        <f t="shared" si="66"/>
        <v xml:space="preserve"> 65116
</v>
      </c>
      <c r="D1196" s="13">
        <f>LOOKUP(99^99,--LEFT(MID(AD1196,MIN(FIND({0,1,2,3,4,5,6,7,8,9},AD1196&amp;"0123456789")),15),{1,2,3,4,5,6,7,8,9,10,11,12,13,14,15}))</f>
        <v>2022</v>
      </c>
      <c r="E1196" s="13">
        <f t="shared" si="64"/>
        <v>1</v>
      </c>
      <c r="F1196" s="13">
        <f>LOOKUP(99^99,--LEFT(MID(BG1196,MIN(FIND({0,1,2,3,4,5,6,7,8,9},BG1196&amp;"0123456789")),15),{1,2,3,4,5,6,7,8,9,10,11,12,13,14,15}))</f>
        <v>5700000</v>
      </c>
      <c r="G1196" s="13">
        <f>LOOKUP(99^99,--LEFT(MID(Y1196,MIN(FIND({0,1,2,3,4,5,6,7,8,9},Y1196&amp;"0123456789")),15),{1,2,3,4,5,6,7,8,9,10,11,12,13,14,15}))</f>
        <v>12</v>
      </c>
      <c r="H1196" s="13">
        <f>LOOKUP(99^99,--LEFT(MID(Z1196,MIN(FIND({0,1,2,3,4,5,6,7,8,9},Z1196&amp;"0123456789")),15),{1,2,3,4,5,6,7,8,9,10,11,12,13,14,15}))</f>
        <v>401</v>
      </c>
      <c r="I1196" s="10" t="s">
        <v>2526</v>
      </c>
      <c r="J1196" s="9" t="s">
        <v>2545</v>
      </c>
      <c r="K1196" s="10" t="s">
        <v>2561</v>
      </c>
      <c r="L1196" s="9"/>
      <c r="M1196" s="11"/>
      <c r="N1196" s="12"/>
      <c r="O1196" s="12"/>
      <c r="P1196" s="12"/>
      <c r="Q1196" s="12"/>
      <c r="R1196" s="12"/>
      <c r="S1196" s="12"/>
      <c r="T1196" s="12"/>
      <c r="U1196" s="12"/>
      <c r="V1196" s="12"/>
      <c r="W1196" s="12"/>
      <c r="X1196" s="5" t="s">
        <v>24</v>
      </c>
      <c r="Y1196" s="5" t="s">
        <v>4794</v>
      </c>
      <c r="Z1196" s="5" t="s">
        <v>2532</v>
      </c>
      <c r="AA1196" s="5" t="s">
        <v>2526</v>
      </c>
      <c r="AB1196" s="5" t="s">
        <v>2545</v>
      </c>
      <c r="AC1196" s="5" t="s">
        <v>2561</v>
      </c>
      <c r="AD1196" s="5" t="s">
        <v>149</v>
      </c>
      <c r="AE1196" s="5" t="s">
        <v>3626</v>
      </c>
      <c r="AF1196" s="5" t="s">
        <v>3828</v>
      </c>
      <c r="AG1196" s="5" t="s">
        <v>3829</v>
      </c>
      <c r="AH1196" s="5" t="s">
        <v>3629</v>
      </c>
      <c r="AI1196" s="5" t="s">
        <v>3630</v>
      </c>
      <c r="AJ1196" s="5" t="s">
        <v>3704</v>
      </c>
      <c r="AK1196" s="5" t="s">
        <v>4119</v>
      </c>
      <c r="AL1196" s="5" t="s">
        <v>3633</v>
      </c>
      <c r="AM1196" s="5" t="s">
        <v>3653</v>
      </c>
      <c r="AN1196" s="5" t="s">
        <v>3635</v>
      </c>
      <c r="AO1196" s="5" t="s">
        <v>3858</v>
      </c>
      <c r="AP1196" s="5" t="s">
        <v>3654</v>
      </c>
      <c r="AQ1196" s="5" t="s">
        <v>3640</v>
      </c>
      <c r="AR1196" s="5" t="s">
        <v>3641</v>
      </c>
      <c r="AS1196" s="5" t="s">
        <v>4678</v>
      </c>
      <c r="AT1196" s="5" t="s">
        <v>3643</v>
      </c>
      <c r="BG1196" s="5" t="s">
        <v>402</v>
      </c>
      <c r="BH1196" s="6" t="s">
        <v>1859</v>
      </c>
      <c r="BI1196" s="5" t="s">
        <v>2427</v>
      </c>
    </row>
    <row r="1197" spans="1:61" customFormat="1" x14ac:dyDescent="0.25">
      <c r="A1197" s="1">
        <v>1276</v>
      </c>
      <c r="B1197" s="7" t="s">
        <v>4757</v>
      </c>
      <c r="C1197" s="7" t="str">
        <f t="shared" si="66"/>
        <v xml:space="preserve"> 5490 NEO
</v>
      </c>
      <c r="D1197" s="7">
        <f>LOOKUP(99^99,--LEFT(MID(AD1197,MIN(FIND({0,1,2,3,4,5,6,7,8,9},AD1197&amp;"0123456789")),15),{1,2,3,4,5,6,7,8,9,10,11,12,13,14,15}))</f>
        <v>2022</v>
      </c>
      <c r="E1197" s="7">
        <f t="shared" si="64"/>
        <v>1</v>
      </c>
      <c r="F1197" s="7">
        <f>LOOKUP(99^99,--LEFT(MID(BG1197,MIN(FIND({0,1,2,3,4,5,6,7,8,9},BG1197&amp;"0123456789")),15),{1,2,3,4,5,6,7,8,9,10,11,12,13,14,15}))</f>
        <v>9700000</v>
      </c>
      <c r="G1197" s="7">
        <f>LOOKUP(99^99,--LEFT(MID(Y1197,MIN(FIND({0,1,2,3,4,5,6,7,8,9},Y1197&amp;"0123456789")),15),{1,2,3,4,5,6,7,8,9,10,11,12,13,14,15}))</f>
        <v>12</v>
      </c>
      <c r="H1197" s="7">
        <f>LOOKUP(99^99,--LEFT(MID(Z1197,MIN(FIND({0,1,2,3,4,5,6,7,8,9},Z1197&amp;"0123456789")),15),{1,2,3,4,5,6,7,8,9,10,11,12,13,14,15}))</f>
        <v>401</v>
      </c>
      <c r="I1197" s="9" t="s">
        <v>2526</v>
      </c>
      <c r="J1197" s="9" t="s">
        <v>2527</v>
      </c>
      <c r="K1197" s="9" t="s">
        <v>2528</v>
      </c>
      <c r="L1197" s="9"/>
      <c r="M1197" s="11"/>
      <c r="N1197" s="11"/>
      <c r="O1197" s="11"/>
      <c r="P1197" s="11"/>
      <c r="Q1197" s="11"/>
      <c r="R1197" s="11"/>
      <c r="S1197" s="11"/>
      <c r="T1197" s="11"/>
      <c r="U1197" s="11"/>
      <c r="V1197" s="11"/>
      <c r="W1197" s="11"/>
      <c r="X1197" t="s">
        <v>6</v>
      </c>
      <c r="Y1197" t="s">
        <v>4794</v>
      </c>
      <c r="Z1197" t="s">
        <v>2529</v>
      </c>
      <c r="AA1197" t="s">
        <v>2526</v>
      </c>
      <c r="AB1197" t="s">
        <v>2527</v>
      </c>
      <c r="AC1197" t="s">
        <v>2528</v>
      </c>
      <c r="AD1197" t="s">
        <v>111</v>
      </c>
      <c r="AE1197" t="s">
        <v>3626</v>
      </c>
      <c r="AF1197" t="s">
        <v>3627</v>
      </c>
      <c r="AG1197" t="s">
        <v>3671</v>
      </c>
      <c r="AH1197" t="s">
        <v>3629</v>
      </c>
      <c r="AI1197" t="s">
        <v>3630</v>
      </c>
      <c r="AJ1197" t="s">
        <v>3873</v>
      </c>
      <c r="AK1197" t="s">
        <v>3640</v>
      </c>
      <c r="AL1197" t="s">
        <v>3641</v>
      </c>
      <c r="AM1197" t="s">
        <v>4679</v>
      </c>
      <c r="AN1197" t="s">
        <v>3643</v>
      </c>
      <c r="BG1197" t="s">
        <v>455</v>
      </c>
      <c r="BH1197" s="2" t="s">
        <v>1217</v>
      </c>
      <c r="BI1197" t="s">
        <v>2068</v>
      </c>
    </row>
    <row r="1198" spans="1:61" customFormat="1" x14ac:dyDescent="0.25">
      <c r="A1198" s="1">
        <v>1277</v>
      </c>
      <c r="B1198" s="7" t="s">
        <v>4757</v>
      </c>
      <c r="C1198" s="7" t="str">
        <f t="shared" si="66"/>
        <v xml:space="preserve"> 54901
</v>
      </c>
      <c r="D1198" s="7">
        <f>LOOKUP(99^99,--LEFT(MID(AD1198,MIN(FIND({0,1,2,3,4,5,6,7,8,9},AD1198&amp;"0123456789")),15),{1,2,3,4,5,6,7,8,9,10,11,12,13,14,15}))</f>
        <v>2022</v>
      </c>
      <c r="E1198" s="7">
        <f t="shared" si="64"/>
        <v>1</v>
      </c>
      <c r="F1198" s="7">
        <f>LOOKUP(99^99,--LEFT(MID(BG1198,MIN(FIND({0,1,2,3,4,5,6,7,8,9},BG1198&amp;"0123456789")),15),{1,2,3,4,5,6,7,8,9,10,11,12,13,14,15}))</f>
        <v>12500000</v>
      </c>
      <c r="G1198" s="7">
        <f>LOOKUP(99^99,--LEFT(MID(Y1198,MIN(FIND({0,1,2,3,4,5,6,7,8,9},Y1198&amp;"0123456789")),15),{1,2,3,4,5,6,7,8,9,10,11,12,13,14,15}))</f>
        <v>12</v>
      </c>
      <c r="H1198" s="7">
        <f>LOOKUP(99^99,--LEFT(MID(Z1198,MIN(FIND({0,1,2,3,4,5,6,7,8,9},Z1198&amp;"0123456789")),15),{1,2,3,4,5,6,7,8,9,10,11,12,13,14,15}))</f>
        <v>401</v>
      </c>
      <c r="I1198" s="9" t="s">
        <v>2526</v>
      </c>
      <c r="J1198" s="9" t="s">
        <v>2527</v>
      </c>
      <c r="K1198" s="9" t="s">
        <v>2528</v>
      </c>
      <c r="L1198" s="9"/>
      <c r="M1198" s="11"/>
      <c r="N1198" s="11"/>
      <c r="O1198" s="11"/>
      <c r="P1198" s="11"/>
      <c r="Q1198" s="11"/>
      <c r="R1198" s="11"/>
      <c r="S1198" s="11"/>
      <c r="T1198" s="11"/>
      <c r="U1198" s="11"/>
      <c r="V1198" s="11"/>
      <c r="W1198" s="11"/>
      <c r="X1198" t="s">
        <v>8</v>
      </c>
      <c r="Y1198" t="s">
        <v>4794</v>
      </c>
      <c r="Z1198" t="s">
        <v>2529</v>
      </c>
      <c r="AA1198" t="s">
        <v>2526</v>
      </c>
      <c r="AB1198" t="s">
        <v>2527</v>
      </c>
      <c r="AC1198" t="s">
        <v>2528</v>
      </c>
      <c r="AD1198" t="s">
        <v>213</v>
      </c>
      <c r="AE1198" t="s">
        <v>3626</v>
      </c>
      <c r="AF1198" t="s">
        <v>3689</v>
      </c>
      <c r="AG1198" t="s">
        <v>3690</v>
      </c>
      <c r="AH1198" t="s">
        <v>3629</v>
      </c>
      <c r="AI1198" t="s">
        <v>3630</v>
      </c>
      <c r="AJ1198" t="s">
        <v>3631</v>
      </c>
      <c r="AK1198" t="s">
        <v>3632</v>
      </c>
      <c r="AL1198" t="s">
        <v>3775</v>
      </c>
      <c r="AM1198" t="s">
        <v>3635</v>
      </c>
      <c r="AN1198" t="s">
        <v>3691</v>
      </c>
      <c r="AO1198" t="s">
        <v>3880</v>
      </c>
      <c r="AP1198" t="s">
        <v>3640</v>
      </c>
      <c r="AQ1198" t="s">
        <v>3641</v>
      </c>
      <c r="AR1198" t="s">
        <v>4680</v>
      </c>
      <c r="AS1198" t="s">
        <v>3643</v>
      </c>
      <c r="BG1198" t="s">
        <v>469</v>
      </c>
      <c r="BH1198" s="2" t="s">
        <v>1860</v>
      </c>
      <c r="BI1198" t="s">
        <v>2174</v>
      </c>
    </row>
    <row r="1199" spans="1:61" customFormat="1" x14ac:dyDescent="0.25">
      <c r="A1199" s="1">
        <v>1278</v>
      </c>
      <c r="B1199" s="7" t="s">
        <v>4757</v>
      </c>
      <c r="C1199" s="7" t="str">
        <f t="shared" si="66"/>
        <v xml:space="preserve"> 54901-004-94
</v>
      </c>
      <c r="D1199" s="7">
        <f>LOOKUP(99^99,--LEFT(MID(AD1199,MIN(FIND({0,1,2,3,4,5,6,7,8,9},AD1199&amp;"0123456789")),15),{1,2,3,4,5,6,7,8,9,10,11,12,13,14,15}))</f>
        <v>2022</v>
      </c>
      <c r="E1199" s="7">
        <f t="shared" si="64"/>
        <v>1</v>
      </c>
      <c r="F1199" s="7">
        <f>LOOKUP(99^99,--LEFT(MID(BG1199,MIN(FIND({0,1,2,3,4,5,6,7,8,9},BG1199&amp;"0123456789")),15),{1,2,3,4,5,6,7,8,9,10,11,12,13,14,15}))</f>
        <v>11500000</v>
      </c>
      <c r="G1199" s="7">
        <f>LOOKUP(99^99,--LEFT(MID(Y1199,MIN(FIND({0,1,2,3,4,5,6,7,8,9},Y1199&amp;"0123456789")),15),{1,2,3,4,5,6,7,8,9,10,11,12,13,14,15}))</f>
        <v>11.8</v>
      </c>
      <c r="H1199" s="7">
        <f>LOOKUP(99^99,--LEFT(MID(Z1199,MIN(FIND({0,1,2,3,4,5,6,7,8,9},Z1199&amp;"0123456789")),15),{1,2,3,4,5,6,7,8,9,10,11,12,13,14,15}))</f>
        <v>400</v>
      </c>
      <c r="I1199" s="9" t="s">
        <v>2531</v>
      </c>
      <c r="J1199" s="9" t="s">
        <v>2527</v>
      </c>
      <c r="K1199" s="9" t="s">
        <v>2533</v>
      </c>
      <c r="L1199" s="9"/>
      <c r="M1199" s="11"/>
      <c r="N1199" s="11"/>
      <c r="O1199" s="11"/>
      <c r="P1199" s="11"/>
      <c r="Q1199" s="11"/>
      <c r="R1199" s="11"/>
      <c r="S1199" s="11"/>
      <c r="T1199" s="11"/>
      <c r="U1199" s="11"/>
      <c r="V1199" s="11"/>
      <c r="W1199" s="11"/>
      <c r="X1199" t="s">
        <v>29</v>
      </c>
      <c r="Y1199" t="s">
        <v>4795</v>
      </c>
      <c r="Z1199" t="s">
        <v>2537</v>
      </c>
      <c r="AA1199" t="s">
        <v>2531</v>
      </c>
      <c r="AB1199" t="s">
        <v>2527</v>
      </c>
      <c r="AC1199" t="s">
        <v>2533</v>
      </c>
      <c r="AD1199" t="s">
        <v>167</v>
      </c>
      <c r="AE1199" t="s">
        <v>3626</v>
      </c>
      <c r="AF1199" t="s">
        <v>3689</v>
      </c>
      <c r="AG1199" t="s">
        <v>3939</v>
      </c>
      <c r="AH1199" t="s">
        <v>3629</v>
      </c>
      <c r="AI1199" t="s">
        <v>3630</v>
      </c>
      <c r="AJ1199" t="s">
        <v>3631</v>
      </c>
      <c r="AK1199" t="s">
        <v>3632</v>
      </c>
      <c r="AL1199" t="s">
        <v>3633</v>
      </c>
      <c r="AM1199" t="s">
        <v>3634</v>
      </c>
      <c r="AN1199" t="s">
        <v>3635</v>
      </c>
      <c r="AO1199" t="s">
        <v>3636</v>
      </c>
      <c r="AP1199" t="s">
        <v>3880</v>
      </c>
      <c r="AQ1199" t="s">
        <v>3640</v>
      </c>
      <c r="AR1199" t="s">
        <v>3641</v>
      </c>
      <c r="AS1199" t="s">
        <v>4674</v>
      </c>
      <c r="AT1199" t="s">
        <v>3643</v>
      </c>
      <c r="BG1199" t="s">
        <v>398</v>
      </c>
      <c r="BH1199" s="2" t="s">
        <v>1861</v>
      </c>
      <c r="BI1199" t="s">
        <v>2075</v>
      </c>
    </row>
    <row r="1200" spans="1:61" x14ac:dyDescent="0.25">
      <c r="A1200" s="4">
        <v>1279</v>
      </c>
      <c r="B1200" s="13" t="s">
        <v>4757</v>
      </c>
      <c r="C1200" s="13" t="str">
        <f t="shared" si="66"/>
        <v xml:space="preserve"> 65116
</v>
      </c>
      <c r="D1200" s="13">
        <f>LOOKUP(99^99,--LEFT(MID(AD1200,MIN(FIND({0,1,2,3,4,5,6,7,8,9},AD1200&amp;"0123456789")),15),{1,2,3,4,5,6,7,8,9,10,11,12,13,14,15}))</f>
        <v>2022</v>
      </c>
      <c r="E1200" s="13">
        <f t="shared" si="64"/>
        <v>1</v>
      </c>
      <c r="F1200" s="13">
        <f>LOOKUP(99^99,--LEFT(MID(BG1200,MIN(FIND({0,1,2,3,4,5,6,7,8,9},BG1200&amp;"0123456789")),15),{1,2,3,4,5,6,7,8,9,10,11,12,13,14,15}))</f>
        <v>5700000</v>
      </c>
      <c r="G1200" s="13">
        <f>LOOKUP(99^99,--LEFT(MID(Y1200,MIN(FIND({0,1,2,3,4,5,6,7,8,9},Y1200&amp;"0123456789")),15),{1,2,3,4,5,6,7,8,9,10,11,12,13,14,15}))</f>
        <v>12</v>
      </c>
      <c r="H1200" s="13">
        <f>LOOKUP(99^99,--LEFT(MID(Z1200,MIN(FIND({0,1,2,3,4,5,6,7,8,9},Z1200&amp;"0123456789")),15),{1,2,3,4,5,6,7,8,9,10,11,12,13,14,15}))</f>
        <v>401</v>
      </c>
      <c r="I1200" s="10" t="s">
        <v>2526</v>
      </c>
      <c r="J1200" s="10" t="s">
        <v>2527</v>
      </c>
      <c r="K1200" s="10" t="s">
        <v>2528</v>
      </c>
      <c r="L1200" s="9"/>
      <c r="M1200" s="11"/>
      <c r="N1200" s="12"/>
      <c r="O1200" s="12"/>
      <c r="P1200" s="12"/>
      <c r="Q1200" s="12"/>
      <c r="R1200" s="12"/>
      <c r="S1200" s="12"/>
      <c r="T1200" s="12"/>
      <c r="U1200" s="12"/>
      <c r="V1200" s="12"/>
      <c r="W1200" s="12"/>
      <c r="X1200" s="5" t="s">
        <v>24</v>
      </c>
      <c r="Y1200" s="5" t="s">
        <v>4794</v>
      </c>
      <c r="Z1200" s="5" t="s">
        <v>2529</v>
      </c>
      <c r="AA1200" s="5" t="s">
        <v>2526</v>
      </c>
      <c r="AB1200" s="5" t="s">
        <v>2527</v>
      </c>
      <c r="AC1200" s="5" t="s">
        <v>2528</v>
      </c>
      <c r="AD1200" s="5" t="s">
        <v>140</v>
      </c>
      <c r="AE1200" s="5" t="s">
        <v>3626</v>
      </c>
      <c r="AF1200" s="5" t="s">
        <v>3828</v>
      </c>
      <c r="AG1200" s="5" t="s">
        <v>3829</v>
      </c>
      <c r="AH1200" s="5" t="s">
        <v>3629</v>
      </c>
      <c r="AI1200" s="5" t="s">
        <v>3630</v>
      </c>
      <c r="AJ1200" s="5" t="s">
        <v>3704</v>
      </c>
      <c r="AK1200" s="5" t="s">
        <v>4119</v>
      </c>
      <c r="AL1200" s="5" t="s">
        <v>3633</v>
      </c>
      <c r="AM1200" s="5" t="s">
        <v>3653</v>
      </c>
      <c r="AN1200" s="5" t="s">
        <v>3635</v>
      </c>
      <c r="AO1200" s="5" t="s">
        <v>3858</v>
      </c>
      <c r="AP1200" s="5" t="s">
        <v>3654</v>
      </c>
      <c r="AQ1200" s="5" t="s">
        <v>3640</v>
      </c>
      <c r="AR1200" s="5" t="s">
        <v>3641</v>
      </c>
      <c r="AS1200" s="5" t="s">
        <v>4681</v>
      </c>
      <c r="AT1200" s="5" t="s">
        <v>3643</v>
      </c>
      <c r="BG1200" s="5" t="s">
        <v>402</v>
      </c>
      <c r="BH1200" s="6" t="s">
        <v>1862</v>
      </c>
      <c r="BI1200" s="5" t="s">
        <v>2482</v>
      </c>
    </row>
    <row r="1201" spans="1:61" x14ac:dyDescent="0.25">
      <c r="A1201" s="4">
        <v>1280</v>
      </c>
      <c r="B1201" s="13" t="s">
        <v>4757</v>
      </c>
      <c r="C1201" s="13" t="str">
        <f t="shared" si="66"/>
        <v xml:space="preserve"> 65225
</v>
      </c>
      <c r="D1201" s="13">
        <f>LOOKUP(99^99,--LEFT(MID(AD1201,MIN(FIND({0,1,2,3,4,5,6,7,8,9},AD1201&amp;"0123456789")),15),{1,2,3,4,5,6,7,8,9,10,11,12,13,14,15}))</f>
        <v>2022</v>
      </c>
      <c r="E1201" s="13">
        <f t="shared" si="64"/>
        <v>1</v>
      </c>
      <c r="F1201" s="13">
        <f>LOOKUP(99^99,--LEFT(MID(BG1201,MIN(FIND({0,1,2,3,4,5,6,7,8,9},BG1201&amp;"0123456789")),15),{1,2,3,4,5,6,7,8,9,10,11,12,13,14,15}))</f>
        <v>10250</v>
      </c>
      <c r="G1201" s="13">
        <f>LOOKUP(99^99,--LEFT(MID(Y1201,MIN(FIND({0,1,2,3,4,5,6,7,8,9},Y1201&amp;"0123456789")),15),{1,2,3,4,5,6,7,8,9,10,11,12,13,14,15}))</f>
        <v>12</v>
      </c>
      <c r="H1201" s="13">
        <f>LOOKUP(99^99,--LEFT(MID(Z1201,MIN(FIND({0,1,2,3,4,5,6,7,8,9},Z1201&amp;"0123456789")),15),{1,2,3,4,5,6,7,8,9,10,11,12,13,14,15}))</f>
        <v>401</v>
      </c>
      <c r="I1201" s="10" t="s">
        <v>2526</v>
      </c>
      <c r="J1201" s="10" t="s">
        <v>2527</v>
      </c>
      <c r="K1201" s="10" t="s">
        <v>2528</v>
      </c>
      <c r="L1201" s="9"/>
      <c r="M1201" s="11"/>
      <c r="N1201" s="12"/>
      <c r="O1201" s="12"/>
      <c r="P1201" s="12"/>
      <c r="Q1201" s="12"/>
      <c r="R1201" s="12"/>
      <c r="S1201" s="12"/>
      <c r="T1201" s="12"/>
      <c r="U1201" s="12"/>
      <c r="V1201" s="12"/>
      <c r="W1201" s="12"/>
      <c r="X1201" s="5" t="s">
        <v>18</v>
      </c>
      <c r="Y1201" s="5" t="s">
        <v>4794</v>
      </c>
      <c r="Z1201" s="5" t="s">
        <v>2529</v>
      </c>
      <c r="AA1201" s="5" t="s">
        <v>2526</v>
      </c>
      <c r="AB1201" s="5" t="s">
        <v>2527</v>
      </c>
      <c r="AC1201" s="5" t="s">
        <v>2528</v>
      </c>
      <c r="AD1201" s="5" t="s">
        <v>140</v>
      </c>
      <c r="AE1201" s="5" t="s">
        <v>3626</v>
      </c>
      <c r="AF1201" s="5" t="s">
        <v>3757</v>
      </c>
      <c r="AG1201" s="5" t="s">
        <v>3758</v>
      </c>
      <c r="AH1201" s="5" t="s">
        <v>3629</v>
      </c>
      <c r="AI1201" s="5" t="s">
        <v>3630</v>
      </c>
      <c r="AJ1201" s="5" t="s">
        <v>3659</v>
      </c>
      <c r="AK1201" s="5" t="s">
        <v>3713</v>
      </c>
      <c r="AL1201" s="5" t="s">
        <v>3633</v>
      </c>
      <c r="AM1201" s="5" t="s">
        <v>3653</v>
      </c>
      <c r="AN1201" s="5" t="s">
        <v>3635</v>
      </c>
      <c r="AO1201" s="5" t="s">
        <v>3669</v>
      </c>
      <c r="AP1201" s="5" t="s">
        <v>3654</v>
      </c>
      <c r="AQ1201" s="5" t="s">
        <v>3640</v>
      </c>
      <c r="AR1201" s="5" t="s">
        <v>3641</v>
      </c>
      <c r="AS1201" s="5" t="s">
        <v>4682</v>
      </c>
      <c r="AT1201" s="5" t="s">
        <v>3643</v>
      </c>
      <c r="BG1201" s="5" t="s">
        <v>832</v>
      </c>
      <c r="BH1201" s="6" t="s">
        <v>1863</v>
      </c>
      <c r="BI1201" s="5" t="s">
        <v>2483</v>
      </c>
    </row>
    <row r="1202" spans="1:61" x14ac:dyDescent="0.25">
      <c r="A1202" s="4">
        <v>1281</v>
      </c>
      <c r="B1202" s="13" t="s">
        <v>4757</v>
      </c>
      <c r="C1202" s="13" t="str">
        <f t="shared" si="66"/>
        <v xml:space="preserve"> 65116
</v>
      </c>
      <c r="D1202" s="13">
        <f>LOOKUP(99^99,--LEFT(MID(AD1202,MIN(FIND({0,1,2,3,4,5,6,7,8,9},AD1202&amp;"0123456789")),15),{1,2,3,4,5,6,7,8,9,10,11,12,13,14,15}))</f>
        <v>2022</v>
      </c>
      <c r="E1202" s="13">
        <f t="shared" ref="E1202:E1263" si="67">2022-D1202+1</f>
        <v>1</v>
      </c>
      <c r="F1202" s="13">
        <f>LOOKUP(99^99,--LEFT(MID(BG1202,MIN(FIND({0,1,2,3,4,5,6,7,8,9},BG1202&amp;"0123456789")),15),{1,2,3,4,5,6,7,8,9,10,11,12,13,14,15}))</f>
        <v>5700000</v>
      </c>
      <c r="G1202" s="13">
        <f>LOOKUP(99^99,--LEFT(MID(Y1202,MIN(FIND({0,1,2,3,4,5,6,7,8,9},Y1202&amp;"0123456789")),15),{1,2,3,4,5,6,7,8,9,10,11,12,13,14,15}))</f>
        <v>6.7</v>
      </c>
      <c r="H1202" s="13">
        <f>LOOKUP(99^99,--LEFT(MID(Z1202,MIN(FIND({0,1,2,3,4,5,6,7,8,9},Z1202&amp;"0123456789")),15),{1,2,3,4,5,6,7,8,9,10,11,12,13,14,15}))</f>
        <v>300</v>
      </c>
      <c r="I1202" s="10" t="s">
        <v>2536</v>
      </c>
      <c r="J1202" s="10" t="s">
        <v>2527</v>
      </c>
      <c r="K1202" s="10" t="s">
        <v>2528</v>
      </c>
      <c r="L1202" s="9"/>
      <c r="M1202" s="11"/>
      <c r="N1202" s="12"/>
      <c r="O1202" s="12"/>
      <c r="P1202" s="12"/>
      <c r="Q1202" s="12"/>
      <c r="R1202" s="12"/>
      <c r="S1202" s="12"/>
      <c r="T1202" s="12"/>
      <c r="U1202" s="12"/>
      <c r="V1202" s="12"/>
      <c r="W1202" s="12"/>
      <c r="X1202" s="5" t="s">
        <v>24</v>
      </c>
      <c r="Y1202" s="5" t="s">
        <v>4800</v>
      </c>
      <c r="Z1202" s="5" t="s">
        <v>2530</v>
      </c>
      <c r="AA1202" s="5" t="s">
        <v>2536</v>
      </c>
      <c r="AB1202" s="5" t="s">
        <v>2527</v>
      </c>
      <c r="AC1202" s="5" t="s">
        <v>2528</v>
      </c>
      <c r="AD1202" s="5" t="s">
        <v>149</v>
      </c>
      <c r="AE1202" s="5" t="s">
        <v>3626</v>
      </c>
      <c r="AF1202" s="5" t="s">
        <v>3828</v>
      </c>
      <c r="AG1202" s="5" t="s">
        <v>3829</v>
      </c>
      <c r="AH1202" s="5" t="s">
        <v>3629</v>
      </c>
      <c r="AI1202" s="5" t="s">
        <v>3630</v>
      </c>
      <c r="AJ1202" s="5" t="s">
        <v>3704</v>
      </c>
      <c r="AK1202" s="5" t="s">
        <v>4119</v>
      </c>
      <c r="AL1202" s="5" t="s">
        <v>3633</v>
      </c>
      <c r="AM1202" s="5" t="s">
        <v>3653</v>
      </c>
      <c r="AN1202" s="5" t="s">
        <v>3635</v>
      </c>
      <c r="AO1202" s="5" t="s">
        <v>3858</v>
      </c>
      <c r="AP1202" s="5" t="s">
        <v>3654</v>
      </c>
      <c r="AQ1202" s="5" t="s">
        <v>3640</v>
      </c>
      <c r="AR1202" s="5" t="s">
        <v>3641</v>
      </c>
      <c r="AS1202" s="5" t="s">
        <v>4683</v>
      </c>
      <c r="AT1202" s="5" t="s">
        <v>3643</v>
      </c>
      <c r="BG1202" s="5" t="s">
        <v>402</v>
      </c>
      <c r="BH1202" s="6" t="s">
        <v>1864</v>
      </c>
      <c r="BI1202" s="5" t="s">
        <v>2218</v>
      </c>
    </row>
    <row r="1203" spans="1:61" customFormat="1" x14ac:dyDescent="0.25">
      <c r="A1203" s="1">
        <v>1282</v>
      </c>
      <c r="B1203" s="7" t="s">
        <v>4757</v>
      </c>
      <c r="C1203" s="7" t="str">
        <f t="shared" si="66"/>
        <v xml:space="preserve"> 65116
</v>
      </c>
      <c r="D1203" s="7">
        <f>LOOKUP(99^99,--LEFT(MID(AD1203,MIN(FIND({0,1,2,3,4,5,6,7,8,9},AD1203&amp;"0123456789")),15),{1,2,3,4,5,6,7,8,9,10,11,12,13,14,15}))</f>
        <v>2022</v>
      </c>
      <c r="E1203" s="7">
        <f t="shared" si="67"/>
        <v>1</v>
      </c>
      <c r="F1203" s="7">
        <f>LOOKUP(99^99,--LEFT(MID(BG1203,MIN(FIND({0,1,2,3,4,5,6,7,8,9},BG1203&amp;"0123456789")),15),{1,2,3,4,5,6,7,8,9,10,11,12,13,14,15}))</f>
        <v>5370000</v>
      </c>
      <c r="G1203" s="7">
        <f>LOOKUP(99^99,--LEFT(MID(Y1203,MIN(FIND({0,1,2,3,4,5,6,7,8,9},Y1203&amp;"0123456789")),15),{1,2,3,4,5,6,7,8,9,10,11,12,13,14,15}))</f>
        <v>6.7</v>
      </c>
      <c r="H1203" s="7">
        <f>LOOKUP(99^99,--LEFT(MID(Z1203,MIN(FIND({0,1,2,3,4,5,6,7,8,9},Z1203&amp;"0123456789")),15),{1,2,3,4,5,6,7,8,9,10,11,12,13,14,15}))</f>
        <v>300</v>
      </c>
      <c r="I1203" s="9" t="s">
        <v>2536</v>
      </c>
      <c r="J1203" s="9" t="s">
        <v>2527</v>
      </c>
      <c r="K1203" s="9" t="s">
        <v>2528</v>
      </c>
      <c r="L1203" s="9"/>
      <c r="M1203" s="11"/>
      <c r="N1203" s="11"/>
      <c r="O1203" s="11"/>
      <c r="P1203" s="11"/>
      <c r="Q1203" s="11"/>
      <c r="R1203" s="11"/>
      <c r="S1203" s="11"/>
      <c r="T1203" s="11"/>
      <c r="U1203" s="11"/>
      <c r="V1203" s="11"/>
      <c r="W1203" s="11"/>
      <c r="X1203" t="s">
        <v>24</v>
      </c>
      <c r="Y1203" t="s">
        <v>4800</v>
      </c>
      <c r="Z1203" t="s">
        <v>2530</v>
      </c>
      <c r="AA1203" t="s">
        <v>2536</v>
      </c>
      <c r="AB1203" t="s">
        <v>2527</v>
      </c>
      <c r="AC1203" t="s">
        <v>2528</v>
      </c>
      <c r="AD1203" t="s">
        <v>149</v>
      </c>
      <c r="AE1203" t="s">
        <v>3626</v>
      </c>
      <c r="AF1203" t="s">
        <v>3828</v>
      </c>
      <c r="AG1203" t="s">
        <v>3829</v>
      </c>
      <c r="AH1203" t="s">
        <v>3629</v>
      </c>
      <c r="AI1203" t="s">
        <v>3630</v>
      </c>
      <c r="AJ1203" t="s">
        <v>3704</v>
      </c>
      <c r="AK1203" t="s">
        <v>3668</v>
      </c>
      <c r="AL1203" t="s">
        <v>3635</v>
      </c>
      <c r="AM1203" t="s">
        <v>3858</v>
      </c>
      <c r="AN1203" t="s">
        <v>3654</v>
      </c>
      <c r="AO1203" t="s">
        <v>3640</v>
      </c>
      <c r="AP1203" t="s">
        <v>3641</v>
      </c>
      <c r="AQ1203" t="s">
        <v>3710</v>
      </c>
      <c r="AR1203" t="s">
        <v>3643</v>
      </c>
      <c r="BG1203" t="s">
        <v>571</v>
      </c>
      <c r="BH1203" s="2" t="s">
        <v>1865</v>
      </c>
      <c r="BI1203" t="s">
        <v>2056</v>
      </c>
    </row>
    <row r="1204" spans="1:61" customFormat="1" x14ac:dyDescent="0.25">
      <c r="A1204" s="1">
        <v>1283</v>
      </c>
      <c r="B1204" s="7" t="s">
        <v>4757</v>
      </c>
      <c r="C1204" s="7" t="str">
        <f t="shared" si="66"/>
        <v xml:space="preserve"> 5490
</v>
      </c>
      <c r="D1204" s="7">
        <f>LOOKUP(99^99,--LEFT(MID(AD1204,MIN(FIND({0,1,2,3,4,5,6,7,8,9},AD1204&amp;"0123456789")),15),{1,2,3,4,5,6,7,8,9,10,11,12,13,14,15}))</f>
        <v>2020</v>
      </c>
      <c r="E1204" s="7">
        <f t="shared" si="67"/>
        <v>3</v>
      </c>
      <c r="F1204" s="7">
        <f>LOOKUP(99^99,--LEFT(MID(BG1204,MIN(FIND({0,1,2,3,4,5,6,7,8,9},BG1204&amp;"0123456789")),15),{1,2,3,4,5,6,7,8,9,10,11,12,13,14,15}))</f>
        <v>6271000</v>
      </c>
      <c r="G1204" s="7">
        <f>LOOKUP(99^99,--LEFT(MID(Y1204,MIN(FIND({0,1,2,3,4,5,6,7,8,9},Y1204&amp;"0123456789")),15),{1,2,3,4,5,6,7,8,9,10,11,12,13,14,15}))</f>
        <v>11.8</v>
      </c>
      <c r="H1204" s="7">
        <f>LOOKUP(99^99,--LEFT(MID(Z1204,MIN(FIND({0,1,2,3,4,5,6,7,8,9},Z1204&amp;"0123456789")),15),{1,2,3,4,5,6,7,8,9,10,11,12,13,14,15}))</f>
        <v>400</v>
      </c>
      <c r="I1204" s="9" t="s">
        <v>2531</v>
      </c>
      <c r="J1204" s="9" t="s">
        <v>2527</v>
      </c>
      <c r="K1204" s="9" t="s">
        <v>2528</v>
      </c>
      <c r="L1204" s="9">
        <v>168691</v>
      </c>
      <c r="M1204" s="11"/>
      <c r="N1204" s="11"/>
      <c r="O1204" s="11"/>
      <c r="P1204" s="11"/>
      <c r="Q1204" s="11"/>
      <c r="R1204" s="11"/>
      <c r="S1204" s="11"/>
      <c r="T1204" s="11">
        <f>IF(LOOKUP(99^99,--LEFT(MID(AQ1204,MIN(FIND({0,1,2,3,4,5,6,7,8,9},AQ1204&amp;"0123456789")),15),{1,2,3,4,5,6,7,8,9,10,11,12,13,14,15}))&gt;2000,LOOKUP(99^99,--LEFT(MID(AQ1204,MIN(FIND({0,1,2,3,4,5,6,7,8,9},AQ1204&amp;"0123456789")),15),{1,2,3,4,5,6,7,8,9,10,11,12,13,14,15})),0)</f>
        <v>168691</v>
      </c>
      <c r="U1204" s="11"/>
      <c r="V1204" s="11"/>
      <c r="W1204" s="11"/>
      <c r="X1204" t="s">
        <v>2</v>
      </c>
      <c r="Y1204" t="s">
        <v>4795</v>
      </c>
      <c r="Z1204" t="s">
        <v>2537</v>
      </c>
      <c r="AA1204" t="s">
        <v>2531</v>
      </c>
      <c r="AB1204" t="s">
        <v>2527</v>
      </c>
      <c r="AC1204" t="s">
        <v>2528</v>
      </c>
      <c r="AD1204" t="s">
        <v>339</v>
      </c>
      <c r="AE1204" t="s">
        <v>3626</v>
      </c>
      <c r="AF1204" t="s">
        <v>3627</v>
      </c>
      <c r="AG1204" t="s">
        <v>3628</v>
      </c>
      <c r="AH1204" t="s">
        <v>3629</v>
      </c>
      <c r="AI1204" t="s">
        <v>3645</v>
      </c>
      <c r="AJ1204" t="s">
        <v>3631</v>
      </c>
      <c r="AK1204" t="s">
        <v>3646</v>
      </c>
      <c r="AL1204" t="s">
        <v>3653</v>
      </c>
      <c r="AM1204" t="s">
        <v>3635</v>
      </c>
      <c r="AN1204" t="s">
        <v>3636</v>
      </c>
      <c r="AO1204" t="s">
        <v>3654</v>
      </c>
      <c r="AP1204" t="s">
        <v>3649</v>
      </c>
      <c r="AQ1204" t="s">
        <v>4684</v>
      </c>
      <c r="AR1204" t="s">
        <v>3641</v>
      </c>
      <c r="AS1204" t="s">
        <v>3642</v>
      </c>
      <c r="AT1204" t="s">
        <v>3643</v>
      </c>
      <c r="BG1204" t="s">
        <v>833</v>
      </c>
      <c r="BH1204" s="2" t="s">
        <v>1866</v>
      </c>
      <c r="BI1204" t="s">
        <v>2345</v>
      </c>
    </row>
    <row r="1205" spans="1:61" customFormat="1" x14ac:dyDescent="0.25">
      <c r="A1205" s="1">
        <v>1284</v>
      </c>
      <c r="B1205" s="7" t="s">
        <v>4757</v>
      </c>
      <c r="C1205" s="7" t="str">
        <f t="shared" si="66"/>
        <v xml:space="preserve"> 5490 NEO
</v>
      </c>
      <c r="D1205" s="7">
        <f>LOOKUP(99^99,--LEFT(MID(AD1205,MIN(FIND({0,1,2,3,4,5,6,7,8,9},AD1205&amp;"0123456789")),15),{1,2,3,4,5,6,7,8,9,10,11,12,13,14,15}))</f>
        <v>2018</v>
      </c>
      <c r="E1205" s="7">
        <f t="shared" si="67"/>
        <v>5</v>
      </c>
      <c r="F1205" s="7">
        <f>LOOKUP(99^99,--LEFT(MID(BG1205,MIN(FIND({0,1,2,3,4,5,6,7,8,9},BG1205&amp;"0123456789")),15),{1,2,3,4,5,6,7,8,9,10,11,12,13,14,15}))</f>
        <v>3540000</v>
      </c>
      <c r="G1205" s="7">
        <f>LOOKUP(99^99,--LEFT(MID(Y1205,MIN(FIND({0,1,2,3,4,5,6,7,8,9},Y1205&amp;"0123456789")),15),{1,2,3,4,5,6,7,8,9,10,11,12,13,14,15}))</f>
        <v>12</v>
      </c>
      <c r="H1205" s="7">
        <f>LOOKUP(99^99,--LEFT(MID(Z1205,MIN(FIND({0,1,2,3,4,5,6,7,8,9},Z1205&amp;"0123456789")),15),{1,2,3,4,5,6,7,8,9,10,11,12,13,14,15}))</f>
        <v>401</v>
      </c>
      <c r="I1205" s="9" t="s">
        <v>2526</v>
      </c>
      <c r="J1205" s="9" t="s">
        <v>2527</v>
      </c>
      <c r="K1205" s="9" t="s">
        <v>2528</v>
      </c>
      <c r="L1205" s="9">
        <v>655268</v>
      </c>
      <c r="M1205" s="11"/>
      <c r="N1205" s="11"/>
      <c r="O1205" s="11"/>
      <c r="P1205" s="11"/>
      <c r="Q1205" s="11"/>
      <c r="R1205" s="11"/>
      <c r="S1205" s="11"/>
      <c r="T1205" s="11"/>
      <c r="U1205" s="11"/>
      <c r="V1205" s="11"/>
      <c r="W1205" s="11">
        <f>IF(LOOKUP(99^99,--LEFT(MID(AT1205,MIN(FIND({0,1,2,3,4,5,6,7,8,9},AT1205&amp;"0123456789")),15),{1,2,3,4,5,6,7,8,9,10,11,12,13,14,15}))&gt;2000,LOOKUP(99^99,--LEFT(MID(AT1205,MIN(FIND({0,1,2,3,4,5,6,7,8,9},AT1205&amp;"0123456789")),15),{1,2,3,4,5,6,7,8,9,10,11,12,13,14,15})),0)</f>
        <v>655268</v>
      </c>
      <c r="X1205" t="s">
        <v>6</v>
      </c>
      <c r="Y1205" t="s">
        <v>4794</v>
      </c>
      <c r="Z1205" t="s">
        <v>2529</v>
      </c>
      <c r="AA1205" t="s">
        <v>2526</v>
      </c>
      <c r="AB1205" t="s">
        <v>2527</v>
      </c>
      <c r="AC1205" t="s">
        <v>2528</v>
      </c>
      <c r="AD1205" t="s">
        <v>353</v>
      </c>
      <c r="AE1205" t="s">
        <v>3626</v>
      </c>
      <c r="AF1205" t="s">
        <v>3627</v>
      </c>
      <c r="AG1205" t="s">
        <v>3671</v>
      </c>
      <c r="AH1205" t="s">
        <v>3629</v>
      </c>
      <c r="AI1205" t="s">
        <v>3658</v>
      </c>
      <c r="AJ1205" t="s">
        <v>3631</v>
      </c>
      <c r="AK1205" t="s">
        <v>3652</v>
      </c>
      <c r="AL1205" t="s">
        <v>3633</v>
      </c>
      <c r="AM1205" t="s">
        <v>3653</v>
      </c>
      <c r="AN1205" t="s">
        <v>3838</v>
      </c>
      <c r="AO1205" t="s">
        <v>3636</v>
      </c>
      <c r="AP1205" t="s">
        <v>3637</v>
      </c>
      <c r="AQ1205" t="s">
        <v>3662</v>
      </c>
      <c r="AR1205" t="s">
        <v>3695</v>
      </c>
      <c r="AS1205" t="s">
        <v>3649</v>
      </c>
      <c r="AT1205" t="s">
        <v>4685</v>
      </c>
      <c r="AU1205" t="s">
        <v>3641</v>
      </c>
      <c r="AV1205" t="s">
        <v>3642</v>
      </c>
      <c r="AW1205" t="s">
        <v>3643</v>
      </c>
      <c r="BG1205" t="s">
        <v>523</v>
      </c>
      <c r="BH1205" s="2" t="s">
        <v>1867</v>
      </c>
      <c r="BI1205" t="s">
        <v>2476</v>
      </c>
    </row>
    <row r="1206" spans="1:61" x14ac:dyDescent="0.25">
      <c r="A1206" s="4">
        <v>1285</v>
      </c>
      <c r="B1206" s="13" t="s">
        <v>4757</v>
      </c>
      <c r="C1206" s="13" t="str">
        <f t="shared" si="66"/>
        <v xml:space="preserve"> 65225
</v>
      </c>
      <c r="D1206" s="13">
        <f>LOOKUP(99^99,--LEFT(MID(AD1206,MIN(FIND({0,1,2,3,4,5,6,7,8,9},AD1206&amp;"0123456789")),15),{1,2,3,4,5,6,7,8,9,10,11,12,13,14,15}))</f>
        <v>2022</v>
      </c>
      <c r="E1206" s="13">
        <f t="shared" si="67"/>
        <v>1</v>
      </c>
      <c r="F1206" s="13">
        <f>LOOKUP(99^99,--LEFT(MID(BG1206,MIN(FIND({0,1,2,3,4,5,6,7,8,9},BG1206&amp;"0123456789")),15),{1,2,3,4,5,6,7,8,9,10,11,12,13,14,15}))</f>
        <v>10250000</v>
      </c>
      <c r="G1206" s="13">
        <f>LOOKUP(99^99,--LEFT(MID(Y1206,MIN(FIND({0,1,2,3,4,5,6,7,8,9},Y1206&amp;"0123456789")),15),{1,2,3,4,5,6,7,8,9,10,11,12,13,14,15}))</f>
        <v>11.8</v>
      </c>
      <c r="H1206" s="13">
        <f>LOOKUP(99^99,--LEFT(MID(Z1206,MIN(FIND({0,1,2,3,4,5,6,7,8,9},Z1206&amp;"0123456789")),15),{1,2,3,4,5,6,7,8,9,10,11,12,13,14,15}))</f>
        <v>400</v>
      </c>
      <c r="I1206" s="10" t="s">
        <v>2531</v>
      </c>
      <c r="J1206" s="10" t="s">
        <v>2527</v>
      </c>
      <c r="K1206" s="9" t="s">
        <v>2528</v>
      </c>
      <c r="L1206" s="9"/>
      <c r="M1206" s="11"/>
      <c r="N1206" s="12"/>
      <c r="O1206" s="12"/>
      <c r="P1206" s="12"/>
      <c r="Q1206" s="12"/>
      <c r="R1206" s="12"/>
      <c r="S1206" s="12"/>
      <c r="T1206" s="12"/>
      <c r="U1206" s="12"/>
      <c r="V1206" s="12"/>
      <c r="W1206" s="12"/>
      <c r="X1206" s="5" t="s">
        <v>18</v>
      </c>
      <c r="Y1206" s="5" t="s">
        <v>4795</v>
      </c>
      <c r="Z1206" s="5" t="s">
        <v>2537</v>
      </c>
      <c r="AA1206" s="5" t="s">
        <v>2531</v>
      </c>
      <c r="AB1206" s="5" t="s">
        <v>2527</v>
      </c>
      <c r="AD1206" s="5" t="s">
        <v>140</v>
      </c>
      <c r="AE1206" s="5" t="s">
        <v>3626</v>
      </c>
      <c r="AF1206" s="5" t="s">
        <v>3757</v>
      </c>
      <c r="AG1206" s="5" t="s">
        <v>3758</v>
      </c>
      <c r="AH1206" s="5" t="s">
        <v>3629</v>
      </c>
      <c r="AI1206" s="5" t="s">
        <v>3630</v>
      </c>
      <c r="AJ1206" s="5" t="s">
        <v>3659</v>
      </c>
      <c r="AK1206" s="5" t="s">
        <v>3759</v>
      </c>
      <c r="AL1206" s="5" t="s">
        <v>3635</v>
      </c>
      <c r="AM1206" s="5" t="s">
        <v>3669</v>
      </c>
      <c r="AN1206" s="5" t="s">
        <v>3654</v>
      </c>
      <c r="AO1206" s="5" t="s">
        <v>3640</v>
      </c>
      <c r="AP1206" s="5" t="s">
        <v>3641</v>
      </c>
      <c r="AQ1206" s="5" t="s">
        <v>4686</v>
      </c>
      <c r="AR1206" s="5" t="s">
        <v>3643</v>
      </c>
      <c r="BG1206" s="5" t="s">
        <v>638</v>
      </c>
      <c r="BH1206" s="6" t="s">
        <v>1868</v>
      </c>
      <c r="BI1206" s="5" t="s">
        <v>2484</v>
      </c>
    </row>
    <row r="1207" spans="1:61" customFormat="1" x14ac:dyDescent="0.25">
      <c r="A1207" s="1">
        <v>1286</v>
      </c>
      <c r="B1207" s="7" t="s">
        <v>4757</v>
      </c>
      <c r="C1207" s="7" t="str">
        <f t="shared" si="66"/>
        <v xml:space="preserve"> 65206-Т5
</v>
      </c>
      <c r="D1207" s="7">
        <f>LOOKUP(99^99,--LEFT(MID(AD1207,MIN(FIND({0,1,2,3,4,5,6,7,8,9},AD1207&amp;"0123456789")),15),{1,2,3,4,5,6,7,8,9,10,11,12,13,14,15}))</f>
        <v>2017</v>
      </c>
      <c r="E1207" s="7">
        <f t="shared" si="67"/>
        <v>6</v>
      </c>
      <c r="F1207" s="7">
        <f>LOOKUP(99^99,--LEFT(MID(BG1207,MIN(FIND({0,1,2,3,4,5,6,7,8,9},BG1207&amp;"0123456789")),15),{1,2,3,4,5,6,7,8,9,10,11,12,13,14,15}))</f>
        <v>6950000</v>
      </c>
      <c r="G1207" s="7">
        <f>LOOKUP(99^99,--LEFT(MID(Y1207,MIN(FIND({0,1,2,3,4,5,6,7,8,9},Y1207&amp;"0123456789")),15),{1,2,3,4,5,6,7,8,9,10,11,12,13,14,15}))</f>
        <v>11.8</v>
      </c>
      <c r="H1207" s="7">
        <f>LOOKUP(99^99,--LEFT(MID(Z1207,MIN(FIND({0,1,2,3,4,5,6,7,8,9},Z1207&amp;"0123456789")),15),{1,2,3,4,5,6,7,8,9,10,11,12,13,14,15}))</f>
        <v>400</v>
      </c>
      <c r="I1207" s="9" t="s">
        <v>2531</v>
      </c>
      <c r="J1207" s="9" t="s">
        <v>2527</v>
      </c>
      <c r="K1207" s="9" t="s">
        <v>2528</v>
      </c>
      <c r="L1207" s="9">
        <v>195000</v>
      </c>
      <c r="M1207" s="11"/>
      <c r="N1207" s="11"/>
      <c r="O1207" s="11"/>
      <c r="P1207" s="11"/>
      <c r="Q1207" s="11"/>
      <c r="R1207" s="11"/>
      <c r="S1207" s="11"/>
      <c r="T1207" s="11"/>
      <c r="U1207" s="11">
        <f>IF(LOOKUP(99^99,--LEFT(MID(AR1207,MIN(FIND({0,1,2,3,4,5,6,7,8,9},AR1207&amp;"0123456789")),15),{1,2,3,4,5,6,7,8,9,10,11,12,13,14,15}))&gt;2000,LOOKUP(99^99,--LEFT(MID(AR1207,MIN(FIND({0,1,2,3,4,5,6,7,8,9},AR1207&amp;"0123456789")),15),{1,2,3,4,5,6,7,8,9,10,11,12,13,14,15})),0)</f>
        <v>195000</v>
      </c>
      <c r="V1207" s="11"/>
      <c r="W1207" s="11"/>
      <c r="X1207" t="s">
        <v>23</v>
      </c>
      <c r="Y1207" t="s">
        <v>4795</v>
      </c>
      <c r="Z1207" t="s">
        <v>2537</v>
      </c>
      <c r="AA1207" t="s">
        <v>2531</v>
      </c>
      <c r="AB1207" t="s">
        <v>2527</v>
      </c>
      <c r="AC1207" t="s">
        <v>2528</v>
      </c>
      <c r="AD1207" t="s">
        <v>94</v>
      </c>
      <c r="AE1207" t="s">
        <v>3626</v>
      </c>
      <c r="AF1207" t="s">
        <v>3720</v>
      </c>
      <c r="AG1207" t="s">
        <v>3816</v>
      </c>
      <c r="AH1207" t="s">
        <v>3629</v>
      </c>
      <c r="AI1207" t="s">
        <v>3703</v>
      </c>
      <c r="AJ1207" t="s">
        <v>3704</v>
      </c>
      <c r="AK1207" t="s">
        <v>3705</v>
      </c>
      <c r="AL1207" t="s">
        <v>3633</v>
      </c>
      <c r="AM1207" t="s">
        <v>3653</v>
      </c>
      <c r="AN1207" t="s">
        <v>3674</v>
      </c>
      <c r="AO1207" t="s">
        <v>3738</v>
      </c>
      <c r="AP1207" t="s">
        <v>3818</v>
      </c>
      <c r="AQ1207" t="s">
        <v>3649</v>
      </c>
      <c r="AR1207" t="s">
        <v>4082</v>
      </c>
      <c r="AS1207" t="s">
        <v>3641</v>
      </c>
      <c r="AT1207" t="s">
        <v>3710</v>
      </c>
      <c r="AU1207" t="s">
        <v>3643</v>
      </c>
      <c r="BG1207" t="s">
        <v>459</v>
      </c>
      <c r="BH1207" s="2" t="s">
        <v>1869</v>
      </c>
      <c r="BI1207" t="s">
        <v>2076</v>
      </c>
    </row>
    <row r="1208" spans="1:61" x14ac:dyDescent="0.25">
      <c r="A1208" s="4">
        <v>1287</v>
      </c>
      <c r="B1208" s="13" t="s">
        <v>4757</v>
      </c>
      <c r="C1208" s="13" t="str">
        <f t="shared" si="66"/>
        <v xml:space="preserve"> 65225
</v>
      </c>
      <c r="D1208" s="13">
        <f>LOOKUP(99^99,--LEFT(MID(AD1208,MIN(FIND({0,1,2,3,4,5,6,7,8,9},AD1208&amp;"0123456789")),15),{1,2,3,4,5,6,7,8,9,10,11,12,13,14,15}))</f>
        <v>2022</v>
      </c>
      <c r="E1208" s="13">
        <f t="shared" si="67"/>
        <v>1</v>
      </c>
      <c r="F1208" s="13">
        <f>LOOKUP(99^99,--LEFT(MID(BG1208,MIN(FIND({0,1,2,3,4,5,6,7,8,9},BG1208&amp;"0123456789")),15),{1,2,3,4,5,6,7,8,9,10,11,12,13,14,15}))</f>
        <v>10250000</v>
      </c>
      <c r="G1208" s="13">
        <f>LOOKUP(99^99,--LEFT(MID(Y1208,MIN(FIND({0,1,2,3,4,5,6,7,8,9},Y1208&amp;"0123456789")),15),{1,2,3,4,5,6,7,8,9,10,11,12,13,14,15}))</f>
        <v>8.9</v>
      </c>
      <c r="H1208" s="13">
        <f>LOOKUP(99^99,--LEFT(MID(Z1208,MIN(FIND({0,1,2,3,4,5,6,7,8,9},Z1208&amp;"0123456789")),15),{1,2,3,4,5,6,7,8,9,10,11,12,13,14,15}))</f>
        <v>400</v>
      </c>
      <c r="I1208" s="10" t="s">
        <v>2531</v>
      </c>
      <c r="J1208" s="10" t="s">
        <v>2527</v>
      </c>
      <c r="K1208" s="10" t="s">
        <v>2528</v>
      </c>
      <c r="L1208" s="9"/>
      <c r="M1208" s="11"/>
      <c r="N1208" s="12"/>
      <c r="O1208" s="12"/>
      <c r="P1208" s="12"/>
      <c r="Q1208" s="12"/>
      <c r="R1208" s="12"/>
      <c r="S1208" s="12"/>
      <c r="T1208" s="12"/>
      <c r="U1208" s="12"/>
      <c r="V1208" s="12"/>
      <c r="W1208" s="12"/>
      <c r="X1208" s="5" t="s">
        <v>18</v>
      </c>
      <c r="Y1208" s="5" t="s">
        <v>4802</v>
      </c>
      <c r="Z1208" s="5" t="s">
        <v>2537</v>
      </c>
      <c r="AA1208" s="5" t="s">
        <v>2531</v>
      </c>
      <c r="AB1208" s="5" t="s">
        <v>2527</v>
      </c>
      <c r="AC1208" s="5" t="s">
        <v>2528</v>
      </c>
      <c r="AD1208" s="5" t="s">
        <v>140</v>
      </c>
      <c r="AE1208" s="5" t="s">
        <v>3626</v>
      </c>
      <c r="AF1208" s="5" t="s">
        <v>3757</v>
      </c>
      <c r="AG1208" s="5" t="s">
        <v>3758</v>
      </c>
      <c r="AH1208" s="5" t="s">
        <v>3629</v>
      </c>
      <c r="AI1208" s="5" t="s">
        <v>3630</v>
      </c>
      <c r="AJ1208" s="5" t="s">
        <v>3659</v>
      </c>
      <c r="AK1208" s="5" t="s">
        <v>3713</v>
      </c>
      <c r="AL1208" s="5" t="s">
        <v>3633</v>
      </c>
      <c r="AM1208" s="5" t="s">
        <v>3653</v>
      </c>
      <c r="AN1208" s="5" t="s">
        <v>3635</v>
      </c>
      <c r="AO1208" s="5" t="s">
        <v>3669</v>
      </c>
      <c r="AP1208" s="5" t="s">
        <v>3654</v>
      </c>
      <c r="AQ1208" s="5" t="s">
        <v>3640</v>
      </c>
      <c r="AR1208" s="5" t="s">
        <v>3641</v>
      </c>
      <c r="AS1208" s="5" t="s">
        <v>4687</v>
      </c>
      <c r="AT1208" s="5" t="s">
        <v>3643</v>
      </c>
      <c r="BG1208" s="5" t="s">
        <v>638</v>
      </c>
      <c r="BH1208" s="6" t="s">
        <v>1870</v>
      </c>
      <c r="BI1208" s="5" t="s">
        <v>2485</v>
      </c>
    </row>
    <row r="1209" spans="1:61" customFormat="1" x14ac:dyDescent="0.25">
      <c r="A1209" s="1">
        <v>1288</v>
      </c>
      <c r="B1209" s="7" t="s">
        <v>4757</v>
      </c>
      <c r="C1209" s="7" t="str">
        <f t="shared" si="66"/>
        <v xml:space="preserve"> 5490-DC
</v>
      </c>
      <c r="D1209" s="7">
        <f>LOOKUP(99^99,--LEFT(MID(AD1209,MIN(FIND({0,1,2,3,4,5,6,7,8,9},AD1209&amp;"0123456789")),15),{1,2,3,4,5,6,7,8,9,10,11,12,13,14,15}))</f>
        <v>2020</v>
      </c>
      <c r="E1209" s="7">
        <f t="shared" si="67"/>
        <v>3</v>
      </c>
      <c r="F1209" s="7">
        <f>LOOKUP(99^99,--LEFT(MID(BG1209,MIN(FIND({0,1,2,3,4,5,6,7,8,9},BG1209&amp;"0123456789")),15),{1,2,3,4,5,6,7,8,9,10,11,12,13,14,15}))</f>
        <v>7760000</v>
      </c>
      <c r="G1209" s="7">
        <f>LOOKUP(99^99,--LEFT(MID(Y1209,MIN(FIND({0,1,2,3,4,5,6,7,8,9},Y1209&amp;"0123456789")),15),{1,2,3,4,5,6,7,8,9,10,11,12,13,14,15}))</f>
        <v>12</v>
      </c>
      <c r="H1209" s="7">
        <f>LOOKUP(99^99,--LEFT(MID(Z1209,MIN(FIND({0,1,2,3,4,5,6,7,8,9},Z1209&amp;"0123456789")),15),{1,2,3,4,5,6,7,8,9,10,11,12,13,14,15}))</f>
        <v>450</v>
      </c>
      <c r="I1209" s="9" t="s">
        <v>2526</v>
      </c>
      <c r="J1209" s="9" t="s">
        <v>2527</v>
      </c>
      <c r="K1209" s="9" t="s">
        <v>2528</v>
      </c>
      <c r="L1209" s="9">
        <v>102000</v>
      </c>
      <c r="M1209" s="11"/>
      <c r="N1209" s="11"/>
      <c r="O1209" s="11"/>
      <c r="P1209" s="11">
        <f>IF(LOOKUP(99^99,--LEFT(MID(AM1209,MIN(FIND({0,1,2,3,4,5,6,7,8,9},AM1209&amp;"0123456789")),15),{1,2,3,4,5,6,7,8,9,10,11,12,13,14,15}))&gt;2000,LOOKUP(99^99,--LEFT(MID(AM1209,MIN(FIND({0,1,2,3,4,5,6,7,8,9},AM1209&amp;"0123456789")),15),{1,2,3,4,5,6,7,8,9,10,11,12,13,14,15})),0)</f>
        <v>102000</v>
      </c>
      <c r="Q1209" s="11"/>
      <c r="R1209" s="11"/>
      <c r="S1209" s="11"/>
      <c r="T1209" s="11"/>
      <c r="U1209" s="11"/>
      <c r="V1209" s="11"/>
      <c r="W1209" s="11"/>
      <c r="X1209" t="s">
        <v>9</v>
      </c>
      <c r="Y1209" t="s">
        <v>4794</v>
      </c>
      <c r="Z1209" t="s">
        <v>2525</v>
      </c>
      <c r="AA1209" t="s">
        <v>2526</v>
      </c>
      <c r="AB1209" t="s">
        <v>2527</v>
      </c>
      <c r="AC1209" t="s">
        <v>2528</v>
      </c>
      <c r="AD1209" t="s">
        <v>307</v>
      </c>
      <c r="AE1209" t="s">
        <v>3626</v>
      </c>
      <c r="AF1209" t="s">
        <v>3627</v>
      </c>
      <c r="AG1209" t="s">
        <v>3693</v>
      </c>
      <c r="AH1209" t="s">
        <v>3629</v>
      </c>
      <c r="AI1209" t="s">
        <v>3645</v>
      </c>
      <c r="AJ1209" t="s">
        <v>4356</v>
      </c>
      <c r="AK1209" t="s">
        <v>4027</v>
      </c>
      <c r="AL1209" t="s">
        <v>3649</v>
      </c>
      <c r="AM1209" t="s">
        <v>4688</v>
      </c>
      <c r="AN1209" t="s">
        <v>3641</v>
      </c>
      <c r="AO1209" t="s">
        <v>3642</v>
      </c>
      <c r="AP1209" t="s">
        <v>3643</v>
      </c>
      <c r="BG1209" t="s">
        <v>834</v>
      </c>
      <c r="BH1209" s="2" t="s">
        <v>1871</v>
      </c>
      <c r="BI1209" t="s">
        <v>2076</v>
      </c>
    </row>
    <row r="1210" spans="1:61" x14ac:dyDescent="0.25">
      <c r="A1210" s="4">
        <v>1289</v>
      </c>
      <c r="B1210" s="13" t="s">
        <v>4757</v>
      </c>
      <c r="C1210" s="13" t="str">
        <f t="shared" si="66"/>
        <v xml:space="preserve"> 65225
</v>
      </c>
      <c r="D1210" s="13">
        <f>LOOKUP(99^99,--LEFT(MID(AD1210,MIN(FIND({0,1,2,3,4,5,6,7,8,9},AD1210&amp;"0123456789")),15),{1,2,3,4,5,6,7,8,9,10,11,12,13,14,15}))</f>
        <v>2022</v>
      </c>
      <c r="E1210" s="13">
        <f t="shared" si="67"/>
        <v>1</v>
      </c>
      <c r="F1210" s="13">
        <f>LOOKUP(99^99,--LEFT(MID(BG1210,MIN(FIND({0,1,2,3,4,5,6,7,8,9},BG1210&amp;"0123456789")),15),{1,2,3,4,5,6,7,8,9,10,11,12,13,14,15}))</f>
        <v>10250000</v>
      </c>
      <c r="G1210" s="13">
        <f>LOOKUP(99^99,--LEFT(MID(Y1210,MIN(FIND({0,1,2,3,4,5,6,7,8,9},Y1210&amp;"0123456789")),15),{1,2,3,4,5,6,7,8,9,10,11,12,13,14,15}))</f>
        <v>6.7</v>
      </c>
      <c r="H1210" s="13">
        <f>LOOKUP(99^99,--LEFT(MID(Z1210,MIN(FIND({0,1,2,3,4,5,6,7,8,9},Z1210&amp;"0123456789")),15),{1,2,3,4,5,6,7,8,9,10,11,12,13,14,15}))</f>
        <v>300</v>
      </c>
      <c r="I1210" s="10" t="s">
        <v>2536</v>
      </c>
      <c r="J1210" s="10" t="s">
        <v>2527</v>
      </c>
      <c r="K1210" s="10" t="s">
        <v>2528</v>
      </c>
      <c r="L1210" s="9"/>
      <c r="M1210" s="11"/>
      <c r="N1210" s="12"/>
      <c r="O1210" s="12"/>
      <c r="P1210" s="12"/>
      <c r="Q1210" s="12"/>
      <c r="R1210" s="12"/>
      <c r="S1210" s="12"/>
      <c r="T1210" s="12"/>
      <c r="U1210" s="12"/>
      <c r="V1210" s="12"/>
      <c r="W1210" s="12"/>
      <c r="X1210" s="5" t="s">
        <v>18</v>
      </c>
      <c r="Y1210" s="5" t="s">
        <v>4800</v>
      </c>
      <c r="Z1210" s="5" t="s">
        <v>2530</v>
      </c>
      <c r="AA1210" s="5" t="s">
        <v>2536</v>
      </c>
      <c r="AB1210" s="5" t="s">
        <v>2527</v>
      </c>
      <c r="AC1210" s="5" t="s">
        <v>2528</v>
      </c>
      <c r="AD1210" s="5" t="s">
        <v>140</v>
      </c>
      <c r="AE1210" s="5" t="s">
        <v>3626</v>
      </c>
      <c r="AF1210" s="5" t="s">
        <v>3757</v>
      </c>
      <c r="AG1210" s="5" t="s">
        <v>3758</v>
      </c>
      <c r="AH1210" s="5" t="s">
        <v>3629</v>
      </c>
      <c r="AI1210" s="5" t="s">
        <v>3630</v>
      </c>
      <c r="AJ1210" s="5" t="s">
        <v>3659</v>
      </c>
      <c r="AK1210" s="5" t="s">
        <v>3713</v>
      </c>
      <c r="AL1210" s="5" t="s">
        <v>3633</v>
      </c>
      <c r="AM1210" s="5" t="s">
        <v>3653</v>
      </c>
      <c r="AN1210" s="5" t="s">
        <v>3635</v>
      </c>
      <c r="AO1210" s="5" t="s">
        <v>3669</v>
      </c>
      <c r="AP1210" s="5" t="s">
        <v>3654</v>
      </c>
      <c r="AQ1210" s="5" t="s">
        <v>3640</v>
      </c>
      <c r="AR1210" s="5" t="s">
        <v>3641</v>
      </c>
      <c r="AS1210" s="5" t="s">
        <v>4689</v>
      </c>
      <c r="AT1210" s="5" t="s">
        <v>3643</v>
      </c>
      <c r="BG1210" s="5" t="s">
        <v>638</v>
      </c>
      <c r="BH1210" s="6" t="s">
        <v>1872</v>
      </c>
      <c r="BI1210" s="5" t="s">
        <v>2486</v>
      </c>
    </row>
    <row r="1211" spans="1:61" x14ac:dyDescent="0.25">
      <c r="A1211" s="4">
        <v>1290</v>
      </c>
      <c r="B1211" s="13" t="s">
        <v>4757</v>
      </c>
      <c r="C1211" s="13" t="str">
        <f t="shared" si="66"/>
        <v xml:space="preserve"> 53504
</v>
      </c>
      <c r="D1211" s="13">
        <f>LOOKUP(99^99,--LEFT(MID(AD1211,MIN(FIND({0,1,2,3,4,5,6,7,8,9},AD1211&amp;"0123456789")),15),{1,2,3,4,5,6,7,8,9,10,11,12,13,14,15}))</f>
        <v>2021</v>
      </c>
      <c r="E1211" s="13">
        <f t="shared" si="67"/>
        <v>2</v>
      </c>
      <c r="F1211" s="13">
        <f>LOOKUP(99^99,--LEFT(MID(BG1211,MIN(FIND({0,1,2,3,4,5,6,7,8,9},BG1211&amp;"0123456789")),15),{1,2,3,4,5,6,7,8,9,10,11,12,13,14,15}))</f>
        <v>5600000</v>
      </c>
      <c r="G1211" s="13">
        <f>LOOKUP(99^99,--LEFT(MID(Y1211,MIN(FIND({0,1,2,3,4,5,6,7,8,9},Y1211&amp;"0123456789")),15),{1,2,3,4,5,6,7,8,9,10,11,12,13,14,15}))</f>
        <v>12</v>
      </c>
      <c r="H1211" s="13">
        <f>LOOKUP(99^99,--LEFT(MID(Z1211,MIN(FIND({0,1,2,3,4,5,6,7,8,9},Z1211&amp;"0123456789")),15),{1,2,3,4,5,6,7,8,9,10,11,12,13,14,15}))</f>
        <v>450</v>
      </c>
      <c r="I1211" s="10" t="s">
        <v>2526</v>
      </c>
      <c r="J1211" s="10" t="s">
        <v>2527</v>
      </c>
      <c r="K1211" s="10" t="s">
        <v>2528</v>
      </c>
      <c r="L1211" s="9"/>
      <c r="M1211" s="11"/>
      <c r="N1211" s="12"/>
      <c r="O1211" s="12"/>
      <c r="P1211" s="12"/>
      <c r="Q1211" s="12"/>
      <c r="R1211" s="12"/>
      <c r="S1211" s="12"/>
      <c r="T1211" s="12"/>
      <c r="U1211" s="12"/>
      <c r="V1211" s="12"/>
      <c r="W1211" s="12"/>
      <c r="X1211" s="5" t="s">
        <v>5</v>
      </c>
      <c r="Y1211" s="5" t="s">
        <v>4794</v>
      </c>
      <c r="Z1211" s="5" t="s">
        <v>2525</v>
      </c>
      <c r="AA1211" s="5" t="s">
        <v>2526</v>
      </c>
      <c r="AB1211" s="5" t="s">
        <v>2527</v>
      </c>
      <c r="AC1211" s="5" t="s">
        <v>2528</v>
      </c>
      <c r="AD1211" s="5" t="s">
        <v>243</v>
      </c>
      <c r="AE1211" s="5" t="s">
        <v>3626</v>
      </c>
      <c r="AF1211" s="5" t="s">
        <v>3656</v>
      </c>
      <c r="AG1211" s="5" t="s">
        <v>3657</v>
      </c>
      <c r="AH1211" s="5" t="s">
        <v>3629</v>
      </c>
      <c r="AI1211" s="5" t="s">
        <v>3680</v>
      </c>
      <c r="AJ1211" s="5" t="s">
        <v>3659</v>
      </c>
      <c r="AK1211" s="5" t="s">
        <v>3668</v>
      </c>
      <c r="AL1211" s="5" t="s">
        <v>3635</v>
      </c>
      <c r="AM1211" s="5" t="s">
        <v>3669</v>
      </c>
      <c r="AN1211" s="5" t="s">
        <v>3654</v>
      </c>
      <c r="AO1211" s="5" t="s">
        <v>3640</v>
      </c>
      <c r="AP1211" s="5" t="s">
        <v>3641</v>
      </c>
      <c r="AQ1211" s="5" t="s">
        <v>4690</v>
      </c>
      <c r="AR1211" s="5" t="s">
        <v>3643</v>
      </c>
      <c r="BG1211" s="5" t="s">
        <v>616</v>
      </c>
      <c r="BH1211" s="6" t="s">
        <v>1873</v>
      </c>
      <c r="BI1211" s="5" t="s">
        <v>2487</v>
      </c>
    </row>
    <row r="1212" spans="1:61" x14ac:dyDescent="0.25">
      <c r="A1212" s="4">
        <v>1291</v>
      </c>
      <c r="B1212" s="13" t="s">
        <v>4757</v>
      </c>
      <c r="C1212" s="13" t="str">
        <f t="shared" si="66"/>
        <v xml:space="preserve"> 65225
</v>
      </c>
      <c r="D1212" s="13">
        <f>LOOKUP(99^99,--LEFT(MID(AD1212,MIN(FIND({0,1,2,3,4,5,6,7,8,9},AD1212&amp;"0123456789")),15),{1,2,3,4,5,6,7,8,9,10,11,12,13,14,15}))</f>
        <v>2022</v>
      </c>
      <c r="E1212" s="13">
        <f t="shared" si="67"/>
        <v>1</v>
      </c>
      <c r="F1212" s="13">
        <f>LOOKUP(99^99,--LEFT(MID(BG1212,MIN(FIND({0,1,2,3,4,5,6,7,8,9},BG1212&amp;"0123456789")),15),{1,2,3,4,5,6,7,8,9,10,11,12,13,14,15}))</f>
        <v>10250000</v>
      </c>
      <c r="G1212" s="13">
        <f>LOOKUP(99^99,--LEFT(MID(Y1212,MIN(FIND({0,1,2,3,4,5,6,7,8,9},Y1212&amp;"0123456789")),15),{1,2,3,4,5,6,7,8,9,10,11,12,13,14,15}))</f>
        <v>11.8</v>
      </c>
      <c r="H1212" s="13">
        <f>LOOKUP(99^99,--LEFT(MID(Z1212,MIN(FIND({0,1,2,3,4,5,6,7,8,9},Z1212&amp;"0123456789")),15),{1,2,3,4,5,6,7,8,9,10,11,12,13,14,15}))</f>
        <v>400</v>
      </c>
      <c r="I1212" s="10" t="s">
        <v>2531</v>
      </c>
      <c r="J1212" s="10" t="s">
        <v>2527</v>
      </c>
      <c r="K1212" s="10" t="s">
        <v>2528</v>
      </c>
      <c r="L1212" s="9"/>
      <c r="M1212" s="11"/>
      <c r="N1212" s="12"/>
      <c r="O1212" s="12"/>
      <c r="P1212" s="12"/>
      <c r="Q1212" s="12"/>
      <c r="R1212" s="12"/>
      <c r="S1212" s="12"/>
      <c r="T1212" s="12"/>
      <c r="U1212" s="12"/>
      <c r="V1212" s="12"/>
      <c r="W1212" s="12"/>
      <c r="X1212" s="5" t="s">
        <v>18</v>
      </c>
      <c r="Y1212" s="5" t="s">
        <v>4795</v>
      </c>
      <c r="Z1212" s="5" t="s">
        <v>2537</v>
      </c>
      <c r="AA1212" s="5" t="s">
        <v>2531</v>
      </c>
      <c r="AB1212" s="5" t="s">
        <v>2527</v>
      </c>
      <c r="AC1212" s="5" t="s">
        <v>2528</v>
      </c>
      <c r="AD1212" s="5" t="s">
        <v>149</v>
      </c>
      <c r="AE1212" s="5" t="s">
        <v>3626</v>
      </c>
      <c r="AF1212" s="5" t="s">
        <v>3757</v>
      </c>
      <c r="AG1212" s="5" t="s">
        <v>3758</v>
      </c>
      <c r="AH1212" s="5" t="s">
        <v>3629</v>
      </c>
      <c r="AI1212" s="5" t="s">
        <v>3630</v>
      </c>
      <c r="AJ1212" s="5" t="s">
        <v>3659</v>
      </c>
      <c r="AK1212" s="5" t="s">
        <v>3713</v>
      </c>
      <c r="AL1212" s="5" t="s">
        <v>3633</v>
      </c>
      <c r="AM1212" s="5" t="s">
        <v>3653</v>
      </c>
      <c r="AN1212" s="5" t="s">
        <v>3635</v>
      </c>
      <c r="AO1212" s="5" t="s">
        <v>3669</v>
      </c>
      <c r="AP1212" s="5" t="s">
        <v>3654</v>
      </c>
      <c r="AQ1212" s="5" t="s">
        <v>3640</v>
      </c>
      <c r="AR1212" s="5" t="s">
        <v>3641</v>
      </c>
      <c r="AS1212" s="5" t="s">
        <v>4691</v>
      </c>
      <c r="AT1212" s="5" t="s">
        <v>3643</v>
      </c>
      <c r="BG1212" s="5" t="s">
        <v>638</v>
      </c>
      <c r="BH1212" s="6" t="s">
        <v>1874</v>
      </c>
      <c r="BI1212" s="5" t="s">
        <v>2488</v>
      </c>
    </row>
    <row r="1213" spans="1:61" x14ac:dyDescent="0.25">
      <c r="A1213" s="4">
        <v>1292</v>
      </c>
      <c r="B1213" s="13" t="s">
        <v>4757</v>
      </c>
      <c r="C1213" s="13" t="str">
        <f t="shared" si="66"/>
        <v xml:space="preserve"> 5490-036-87
</v>
      </c>
      <c r="D1213" s="13">
        <f>LOOKUP(99^99,--LEFT(MID(AD1213,MIN(FIND({0,1,2,3,4,5,6,7,8,9},AD1213&amp;"0123456789")),15),{1,2,3,4,5,6,7,8,9,10,11,12,13,14,15}))</f>
        <v>2022</v>
      </c>
      <c r="E1213" s="13">
        <f t="shared" si="67"/>
        <v>1</v>
      </c>
      <c r="F1213" s="13">
        <f>LOOKUP(99^99,--LEFT(MID(BG1213,MIN(FIND({0,1,2,3,4,5,6,7,8,9},BG1213&amp;"0123456789")),15),{1,2,3,4,5,6,7,8,9,10,11,12,13,14,15}))</f>
        <v>9300000</v>
      </c>
      <c r="G1213" s="13">
        <f>LOOKUP(99^99,--LEFT(MID(Y1213,MIN(FIND({0,1,2,3,4,5,6,7,8,9},Y1213&amp;"0123456789")),15),{1,2,3,4,5,6,7,8,9,10,11,12,13,14,15}))</f>
        <v>11.9</v>
      </c>
      <c r="H1213" s="13">
        <f>LOOKUP(99^99,--LEFT(MID(Z1213,MIN(FIND({0,1,2,3,4,5,6,7,8,9},Z1213&amp;"0123456789")),15),{1,2,3,4,5,6,7,8,9,10,11,12,13,14,15}))</f>
        <v>450</v>
      </c>
      <c r="I1213" s="10" t="s">
        <v>2526</v>
      </c>
      <c r="J1213" s="10" t="s">
        <v>2527</v>
      </c>
      <c r="K1213" s="10" t="s">
        <v>2528</v>
      </c>
      <c r="L1213" s="9"/>
      <c r="M1213" s="11"/>
      <c r="N1213" s="12"/>
      <c r="O1213" s="12"/>
      <c r="P1213" s="12"/>
      <c r="Q1213" s="12"/>
      <c r="R1213" s="12"/>
      <c r="S1213" s="12"/>
      <c r="T1213" s="12"/>
      <c r="U1213" s="12"/>
      <c r="V1213" s="12"/>
      <c r="W1213" s="12"/>
      <c r="X1213" s="5" t="s">
        <v>22</v>
      </c>
      <c r="Y1213" s="5" t="s">
        <v>4796</v>
      </c>
      <c r="Z1213" s="5" t="s">
        <v>2525</v>
      </c>
      <c r="AA1213" s="5" t="s">
        <v>2526</v>
      </c>
      <c r="AB1213" s="5" t="s">
        <v>2527</v>
      </c>
      <c r="AC1213" s="5" t="s">
        <v>2528</v>
      </c>
      <c r="AD1213" s="5" t="s">
        <v>149</v>
      </c>
      <c r="AE1213" s="5" t="s">
        <v>3626</v>
      </c>
      <c r="AF1213" s="5" t="s">
        <v>3627</v>
      </c>
      <c r="AG1213" s="5" t="s">
        <v>3814</v>
      </c>
      <c r="AH1213" s="5" t="s">
        <v>3629</v>
      </c>
      <c r="AI1213" s="5" t="s">
        <v>3630</v>
      </c>
      <c r="AJ1213" s="5" t="s">
        <v>3631</v>
      </c>
      <c r="AK1213" s="5" t="s">
        <v>3652</v>
      </c>
      <c r="AL1213" s="5" t="s">
        <v>3633</v>
      </c>
      <c r="AM1213" s="5" t="s">
        <v>3653</v>
      </c>
      <c r="AN1213" s="5" t="s">
        <v>3635</v>
      </c>
      <c r="AO1213" s="5" t="s">
        <v>3636</v>
      </c>
      <c r="AP1213" s="5" t="s">
        <v>3654</v>
      </c>
      <c r="AQ1213" s="5" t="s">
        <v>3640</v>
      </c>
      <c r="AR1213" s="5" t="s">
        <v>3641</v>
      </c>
      <c r="AS1213" s="5" t="s">
        <v>4068</v>
      </c>
      <c r="AT1213" s="5" t="s">
        <v>3643</v>
      </c>
      <c r="BG1213" s="5" t="s">
        <v>595</v>
      </c>
      <c r="BH1213" s="6" t="s">
        <v>1147</v>
      </c>
      <c r="BI1213" s="5" t="s">
        <v>2131</v>
      </c>
    </row>
    <row r="1214" spans="1:61" customFormat="1" x14ac:dyDescent="0.25">
      <c r="A1214" s="1">
        <v>1293</v>
      </c>
      <c r="B1214" s="7" t="s">
        <v>4757</v>
      </c>
      <c r="C1214" s="7" t="str">
        <f t="shared" si="66"/>
        <v xml:space="preserve"> 5490
</v>
      </c>
      <c r="D1214" s="7">
        <f>LOOKUP(99^99,--LEFT(MID(AD1214,MIN(FIND({0,1,2,3,4,5,6,7,8,9},AD1214&amp;"0123456789")),15),{1,2,3,4,5,6,7,8,9,10,11,12,13,14,15}))</f>
        <v>2022</v>
      </c>
      <c r="E1214" s="7">
        <f t="shared" si="67"/>
        <v>1</v>
      </c>
      <c r="F1214" s="7">
        <f>LOOKUP(99^99,--LEFT(MID(BG1214,MIN(FIND({0,1,2,3,4,5,6,7,8,9},BG1214&amp;"0123456789")),15),{1,2,3,4,5,6,7,8,9,10,11,12,13,14,15}))</f>
        <v>10100000</v>
      </c>
      <c r="G1214" s="7">
        <f>LOOKUP(99^99,--LEFT(MID(Y1214,MIN(FIND({0,1,2,3,4,5,6,7,8,9},Y1214&amp;"0123456789")),15),{1,2,3,4,5,6,7,8,9,10,11,12,13,14,15}))</f>
        <v>12</v>
      </c>
      <c r="H1214" s="7">
        <f>LOOKUP(99^99,--LEFT(MID(Z1214,MIN(FIND({0,1,2,3,4,5,6,7,8,9},Z1214&amp;"0123456789")),15),{1,2,3,4,5,6,7,8,9,10,11,12,13,14,15}))</f>
        <v>450</v>
      </c>
      <c r="I1214" s="9" t="s">
        <v>2526</v>
      </c>
      <c r="J1214" s="9" t="s">
        <v>2527</v>
      </c>
      <c r="K1214" s="9" t="s">
        <v>2528</v>
      </c>
      <c r="L1214" s="9"/>
      <c r="M1214" s="11"/>
      <c r="N1214" s="11"/>
      <c r="O1214" s="11"/>
      <c r="P1214" s="11"/>
      <c r="Q1214" s="11"/>
      <c r="R1214" s="11"/>
      <c r="S1214" s="11"/>
      <c r="T1214" s="11"/>
      <c r="U1214" s="11"/>
      <c r="V1214" s="11"/>
      <c r="W1214" s="11"/>
      <c r="X1214" t="s">
        <v>2</v>
      </c>
      <c r="Y1214" t="s">
        <v>4794</v>
      </c>
      <c r="Z1214" t="s">
        <v>2525</v>
      </c>
      <c r="AA1214" t="s">
        <v>2526</v>
      </c>
      <c r="AB1214" t="s">
        <v>2527</v>
      </c>
      <c r="AC1214" t="s">
        <v>2528</v>
      </c>
      <c r="AD1214" t="s">
        <v>231</v>
      </c>
      <c r="AE1214" t="s">
        <v>3626</v>
      </c>
      <c r="AF1214" t="s">
        <v>3627</v>
      </c>
      <c r="AG1214" t="s">
        <v>3628</v>
      </c>
      <c r="AH1214" t="s">
        <v>3629</v>
      </c>
      <c r="AI1214" t="s">
        <v>3630</v>
      </c>
      <c r="AJ1214" t="s">
        <v>3631</v>
      </c>
      <c r="AK1214" t="s">
        <v>3718</v>
      </c>
      <c r="AL1214" t="s">
        <v>3635</v>
      </c>
      <c r="AM1214" t="s">
        <v>3636</v>
      </c>
      <c r="AN1214" t="s">
        <v>3654</v>
      </c>
      <c r="AO1214" t="s">
        <v>3640</v>
      </c>
      <c r="AP1214" t="s">
        <v>3641</v>
      </c>
      <c r="AQ1214" t="s">
        <v>3642</v>
      </c>
      <c r="AR1214" t="s">
        <v>3643</v>
      </c>
      <c r="BG1214" t="s">
        <v>604</v>
      </c>
      <c r="BH1214" s="2" t="s">
        <v>1165</v>
      </c>
      <c r="BI1214" t="s">
        <v>2141</v>
      </c>
    </row>
    <row r="1215" spans="1:61" x14ac:dyDescent="0.25">
      <c r="A1215" s="4">
        <v>1294</v>
      </c>
      <c r="B1215" s="13" t="s">
        <v>4757</v>
      </c>
      <c r="C1215" s="13" t="str">
        <f t="shared" si="66"/>
        <v xml:space="preserve"> 5490
</v>
      </c>
      <c r="D1215" s="13">
        <f>LOOKUP(99^99,--LEFT(MID(AD1215,MIN(FIND({0,1,2,3,4,5,6,7,8,9},AD1215&amp;"0123456789")),15),{1,2,3,4,5,6,7,8,9,10,11,12,13,14,15}))</f>
        <v>2015</v>
      </c>
      <c r="E1215" s="13">
        <f t="shared" si="67"/>
        <v>8</v>
      </c>
      <c r="F1215" s="13">
        <f>LOOKUP(99^99,--LEFT(MID(BG1215,MIN(FIND({0,1,2,3,4,5,6,7,8,9},BG1215&amp;"0123456789")),15),{1,2,3,4,5,6,7,8,9,10,11,12,13,14,15}))</f>
        <v>1800000</v>
      </c>
      <c r="G1215" s="13">
        <f>LOOKUP(99^99,--LEFT(MID(Y1215,MIN(FIND({0,1,2,3,4,5,6,7,8,9},Y1215&amp;"0123456789")),15),{1,2,3,4,5,6,7,8,9,10,11,12,13,14,15}))</f>
        <v>11.8</v>
      </c>
      <c r="H1215" s="13">
        <f>LOOKUP(99^99,--LEFT(MID(Z1215,MIN(FIND({0,1,2,3,4,5,6,7,8,9},Z1215&amp;"0123456789")),15),{1,2,3,4,5,6,7,8,9,10,11,12,13,14,15}))</f>
        <v>400</v>
      </c>
      <c r="I1215" s="10" t="s">
        <v>2531</v>
      </c>
      <c r="J1215" s="10" t="s">
        <v>2527</v>
      </c>
      <c r="K1215" s="10" t="s">
        <v>2528</v>
      </c>
      <c r="L1215" s="9">
        <v>969370</v>
      </c>
      <c r="M1215" s="11"/>
      <c r="N1215" s="12"/>
      <c r="O1215" s="12"/>
      <c r="P1215" s="12"/>
      <c r="Q1215" s="12"/>
      <c r="R1215" s="12"/>
      <c r="S1215" s="12">
        <f>IF(LOOKUP(99^99,--LEFT(MID(AP1215,MIN(FIND({0,1,2,3,4,5,6,7,8,9},AP1215&amp;"0123456789")),15),{1,2,3,4,5,6,7,8,9,10,11,12,13,14,15}))&gt;2000,LOOKUP(99^99,--LEFT(MID(AP1215,MIN(FIND({0,1,2,3,4,5,6,7,8,9},AP1215&amp;"0123456789")),15),{1,2,3,4,5,6,7,8,9,10,11,12,13,14,15})),0)</f>
        <v>969370</v>
      </c>
      <c r="T1215" s="12"/>
      <c r="U1215" s="12"/>
      <c r="V1215" s="12"/>
      <c r="W1215" s="12"/>
      <c r="X1215" s="5" t="s">
        <v>2</v>
      </c>
      <c r="Y1215" s="5" t="s">
        <v>4795</v>
      </c>
      <c r="Z1215" s="5" t="s">
        <v>2537</v>
      </c>
      <c r="AA1215" s="5" t="s">
        <v>2531</v>
      </c>
      <c r="AB1215" s="5" t="s">
        <v>2527</v>
      </c>
      <c r="AC1215" s="5" t="s">
        <v>2528</v>
      </c>
      <c r="AD1215" s="5" t="s">
        <v>75</v>
      </c>
      <c r="AE1215" s="5" t="s">
        <v>3626</v>
      </c>
      <c r="AF1215" s="5" t="s">
        <v>3627</v>
      </c>
      <c r="AG1215" s="5" t="s">
        <v>3628</v>
      </c>
      <c r="AH1215" s="5" t="s">
        <v>3629</v>
      </c>
      <c r="AI1215" s="5" t="s">
        <v>3737</v>
      </c>
      <c r="AJ1215" s="5" t="s">
        <v>3718</v>
      </c>
      <c r="AK1215" s="5" t="s">
        <v>3635</v>
      </c>
      <c r="AL1215" s="5" t="s">
        <v>3636</v>
      </c>
      <c r="AM1215" s="5" t="s">
        <v>3738</v>
      </c>
      <c r="AN1215" s="5" t="s">
        <v>3695</v>
      </c>
      <c r="AO1215" s="5" t="s">
        <v>3649</v>
      </c>
      <c r="AP1215" s="5" t="s">
        <v>3739</v>
      </c>
      <c r="AQ1215" s="5" t="s">
        <v>3740</v>
      </c>
      <c r="AR1215" s="5" t="s">
        <v>3641</v>
      </c>
      <c r="AS1215" s="5" t="s">
        <v>3642</v>
      </c>
      <c r="AT1215" s="5" t="s">
        <v>3643</v>
      </c>
      <c r="BG1215" s="5" t="s">
        <v>410</v>
      </c>
      <c r="BH1215" s="6" t="s">
        <v>869</v>
      </c>
      <c r="BI1215" s="5" t="s">
        <v>1983</v>
      </c>
    </row>
    <row r="1216" spans="1:61" customFormat="1" x14ac:dyDescent="0.25">
      <c r="A1216" s="1">
        <v>1295</v>
      </c>
      <c r="B1216" s="7" t="s">
        <v>4757</v>
      </c>
      <c r="C1216" s="7" t="str">
        <f t="shared" si="66"/>
        <v xml:space="preserve"> 65116
</v>
      </c>
      <c r="D1216" s="7">
        <f>LOOKUP(99^99,--LEFT(MID(AD1216,MIN(FIND({0,1,2,3,4,5,6,7,8,9},AD1216&amp;"0123456789")),15),{1,2,3,4,5,6,7,8,9,10,11,12,13,14,15}))</f>
        <v>2022</v>
      </c>
      <c r="E1216" s="7">
        <f t="shared" si="67"/>
        <v>1</v>
      </c>
      <c r="F1216" s="7">
        <f>LOOKUP(99^99,--LEFT(MID(BG1216,MIN(FIND({0,1,2,3,4,5,6,7,8,9},BG1216&amp;"0123456789")),15),{1,2,3,4,5,6,7,8,9,10,11,12,13,14,15}))</f>
        <v>5600000</v>
      </c>
      <c r="G1216" s="7">
        <f>LOOKUP(99^99,--LEFT(MID(Y1216,MIN(FIND({0,1,2,3,4,5,6,7,8,9},Y1216&amp;"0123456789")),15),{1,2,3,4,5,6,7,8,9,10,11,12,13,14,15}))</f>
        <v>12</v>
      </c>
      <c r="H1216" s="7">
        <f>LOOKUP(99^99,--LEFT(MID(Z1216,MIN(FIND({0,1,2,3,4,5,6,7,8,9},Z1216&amp;"0123456789")),15),{1,2,3,4,5,6,7,8,9,10,11,12,13,14,15}))</f>
        <v>401</v>
      </c>
      <c r="I1216" s="9" t="s">
        <v>2526</v>
      </c>
      <c r="J1216" s="9" t="s">
        <v>2527</v>
      </c>
      <c r="K1216" s="9" t="s">
        <v>2528</v>
      </c>
      <c r="L1216" s="9"/>
      <c r="M1216" s="11"/>
      <c r="N1216" s="11"/>
      <c r="O1216" s="11"/>
      <c r="P1216" s="11"/>
      <c r="Q1216" s="11"/>
      <c r="R1216" s="11"/>
      <c r="S1216" s="11"/>
      <c r="T1216" s="11"/>
      <c r="U1216" s="11"/>
      <c r="V1216" s="11"/>
      <c r="W1216" s="11"/>
      <c r="X1216" t="s">
        <v>24</v>
      </c>
      <c r="Y1216" t="s">
        <v>4794</v>
      </c>
      <c r="Z1216" t="s">
        <v>2529</v>
      </c>
      <c r="AA1216" t="s">
        <v>2526</v>
      </c>
      <c r="AB1216" t="s">
        <v>2527</v>
      </c>
      <c r="AC1216" t="s">
        <v>2528</v>
      </c>
      <c r="AD1216" t="s">
        <v>379</v>
      </c>
      <c r="AE1216" t="s">
        <v>3626</v>
      </c>
      <c r="AF1216" t="s">
        <v>3828</v>
      </c>
      <c r="AG1216" t="s">
        <v>3829</v>
      </c>
      <c r="AH1216" t="s">
        <v>3629</v>
      </c>
      <c r="AI1216" t="s">
        <v>3630</v>
      </c>
      <c r="AJ1216" t="s">
        <v>3704</v>
      </c>
      <c r="AK1216" t="s">
        <v>4119</v>
      </c>
      <c r="AL1216" t="s">
        <v>3633</v>
      </c>
      <c r="AM1216" t="s">
        <v>3653</v>
      </c>
      <c r="AN1216" t="s">
        <v>3635</v>
      </c>
      <c r="AO1216" t="s">
        <v>3933</v>
      </c>
      <c r="AP1216" t="s">
        <v>3640</v>
      </c>
      <c r="AQ1216" t="s">
        <v>3641</v>
      </c>
      <c r="AR1216" t="s">
        <v>4555</v>
      </c>
      <c r="AS1216" t="s">
        <v>3643</v>
      </c>
      <c r="BG1216" t="s">
        <v>467</v>
      </c>
      <c r="BH1216" s="2" t="s">
        <v>1875</v>
      </c>
      <c r="BI1216" t="s">
        <v>2489</v>
      </c>
    </row>
    <row r="1217" spans="1:61" customFormat="1" x14ac:dyDescent="0.25">
      <c r="A1217" s="1">
        <v>1296</v>
      </c>
      <c r="B1217" s="7" t="s">
        <v>4757</v>
      </c>
      <c r="C1217" s="7" t="str">
        <f t="shared" si="66"/>
        <v xml:space="preserve"> 5490-DC
</v>
      </c>
      <c r="D1217" s="7">
        <f>LOOKUP(99^99,--LEFT(MID(AD1217,MIN(FIND({0,1,2,3,4,5,6,7,8,9},AD1217&amp;"0123456789")),15),{1,2,3,4,5,6,7,8,9,10,11,12,13,14,15}))</f>
        <v>2019</v>
      </c>
      <c r="E1217" s="7">
        <f t="shared" si="67"/>
        <v>4</v>
      </c>
      <c r="F1217" s="7">
        <f>LOOKUP(99^99,--LEFT(MID(BG1217,MIN(FIND({0,1,2,3,4,5,6,7,8,9},BG1217&amp;"0123456789")),15),{1,2,3,4,5,6,7,8,9,10,11,12,13,14,15}))</f>
        <v>6100000</v>
      </c>
      <c r="G1217" s="7">
        <f>LOOKUP(99^99,--LEFT(MID(Y1217,MIN(FIND({0,1,2,3,4,5,6,7,8,9},Y1217&amp;"0123456789")),15),{1,2,3,4,5,6,7,8,9,10,11,12,13,14,15}))</f>
        <v>12</v>
      </c>
      <c r="H1217" s="7">
        <f>LOOKUP(99^99,--LEFT(MID(Z1217,MIN(FIND({0,1,2,3,4,5,6,7,8,9},Z1217&amp;"0123456789")),15),{1,2,3,4,5,6,7,8,9,10,11,12,13,14,15}))</f>
        <v>428</v>
      </c>
      <c r="I1217" s="9" t="s">
        <v>2536</v>
      </c>
      <c r="J1217" s="9" t="s">
        <v>2545</v>
      </c>
      <c r="K1217" s="9" t="s">
        <v>2528</v>
      </c>
      <c r="L1217" s="9">
        <v>60100</v>
      </c>
      <c r="M1217" s="11"/>
      <c r="N1217" s="11"/>
      <c r="O1217" s="11"/>
      <c r="P1217" s="11"/>
      <c r="Q1217" s="11"/>
      <c r="R1217" s="11"/>
      <c r="S1217" s="11"/>
      <c r="T1217" s="11">
        <f>IF(LOOKUP(99^99,--LEFT(MID(AQ1217,MIN(FIND({0,1,2,3,4,5,6,7,8,9},AQ1217&amp;"0123456789")),15),{1,2,3,4,5,6,7,8,9,10,11,12,13,14,15}))&gt;2000,LOOKUP(99^99,--LEFT(MID(AQ1217,MIN(FIND({0,1,2,3,4,5,6,7,8,9},AQ1217&amp;"0123456789")),15),{1,2,3,4,5,6,7,8,9,10,11,12,13,14,15})),0)</f>
        <v>60100</v>
      </c>
      <c r="U1217" s="11"/>
      <c r="V1217" s="11"/>
      <c r="W1217" s="11"/>
      <c r="X1217" t="s">
        <v>9</v>
      </c>
      <c r="Y1217" t="s">
        <v>4794</v>
      </c>
      <c r="Z1217" t="s">
        <v>2535</v>
      </c>
      <c r="AA1217" t="s">
        <v>2536</v>
      </c>
      <c r="AB1217" t="s">
        <v>4772</v>
      </c>
      <c r="AC1217" t="s">
        <v>2528</v>
      </c>
      <c r="AD1217" t="s">
        <v>60</v>
      </c>
      <c r="AE1217" t="s">
        <v>3626</v>
      </c>
      <c r="AF1217" t="s">
        <v>3627</v>
      </c>
      <c r="AG1217" t="s">
        <v>3693</v>
      </c>
      <c r="AH1217" t="s">
        <v>3629</v>
      </c>
      <c r="AI1217" t="s">
        <v>3694</v>
      </c>
      <c r="AJ1217" t="s">
        <v>3631</v>
      </c>
      <c r="AK1217" t="s">
        <v>3646</v>
      </c>
      <c r="AL1217" t="s">
        <v>3653</v>
      </c>
      <c r="AM1217" t="s">
        <v>3915</v>
      </c>
      <c r="AN1217" t="s">
        <v>3738</v>
      </c>
      <c r="AO1217" t="s">
        <v>3695</v>
      </c>
      <c r="AP1217" t="s">
        <v>3649</v>
      </c>
      <c r="AQ1217" t="s">
        <v>4692</v>
      </c>
      <c r="AR1217" t="s">
        <v>3641</v>
      </c>
      <c r="AS1217" t="s">
        <v>3642</v>
      </c>
      <c r="AT1217" t="s">
        <v>3643</v>
      </c>
      <c r="BG1217" t="s">
        <v>481</v>
      </c>
      <c r="BH1217" s="2" t="s">
        <v>1876</v>
      </c>
      <c r="BI1217" t="s">
        <v>2108</v>
      </c>
    </row>
    <row r="1218" spans="1:61" x14ac:dyDescent="0.25">
      <c r="A1218" s="4">
        <v>1297</v>
      </c>
      <c r="B1218" s="13" t="s">
        <v>4757</v>
      </c>
      <c r="C1218" s="13" t="str">
        <f t="shared" si="66"/>
        <v xml:space="preserve"> 5490-037-87
</v>
      </c>
      <c r="D1218" s="13">
        <f>LOOKUP(99^99,--LEFT(MID(AD1218,MIN(FIND({0,1,2,3,4,5,6,7,8,9},AD1218&amp;"0123456789")),15),{1,2,3,4,5,6,7,8,9,10,11,12,13,14,15}))</f>
        <v>2022</v>
      </c>
      <c r="E1218" s="13">
        <f t="shared" si="67"/>
        <v>1</v>
      </c>
      <c r="F1218" s="13">
        <f>LOOKUP(99^99,--LEFT(MID(BG1218,MIN(FIND({0,1,2,3,4,5,6,7,8,9},BG1218&amp;"0123456789")),15),{1,2,3,4,5,6,7,8,9,10,11,12,13,14,15}))</f>
        <v>9300000</v>
      </c>
      <c r="G1218" s="13">
        <f>LOOKUP(99^99,--LEFT(MID(Y1218,MIN(FIND({0,1,2,3,4,5,6,7,8,9},Y1218&amp;"0123456789")),15),{1,2,3,4,5,6,7,8,9,10,11,12,13,14,15}))</f>
        <v>11.8</v>
      </c>
      <c r="H1218" s="13">
        <f>LOOKUP(99^99,--LEFT(MID(Z1218,MIN(FIND({0,1,2,3,4,5,6,7,8,9},Z1218&amp;"0123456789")),15),{1,2,3,4,5,6,7,8,9,10,11,12,13,14,15}))</f>
        <v>300</v>
      </c>
      <c r="I1218" s="10" t="s">
        <v>2531</v>
      </c>
      <c r="J1218" s="10" t="s">
        <v>2527</v>
      </c>
      <c r="K1218" s="10" t="s">
        <v>2561</v>
      </c>
      <c r="L1218" s="9"/>
      <c r="M1218" s="11"/>
      <c r="N1218" s="12"/>
      <c r="O1218" s="12"/>
      <c r="P1218" s="12"/>
      <c r="Q1218" s="12"/>
      <c r="R1218" s="12"/>
      <c r="S1218" s="12"/>
      <c r="T1218" s="12"/>
      <c r="U1218" s="12"/>
      <c r="V1218" s="12"/>
      <c r="W1218" s="12"/>
      <c r="X1218" s="5" t="s">
        <v>36</v>
      </c>
      <c r="Y1218" s="5" t="s">
        <v>4795</v>
      </c>
      <c r="Z1218" s="5" t="s">
        <v>2530</v>
      </c>
      <c r="AA1218" s="5" t="s">
        <v>2531</v>
      </c>
      <c r="AB1218" s="5" t="s">
        <v>2527</v>
      </c>
      <c r="AC1218" s="5" t="s">
        <v>2561</v>
      </c>
      <c r="AD1218" s="5" t="s">
        <v>140</v>
      </c>
      <c r="AE1218" s="5" t="s">
        <v>3626</v>
      </c>
      <c r="AF1218" s="5" t="s">
        <v>3627</v>
      </c>
      <c r="AG1218" s="5" t="s">
        <v>4025</v>
      </c>
      <c r="AH1218" s="5" t="s">
        <v>3629</v>
      </c>
      <c r="AI1218" s="5" t="s">
        <v>3630</v>
      </c>
      <c r="AJ1218" s="5" t="s">
        <v>3631</v>
      </c>
      <c r="AK1218" s="5" t="s">
        <v>3652</v>
      </c>
      <c r="AL1218" s="5" t="s">
        <v>3633</v>
      </c>
      <c r="AM1218" s="5" t="s">
        <v>3634</v>
      </c>
      <c r="AN1218" s="5" t="s">
        <v>3635</v>
      </c>
      <c r="AO1218" s="5" t="s">
        <v>3636</v>
      </c>
      <c r="AP1218" s="5" t="s">
        <v>3654</v>
      </c>
      <c r="AQ1218" s="5" t="s">
        <v>3640</v>
      </c>
      <c r="AR1218" s="5" t="s">
        <v>3641</v>
      </c>
      <c r="AS1218" s="5" t="s">
        <v>4693</v>
      </c>
      <c r="AT1218" s="5" t="s">
        <v>3643</v>
      </c>
      <c r="BG1218" s="5" t="s">
        <v>595</v>
      </c>
      <c r="BH1218" s="6" t="s">
        <v>1877</v>
      </c>
      <c r="BI1218" s="5" t="s">
        <v>2490</v>
      </c>
    </row>
    <row r="1219" spans="1:61" customFormat="1" x14ac:dyDescent="0.25">
      <c r="A1219" s="1">
        <v>1298</v>
      </c>
      <c r="B1219" s="7" t="s">
        <v>4757</v>
      </c>
      <c r="C1219" s="7" t="str">
        <f t="shared" si="66"/>
        <v xml:space="preserve"> 5490-022-87(S5)
</v>
      </c>
      <c r="D1219" s="7">
        <f>LOOKUP(99^99,--LEFT(MID(AD1219,MIN(FIND({0,1,2,3,4,5,6,7,8,9},AD1219&amp;"0123456789")),15),{1,2,3,4,5,6,7,8,9,10,11,12,13,14,15}))</f>
        <v>2020</v>
      </c>
      <c r="E1219" s="7">
        <f t="shared" si="67"/>
        <v>3</v>
      </c>
      <c r="F1219" s="7">
        <f>LOOKUP(99^99,--LEFT(MID(BG1219,MIN(FIND({0,1,2,3,4,5,6,7,8,9},BG1219&amp;"0123456789")),15),{1,2,3,4,5,6,7,8,9,10,11,12,13,14,15}))</f>
        <v>6440000</v>
      </c>
      <c r="G1219" s="7">
        <f>LOOKUP(99^99,--LEFT(MID(Y1219,MIN(FIND({0,1,2,3,4,5,6,7,8,9},Y1219&amp;"0123456789")),15),{1,2,3,4,5,6,7,8,9,10,11,12,13,14,15}))</f>
        <v>6.7</v>
      </c>
      <c r="H1219" s="7">
        <f>LOOKUP(99^99,--LEFT(MID(Z1219,MIN(FIND({0,1,2,3,4,5,6,7,8,9},Z1219&amp;"0123456789")),15),{1,2,3,4,5,6,7,8,9,10,11,12,13,14,15}))</f>
        <v>300</v>
      </c>
      <c r="I1219" s="9" t="s">
        <v>2536</v>
      </c>
      <c r="J1219" s="9" t="s">
        <v>2527</v>
      </c>
      <c r="K1219" s="9" t="s">
        <v>2528</v>
      </c>
      <c r="L1219" s="9">
        <v>201868</v>
      </c>
      <c r="M1219" s="11"/>
      <c r="N1219" s="11"/>
      <c r="O1219" s="11"/>
      <c r="P1219" s="11"/>
      <c r="Q1219" s="11"/>
      <c r="R1219" s="11"/>
      <c r="S1219" s="11"/>
      <c r="T1219" s="11"/>
      <c r="U1219" s="11"/>
      <c r="V1219" s="11">
        <f>IF(LOOKUP(99^99,--LEFT(MID(AS1219,MIN(FIND({0,1,2,3,4,5,6,7,8,9},AS1219&amp;"0123456789")),15),{1,2,3,4,5,6,7,8,9,10,11,12,13,14,15}))&gt;2000,LOOKUP(99^99,--LEFT(MID(AS1219,MIN(FIND({0,1,2,3,4,5,6,7,8,9},AS1219&amp;"0123456789")),15),{1,2,3,4,5,6,7,8,9,10,11,12,13,14,15})),0)</f>
        <v>201868</v>
      </c>
      <c r="W1219" s="11"/>
      <c r="X1219" t="s">
        <v>14</v>
      </c>
      <c r="Y1219" t="s">
        <v>4800</v>
      </c>
      <c r="Z1219" t="s">
        <v>2530</v>
      </c>
      <c r="AA1219" t="s">
        <v>2536</v>
      </c>
      <c r="AB1219" t="s">
        <v>2527</v>
      </c>
      <c r="AC1219" t="s">
        <v>2528</v>
      </c>
      <c r="AD1219" t="s">
        <v>212</v>
      </c>
      <c r="AE1219" t="s">
        <v>3626</v>
      </c>
      <c r="AF1219" t="s">
        <v>3627</v>
      </c>
      <c r="AG1219" t="s">
        <v>3741</v>
      </c>
      <c r="AH1219" t="s">
        <v>3629</v>
      </c>
      <c r="AI1219" t="s">
        <v>3645</v>
      </c>
      <c r="AJ1219" t="s">
        <v>3631</v>
      </c>
      <c r="AK1219" t="s">
        <v>3652</v>
      </c>
      <c r="AL1219" t="s">
        <v>3633</v>
      </c>
      <c r="AM1219" t="s">
        <v>3653</v>
      </c>
      <c r="AN1219" t="s">
        <v>3635</v>
      </c>
      <c r="AO1219" t="s">
        <v>3636</v>
      </c>
      <c r="AP1219" t="s">
        <v>3738</v>
      </c>
      <c r="AQ1219" t="s">
        <v>3695</v>
      </c>
      <c r="AR1219" t="s">
        <v>3649</v>
      </c>
      <c r="AS1219" t="s">
        <v>4022</v>
      </c>
      <c r="AT1219" t="s">
        <v>3641</v>
      </c>
      <c r="AU1219" t="s">
        <v>3642</v>
      </c>
      <c r="AV1219" t="s">
        <v>3643</v>
      </c>
      <c r="BG1219" t="s">
        <v>570</v>
      </c>
      <c r="BH1219" s="2" t="s">
        <v>1095</v>
      </c>
      <c r="BI1219" t="s">
        <v>2125</v>
      </c>
    </row>
    <row r="1220" spans="1:61" customFormat="1" x14ac:dyDescent="0.25">
      <c r="A1220" s="1">
        <v>1300</v>
      </c>
      <c r="B1220" s="7" t="s">
        <v>4757</v>
      </c>
      <c r="C1220" s="7" t="str">
        <f t="shared" si="66"/>
        <v xml:space="preserve"> 5490-023-87(S5) NEO
</v>
      </c>
      <c r="D1220" s="7">
        <f>LOOKUP(99^99,--LEFT(MID(AD1220,MIN(FIND({0,1,2,3,4,5,6,7,8,9},AD1220&amp;"0123456789")),15),{1,2,3,4,5,6,7,8,9,10,11,12,13,14,15}))</f>
        <v>2019</v>
      </c>
      <c r="E1220" s="7">
        <f t="shared" si="67"/>
        <v>4</v>
      </c>
      <c r="F1220" s="7">
        <f>LOOKUP(99^99,--LEFT(MID(BG1220,MIN(FIND({0,1,2,3,4,5,6,7,8,9},BG1220&amp;"0123456789")),15),{1,2,3,4,5,6,7,8,9,10,11,12,13,14,15}))</f>
        <v>5180000</v>
      </c>
      <c r="G1220" s="7">
        <f>LOOKUP(99^99,--LEFT(MID(Y1220,MIN(FIND({0,1,2,3,4,5,6,7,8,9},Y1220&amp;"0123456789")),15),{1,2,3,4,5,6,7,8,9,10,11,12,13,14,15}))</f>
        <v>12</v>
      </c>
      <c r="H1220" s="7">
        <f>LOOKUP(99^99,--LEFT(MID(Z1220,MIN(FIND({0,1,2,3,4,5,6,7,8,9},Z1220&amp;"0123456789")),15),{1,2,3,4,5,6,7,8,9,10,11,12,13,14,15}))</f>
        <v>401</v>
      </c>
      <c r="I1220" s="9" t="s">
        <v>2526</v>
      </c>
      <c r="J1220" s="9" t="s">
        <v>2527</v>
      </c>
      <c r="K1220" s="9" t="s">
        <v>2528</v>
      </c>
      <c r="L1220" s="9">
        <v>226000</v>
      </c>
      <c r="M1220" s="11"/>
      <c r="N1220" s="11"/>
      <c r="O1220" s="11"/>
      <c r="P1220" s="11"/>
      <c r="Q1220" s="11"/>
      <c r="R1220" s="11"/>
      <c r="S1220" s="11"/>
      <c r="T1220" s="11"/>
      <c r="U1220" s="11"/>
      <c r="V1220" s="11"/>
      <c r="W1220" s="11">
        <f>IF(LOOKUP(99^99,--LEFT(MID(AT1220,MIN(FIND({0,1,2,3,4,5,6,7,8,9},AT1220&amp;"0123456789")),15),{1,2,3,4,5,6,7,8,9,10,11,12,13,14,15}))&gt;2000,LOOKUP(99^99,--LEFT(MID(AT1220,MIN(FIND({0,1,2,3,4,5,6,7,8,9},AT1220&amp;"0123456789")),15),{1,2,3,4,5,6,7,8,9,10,11,12,13,14,15})),0)</f>
        <v>226000</v>
      </c>
      <c r="X1220" t="s">
        <v>4</v>
      </c>
      <c r="Y1220" t="s">
        <v>4794</v>
      </c>
      <c r="Z1220" t="s">
        <v>2529</v>
      </c>
      <c r="AA1220" t="s">
        <v>2526</v>
      </c>
      <c r="AB1220" t="s">
        <v>2527</v>
      </c>
      <c r="AC1220" t="s">
        <v>2528</v>
      </c>
      <c r="AD1220" t="s">
        <v>182</v>
      </c>
      <c r="AE1220" t="s">
        <v>3626</v>
      </c>
      <c r="AF1220" t="s">
        <v>3627</v>
      </c>
      <c r="AG1220" t="s">
        <v>3651</v>
      </c>
      <c r="AH1220" t="s">
        <v>3629</v>
      </c>
      <c r="AI1220" t="s">
        <v>3694</v>
      </c>
      <c r="AJ1220" t="s">
        <v>3631</v>
      </c>
      <c r="AK1220" t="s">
        <v>3652</v>
      </c>
      <c r="AL1220" t="s">
        <v>3633</v>
      </c>
      <c r="AM1220" t="s">
        <v>3653</v>
      </c>
      <c r="AN1220" t="s">
        <v>3635</v>
      </c>
      <c r="AO1220" t="s">
        <v>3636</v>
      </c>
      <c r="AP1220" t="s">
        <v>3692</v>
      </c>
      <c r="AQ1220" t="s">
        <v>3662</v>
      </c>
      <c r="AR1220" t="s">
        <v>3695</v>
      </c>
      <c r="AS1220" t="s">
        <v>3649</v>
      </c>
      <c r="AT1220" t="s">
        <v>3964</v>
      </c>
      <c r="AU1220" t="s">
        <v>3641</v>
      </c>
      <c r="AV1220" t="s">
        <v>3642</v>
      </c>
      <c r="AW1220" t="s">
        <v>3643</v>
      </c>
      <c r="BG1220" t="s">
        <v>524</v>
      </c>
      <c r="BH1220" s="2" t="s">
        <v>1028</v>
      </c>
      <c r="BI1220" t="s">
        <v>1999</v>
      </c>
    </row>
    <row r="1221" spans="1:61" customFormat="1" x14ac:dyDescent="0.25">
      <c r="A1221" s="1">
        <v>1301</v>
      </c>
      <c r="B1221" s="7" t="s">
        <v>4757</v>
      </c>
      <c r="C1221" s="7" t="str">
        <f t="shared" ref="C1221:C1230" si="68">LEFT(AG1221,FIND("Тип",AG1221,FIND("Тип",AG1221)+0)-1)</f>
        <v xml:space="preserve"> 5490 NEO
</v>
      </c>
      <c r="D1221" s="7">
        <f>LOOKUP(99^99,--LEFT(MID(AD1221,MIN(FIND({0,1,2,3,4,5,6,7,8,9},AD1221&amp;"0123456789")),15),{1,2,3,4,5,6,7,8,9,10,11,12,13,14,15}))</f>
        <v>2020</v>
      </c>
      <c r="E1221" s="7">
        <f t="shared" si="67"/>
        <v>3</v>
      </c>
      <c r="F1221" s="7">
        <f>LOOKUP(99^99,--LEFT(MID(BG1221,MIN(FIND({0,1,2,3,4,5,6,7,8,9},BG1221&amp;"0123456789")),15),{1,2,3,4,5,6,7,8,9,10,11,12,13,14,15}))</f>
        <v>6290000</v>
      </c>
      <c r="G1221" s="7">
        <f>LOOKUP(99^99,--LEFT(MID(Y1221,MIN(FIND({0,1,2,3,4,5,6,7,8,9},Y1221&amp;"0123456789")),15),{1,2,3,4,5,6,7,8,9,10,11,12,13,14,15}))</f>
        <v>12</v>
      </c>
      <c r="H1221" s="7">
        <f>LOOKUP(99^99,--LEFT(MID(Z1221,MIN(FIND({0,1,2,3,4,5,6,7,8,9},Z1221&amp;"0123456789")),15),{1,2,3,4,5,6,7,8,9,10,11,12,13,14,15}))</f>
        <v>450</v>
      </c>
      <c r="I1221" s="9" t="s">
        <v>2526</v>
      </c>
      <c r="J1221" s="9" t="s">
        <v>2527</v>
      </c>
      <c r="K1221" s="9" t="s">
        <v>2528</v>
      </c>
      <c r="L1221" s="9">
        <v>318000</v>
      </c>
      <c r="M1221" s="11"/>
      <c r="N1221" s="11"/>
      <c r="O1221" s="11"/>
      <c r="P1221" s="11"/>
      <c r="Q1221" s="11"/>
      <c r="R1221" s="11"/>
      <c r="S1221" s="11"/>
      <c r="T1221" s="11"/>
      <c r="U1221" s="11">
        <f>IF(LOOKUP(99^99,--LEFT(MID(AR1221,MIN(FIND({0,1,2,3,4,5,6,7,8,9},AR1221&amp;"0123456789")),15),{1,2,3,4,5,6,7,8,9,10,11,12,13,14,15}))&gt;2000,LOOKUP(99^99,--LEFT(MID(AR1221,MIN(FIND({0,1,2,3,4,5,6,7,8,9},AR1221&amp;"0123456789")),15),{1,2,3,4,5,6,7,8,9,10,11,12,13,14,15})),0)</f>
        <v>318000</v>
      </c>
      <c r="V1221" s="11"/>
      <c r="W1221" s="11"/>
      <c r="X1221" t="s">
        <v>6</v>
      </c>
      <c r="Y1221" t="s">
        <v>4794</v>
      </c>
      <c r="Z1221" t="s">
        <v>2525</v>
      </c>
      <c r="AA1221" t="s">
        <v>2526</v>
      </c>
      <c r="AB1221" t="s">
        <v>2527</v>
      </c>
      <c r="AC1221" t="s">
        <v>2528</v>
      </c>
      <c r="AD1221" t="s">
        <v>380</v>
      </c>
      <c r="AE1221" t="s">
        <v>3626</v>
      </c>
      <c r="AF1221" t="s">
        <v>3627</v>
      </c>
      <c r="AG1221" t="s">
        <v>3671</v>
      </c>
      <c r="AH1221" t="s">
        <v>3629</v>
      </c>
      <c r="AI1221" t="s">
        <v>3645</v>
      </c>
      <c r="AJ1221" t="s">
        <v>3631</v>
      </c>
      <c r="AK1221" t="s">
        <v>3652</v>
      </c>
      <c r="AL1221" t="s">
        <v>3633</v>
      </c>
      <c r="AM1221" t="s">
        <v>3634</v>
      </c>
      <c r="AN1221" t="s">
        <v>3635</v>
      </c>
      <c r="AO1221" t="s">
        <v>3636</v>
      </c>
      <c r="AP1221" t="s">
        <v>3654</v>
      </c>
      <c r="AQ1221" t="s">
        <v>3649</v>
      </c>
      <c r="AR1221" t="s">
        <v>4694</v>
      </c>
      <c r="AS1221" t="s">
        <v>3641</v>
      </c>
      <c r="AT1221" t="s">
        <v>3642</v>
      </c>
      <c r="AU1221" t="s">
        <v>3643</v>
      </c>
      <c r="BG1221" t="s">
        <v>546</v>
      </c>
      <c r="BH1221" s="2" t="s">
        <v>1878</v>
      </c>
      <c r="BI1221" t="s">
        <v>2491</v>
      </c>
    </row>
    <row r="1222" spans="1:61" x14ac:dyDescent="0.25">
      <c r="A1222" s="4">
        <v>1302</v>
      </c>
      <c r="B1222" s="13" t="s">
        <v>4757</v>
      </c>
      <c r="C1222" s="13" t="str">
        <f t="shared" si="68"/>
        <v xml:space="preserve"> 65116
</v>
      </c>
      <c r="D1222" s="13">
        <f>LOOKUP(99^99,--LEFT(MID(AD1222,MIN(FIND({0,1,2,3,4,5,6,7,8,9},AD1222&amp;"0123456789")),15),{1,2,3,4,5,6,7,8,9,10,11,12,13,14,15}))</f>
        <v>2022</v>
      </c>
      <c r="E1222" s="13">
        <f t="shared" si="67"/>
        <v>1</v>
      </c>
      <c r="F1222" s="13">
        <f>LOOKUP(99^99,--LEFT(MID(BG1222,MIN(FIND({0,1,2,3,4,5,6,7,8,9},BG1222&amp;"0123456789")),15),{1,2,3,4,5,6,7,8,9,10,11,12,13,14,15}))</f>
        <v>5700000</v>
      </c>
      <c r="G1222" s="13">
        <f>LOOKUP(99^99,--LEFT(MID(Y1222,MIN(FIND({0,1,2,3,4,5,6,7,8,9},Y1222&amp;"0123456789")),15),{1,2,3,4,5,6,7,8,9,10,11,12,13,14,15}))</f>
        <v>6.7</v>
      </c>
      <c r="H1222" s="13">
        <f>LOOKUP(99^99,--LEFT(MID(Z1222,MIN(FIND({0,1,2,3,4,5,6,7,8,9},Z1222&amp;"0123456789")),15),{1,2,3,4,5,6,7,8,9,10,11,12,13,14,15}))</f>
        <v>300</v>
      </c>
      <c r="I1222" s="10" t="s">
        <v>2546</v>
      </c>
      <c r="J1222" s="10" t="s">
        <v>4771</v>
      </c>
      <c r="K1222" s="10" t="s">
        <v>2561</v>
      </c>
      <c r="L1222" s="9"/>
      <c r="M1222" s="11"/>
      <c r="N1222" s="12"/>
      <c r="O1222" s="12"/>
      <c r="P1222" s="12"/>
      <c r="Q1222" s="12"/>
      <c r="R1222" s="12"/>
      <c r="S1222" s="12"/>
      <c r="T1222" s="12"/>
      <c r="U1222" s="12"/>
      <c r="V1222" s="12"/>
      <c r="W1222" s="12"/>
      <c r="X1222" s="5" t="s">
        <v>24</v>
      </c>
      <c r="Y1222" s="5">
        <v>6.7</v>
      </c>
      <c r="Z1222" s="5" t="s">
        <v>4763</v>
      </c>
      <c r="AA1222" s="5" t="s">
        <v>2546</v>
      </c>
      <c r="AB1222" s="5" t="s">
        <v>4771</v>
      </c>
      <c r="AC1222" s="5" t="s">
        <v>2561</v>
      </c>
      <c r="AD1222" s="5" t="s">
        <v>140</v>
      </c>
      <c r="AE1222" s="5" t="s">
        <v>3626</v>
      </c>
      <c r="AF1222" s="5" t="s">
        <v>3828</v>
      </c>
      <c r="AG1222" s="5" t="s">
        <v>3829</v>
      </c>
      <c r="AH1222" s="5" t="s">
        <v>3629</v>
      </c>
      <c r="AI1222" s="5" t="s">
        <v>3630</v>
      </c>
      <c r="AJ1222" s="5" t="s">
        <v>3704</v>
      </c>
      <c r="AK1222" s="5" t="s">
        <v>3660</v>
      </c>
      <c r="AL1222" s="5" t="s">
        <v>3633</v>
      </c>
      <c r="AM1222" s="5" t="s">
        <v>3653</v>
      </c>
      <c r="AN1222" s="5" t="s">
        <v>3635</v>
      </c>
      <c r="AO1222" s="5" t="s">
        <v>3858</v>
      </c>
      <c r="AP1222" s="5" t="s">
        <v>3654</v>
      </c>
      <c r="AQ1222" s="5" t="s">
        <v>3640</v>
      </c>
      <c r="AR1222" s="5" t="s">
        <v>3641</v>
      </c>
      <c r="AS1222" s="5" t="s">
        <v>4695</v>
      </c>
      <c r="AT1222" s="5" t="s">
        <v>3643</v>
      </c>
      <c r="BG1222" s="5" t="s">
        <v>402</v>
      </c>
      <c r="BH1222" s="6" t="s">
        <v>1879</v>
      </c>
      <c r="BI1222" s="5" t="s">
        <v>2492</v>
      </c>
    </row>
    <row r="1223" spans="1:61" x14ac:dyDescent="0.25">
      <c r="A1223" s="4">
        <v>1303</v>
      </c>
      <c r="B1223" s="13" t="s">
        <v>4757</v>
      </c>
      <c r="C1223" s="13" t="str">
        <f t="shared" si="68"/>
        <v xml:space="preserve"> 65116
</v>
      </c>
      <c r="D1223" s="13">
        <f>LOOKUP(99^99,--LEFT(MID(AD1223,MIN(FIND({0,1,2,3,4,5,6,7,8,9},AD1223&amp;"0123456789")),15),{1,2,3,4,5,6,7,8,9,10,11,12,13,14,15}))</f>
        <v>2022</v>
      </c>
      <c r="E1223" s="13">
        <f t="shared" si="67"/>
        <v>1</v>
      </c>
      <c r="F1223" s="13">
        <f>LOOKUP(99^99,--LEFT(MID(BG1223,MIN(FIND({0,1,2,3,4,5,6,7,8,9},BG1223&amp;"0123456789")),15),{1,2,3,4,5,6,7,8,9,10,11,12,13,14,15}))</f>
        <v>5700000</v>
      </c>
      <c r="G1223" s="13">
        <f>LOOKUP(99^99,--LEFT(MID(Y1223,MIN(FIND({0,1,2,3,4,5,6,7,8,9},Y1223&amp;"0123456789")),15),{1,2,3,4,5,6,7,8,9,10,11,12,13,14,15}))</f>
        <v>12</v>
      </c>
      <c r="H1223" s="13">
        <f>LOOKUP(99^99,--LEFT(MID(Z1223,MIN(FIND({0,1,2,3,4,5,6,7,8,9},Z1223&amp;"0123456789")),15),{1,2,3,4,5,6,7,8,9,10,11,12,13,14,15}))</f>
        <v>401</v>
      </c>
      <c r="I1223" s="10" t="s">
        <v>2526</v>
      </c>
      <c r="J1223" s="10" t="s">
        <v>2527</v>
      </c>
      <c r="K1223" s="10" t="s">
        <v>2528</v>
      </c>
      <c r="L1223" s="9"/>
      <c r="M1223" s="11"/>
      <c r="N1223" s="12"/>
      <c r="O1223" s="12"/>
      <c r="P1223" s="12"/>
      <c r="Q1223" s="12"/>
      <c r="R1223" s="12"/>
      <c r="S1223" s="12"/>
      <c r="T1223" s="12"/>
      <c r="U1223" s="12"/>
      <c r="V1223" s="12"/>
      <c r="W1223" s="12"/>
      <c r="X1223" s="5" t="s">
        <v>24</v>
      </c>
      <c r="Y1223" s="5" t="s">
        <v>4794</v>
      </c>
      <c r="Z1223" s="5" t="s">
        <v>2529</v>
      </c>
      <c r="AA1223" s="5" t="s">
        <v>2526</v>
      </c>
      <c r="AB1223" s="5" t="s">
        <v>2527</v>
      </c>
      <c r="AC1223" s="5" t="s">
        <v>2528</v>
      </c>
      <c r="AD1223" s="5" t="s">
        <v>140</v>
      </c>
      <c r="AE1223" s="5" t="s">
        <v>3626</v>
      </c>
      <c r="AF1223" s="5" t="s">
        <v>3828</v>
      </c>
      <c r="AG1223" s="5" t="s">
        <v>3829</v>
      </c>
      <c r="AH1223" s="5" t="s">
        <v>3629</v>
      </c>
      <c r="AI1223" s="5" t="s">
        <v>3630</v>
      </c>
      <c r="AJ1223" s="5" t="s">
        <v>3704</v>
      </c>
      <c r="AK1223" s="5" t="s">
        <v>3660</v>
      </c>
      <c r="AL1223" s="5" t="s">
        <v>3633</v>
      </c>
      <c r="AM1223" s="5" t="s">
        <v>3653</v>
      </c>
      <c r="AN1223" s="5" t="s">
        <v>3635</v>
      </c>
      <c r="AO1223" s="5" t="s">
        <v>3858</v>
      </c>
      <c r="AP1223" s="5" t="s">
        <v>3654</v>
      </c>
      <c r="AQ1223" s="5" t="s">
        <v>3640</v>
      </c>
      <c r="AR1223" s="5" t="s">
        <v>3641</v>
      </c>
      <c r="AS1223" s="5" t="s">
        <v>4696</v>
      </c>
      <c r="AT1223" s="5" t="s">
        <v>3643</v>
      </c>
      <c r="BG1223" s="5" t="s">
        <v>402</v>
      </c>
      <c r="BH1223" s="6" t="s">
        <v>1880</v>
      </c>
      <c r="BI1223" s="5" t="s">
        <v>2466</v>
      </c>
    </row>
    <row r="1224" spans="1:61" x14ac:dyDescent="0.25">
      <c r="A1224" s="4">
        <v>1304</v>
      </c>
      <c r="B1224" s="13" t="s">
        <v>4757</v>
      </c>
      <c r="C1224" s="13" t="str">
        <f t="shared" si="68"/>
        <v xml:space="preserve"> 65225
</v>
      </c>
      <c r="D1224" s="13">
        <f>LOOKUP(99^99,--LEFT(MID(AD1224,MIN(FIND({0,1,2,3,4,5,6,7,8,9},AD1224&amp;"0123456789")),15),{1,2,3,4,5,6,7,8,9,10,11,12,13,14,15}))</f>
        <v>2022</v>
      </c>
      <c r="E1224" s="13">
        <f t="shared" si="67"/>
        <v>1</v>
      </c>
      <c r="F1224" s="13">
        <f>LOOKUP(99^99,--LEFT(MID(BG1224,MIN(FIND({0,1,2,3,4,5,6,7,8,9},BG1224&amp;"0123456789")),15),{1,2,3,4,5,6,7,8,9,10,11,12,13,14,15}))</f>
        <v>10250000</v>
      </c>
      <c r="G1224" s="13">
        <f>LOOKUP(99^99,--LEFT(MID(Y1224,MIN(FIND({0,1,2,3,4,5,6,7,8,9},Y1224&amp;"0123456789")),15),{1,2,3,4,5,6,7,8,9,10,11,12,13,14,15}))</f>
        <v>12</v>
      </c>
      <c r="H1224" s="13">
        <f>LOOKUP(99^99,--LEFT(MID(Z1224,MIN(FIND({0,1,2,3,4,5,6,7,8,9},Z1224&amp;"0123456789")),15),{1,2,3,4,5,6,7,8,9,10,11,12,13,14,15}))</f>
        <v>401</v>
      </c>
      <c r="I1224" s="10" t="s">
        <v>2526</v>
      </c>
      <c r="J1224" s="9" t="s">
        <v>2545</v>
      </c>
      <c r="K1224" s="10" t="s">
        <v>2528</v>
      </c>
      <c r="L1224" s="9"/>
      <c r="M1224" s="11"/>
      <c r="N1224" s="12"/>
      <c r="O1224" s="12"/>
      <c r="P1224" s="12"/>
      <c r="Q1224" s="12"/>
      <c r="R1224" s="12"/>
      <c r="S1224" s="12"/>
      <c r="T1224" s="12"/>
      <c r="U1224" s="12"/>
      <c r="V1224" s="12"/>
      <c r="W1224" s="12"/>
      <c r="X1224" s="5" t="s">
        <v>18</v>
      </c>
      <c r="Y1224" s="5" t="s">
        <v>4794</v>
      </c>
      <c r="Z1224" s="5" t="s">
        <v>2529</v>
      </c>
      <c r="AA1224" s="5" t="s">
        <v>2526</v>
      </c>
      <c r="AB1224" s="5" t="s">
        <v>2545</v>
      </c>
      <c r="AC1224" s="5" t="s">
        <v>2528</v>
      </c>
      <c r="AD1224" s="5" t="s">
        <v>140</v>
      </c>
      <c r="AE1224" s="5" t="s">
        <v>3626</v>
      </c>
      <c r="AF1224" s="5" t="s">
        <v>3757</v>
      </c>
      <c r="AG1224" s="5" t="s">
        <v>3758</v>
      </c>
      <c r="AH1224" s="5" t="s">
        <v>3629</v>
      </c>
      <c r="AI1224" s="5" t="s">
        <v>3630</v>
      </c>
      <c r="AJ1224" s="5" t="s">
        <v>3659</v>
      </c>
      <c r="AK1224" s="5" t="s">
        <v>3713</v>
      </c>
      <c r="AL1224" s="5" t="s">
        <v>3633</v>
      </c>
      <c r="AM1224" s="5" t="s">
        <v>3653</v>
      </c>
      <c r="AN1224" s="5" t="s">
        <v>3635</v>
      </c>
      <c r="AO1224" s="5" t="s">
        <v>3669</v>
      </c>
      <c r="AP1224" s="5" t="s">
        <v>3654</v>
      </c>
      <c r="AQ1224" s="5" t="s">
        <v>3640</v>
      </c>
      <c r="AR1224" s="5" t="s">
        <v>3641</v>
      </c>
      <c r="AS1224" s="5" t="s">
        <v>4697</v>
      </c>
      <c r="AT1224" s="5" t="s">
        <v>3643</v>
      </c>
      <c r="BG1224" s="5" t="s">
        <v>638</v>
      </c>
      <c r="BH1224" s="6" t="s">
        <v>1881</v>
      </c>
      <c r="BI1224" s="5" t="s">
        <v>2493</v>
      </c>
    </row>
    <row r="1225" spans="1:61" customFormat="1" x14ac:dyDescent="0.25">
      <c r="A1225" s="1">
        <v>1305</v>
      </c>
      <c r="B1225" s="7" t="s">
        <v>4757</v>
      </c>
      <c r="C1225" s="7" t="str">
        <f t="shared" si="68"/>
        <v xml:space="preserve"> 5490 NEO
</v>
      </c>
      <c r="D1225" s="7">
        <f>LOOKUP(99^99,--LEFT(MID(AD1225,MIN(FIND({0,1,2,3,4,5,6,7,8,9},AD1225&amp;"0123456789")),15),{1,2,3,4,5,6,7,8,9,10,11,12,13,14,15}))</f>
        <v>2017</v>
      </c>
      <c r="E1225" s="7">
        <f t="shared" si="67"/>
        <v>6</v>
      </c>
      <c r="F1225" s="7">
        <f>LOOKUP(99^99,--LEFT(MID(BG1225,MIN(FIND({0,1,2,3,4,5,6,7,8,9},BG1225&amp;"0123456789")),15),{1,2,3,4,5,6,7,8,9,10,11,12,13,14,15}))</f>
        <v>3340000</v>
      </c>
      <c r="G1225" s="7">
        <f>LOOKUP(99^99,--LEFT(MID(Y1225,MIN(FIND({0,1,2,3,4,5,6,7,8,9},Y1225&amp;"0123456789")),15),{1,2,3,4,5,6,7,8,9,10,11,12,13,14,15}))</f>
        <v>11.9</v>
      </c>
      <c r="H1225" s="7">
        <f>LOOKUP(99^99,--LEFT(MID(Z1225,MIN(FIND({0,1,2,3,4,5,6,7,8,9},Z1225&amp;"0123456789")),15),{1,2,3,4,5,6,7,8,9,10,11,12,13,14,15}))</f>
        <v>450</v>
      </c>
      <c r="I1225" s="9" t="s">
        <v>2526</v>
      </c>
      <c r="J1225" s="9" t="s">
        <v>2527</v>
      </c>
      <c r="K1225" s="9" t="s">
        <v>2561</v>
      </c>
      <c r="L1225" s="9">
        <v>524723</v>
      </c>
      <c r="M1225" s="11"/>
      <c r="N1225" s="11"/>
      <c r="O1225" s="11"/>
      <c r="P1225" s="11"/>
      <c r="Q1225" s="11"/>
      <c r="R1225" s="11"/>
      <c r="S1225" s="11"/>
      <c r="T1225" s="11"/>
      <c r="U1225" s="11"/>
      <c r="V1225" s="11"/>
      <c r="W1225" s="11">
        <f>IF(LOOKUP(99^99,--LEFT(MID(AT1225,MIN(FIND({0,1,2,3,4,5,6,7,8,9},AT1225&amp;"0123456789")),15),{1,2,3,4,5,6,7,8,9,10,11,12,13,14,15}))&gt;2000,LOOKUP(99^99,--LEFT(MID(AT1225,MIN(FIND({0,1,2,3,4,5,6,7,8,9},AT1225&amp;"0123456789")),15),{1,2,3,4,5,6,7,8,9,10,11,12,13,14,15})),0)</f>
        <v>524723</v>
      </c>
      <c r="X1225" t="s">
        <v>6</v>
      </c>
      <c r="Y1225" t="s">
        <v>4796</v>
      </c>
      <c r="Z1225" t="s">
        <v>2525</v>
      </c>
      <c r="AA1225" t="s">
        <v>2526</v>
      </c>
      <c r="AB1225" t="s">
        <v>2527</v>
      </c>
      <c r="AC1225" t="s">
        <v>2561</v>
      </c>
      <c r="AD1225" t="s">
        <v>119</v>
      </c>
      <c r="AE1225" t="s">
        <v>3626</v>
      </c>
      <c r="AF1225" t="s">
        <v>3627</v>
      </c>
      <c r="AG1225" t="s">
        <v>3671</v>
      </c>
      <c r="AH1225" t="s">
        <v>3629</v>
      </c>
      <c r="AI1225" t="s">
        <v>3703</v>
      </c>
      <c r="AJ1225" t="s">
        <v>3631</v>
      </c>
      <c r="AK1225" t="s">
        <v>3652</v>
      </c>
      <c r="AL1225" t="s">
        <v>3633</v>
      </c>
      <c r="AM1225" t="s">
        <v>3653</v>
      </c>
      <c r="AN1225" t="s">
        <v>3635</v>
      </c>
      <c r="AO1225" t="s">
        <v>3636</v>
      </c>
      <c r="AP1225" t="s">
        <v>3637</v>
      </c>
      <c r="AQ1225" t="s">
        <v>3662</v>
      </c>
      <c r="AR1225" t="s">
        <v>3695</v>
      </c>
      <c r="AS1225" t="s">
        <v>3649</v>
      </c>
      <c r="AT1225" t="s">
        <v>4698</v>
      </c>
      <c r="AU1225" t="s">
        <v>3641</v>
      </c>
      <c r="AV1225" t="s">
        <v>3642</v>
      </c>
      <c r="AW1225" t="s">
        <v>3643</v>
      </c>
      <c r="BG1225" t="s">
        <v>454</v>
      </c>
      <c r="BH1225" s="2" t="s">
        <v>1882</v>
      </c>
      <c r="BI1225" t="s">
        <v>2029</v>
      </c>
    </row>
    <row r="1226" spans="1:61" customFormat="1" x14ac:dyDescent="0.25">
      <c r="A1226" s="1">
        <v>1306</v>
      </c>
      <c r="B1226" s="7" t="s">
        <v>4757</v>
      </c>
      <c r="C1226" s="7" t="str">
        <f t="shared" si="68"/>
        <v xml:space="preserve"> 65225
</v>
      </c>
      <c r="D1226" s="7">
        <f>LOOKUP(99^99,--LEFT(MID(AD1226,MIN(FIND({0,1,2,3,4,5,6,7,8,9},AD1226&amp;"0123456789")),15),{1,2,3,4,5,6,7,8,9,10,11,12,13,14,15}))</f>
        <v>2022</v>
      </c>
      <c r="E1226" s="7">
        <f t="shared" si="67"/>
        <v>1</v>
      </c>
      <c r="F1226" s="7">
        <f>LOOKUP(99^99,--LEFT(MID(BG1226,MIN(FIND({0,1,2,3,4,5,6,7,8,9},BG1226&amp;"0123456789")),15),{1,2,3,4,5,6,7,8,9,10,11,12,13,14,15}))</f>
        <v>10555000</v>
      </c>
      <c r="G1226" s="7">
        <f>LOOKUP(99^99,--LEFT(MID(Y1226,MIN(FIND({0,1,2,3,4,5,6,7,8,9},Y1226&amp;"0123456789")),15),{1,2,3,4,5,6,7,8,9,10,11,12,13,14,15}))</f>
        <v>6.7</v>
      </c>
      <c r="H1226" s="7">
        <f>LOOKUP(99^99,--LEFT(MID(Z1226,MIN(FIND({0,1,2,3,4,5,6,7,8,9},Z1226&amp;"0123456789")),15),{1,2,3,4,5,6,7,8,9,10,11,12,13,14,15}))</f>
        <v>300</v>
      </c>
      <c r="I1226" s="9" t="s">
        <v>2536</v>
      </c>
      <c r="J1226" s="9" t="s">
        <v>2527</v>
      </c>
      <c r="K1226" s="9" t="s">
        <v>2528</v>
      </c>
      <c r="L1226" s="9"/>
      <c r="M1226" s="11"/>
      <c r="N1226" s="11"/>
      <c r="O1226" s="11"/>
      <c r="P1226" s="11"/>
      <c r="Q1226" s="11"/>
      <c r="R1226" s="11"/>
      <c r="S1226" s="11"/>
      <c r="T1226" s="11"/>
      <c r="U1226" s="11"/>
      <c r="V1226" s="11"/>
      <c r="W1226" s="11"/>
      <c r="X1226" t="s">
        <v>18</v>
      </c>
      <c r="Y1226" t="s">
        <v>4800</v>
      </c>
      <c r="Z1226" t="s">
        <v>2530</v>
      </c>
      <c r="AA1226" t="s">
        <v>2536</v>
      </c>
      <c r="AB1226" t="s">
        <v>2527</v>
      </c>
      <c r="AC1226" t="s">
        <v>2528</v>
      </c>
      <c r="AD1226" t="s">
        <v>111</v>
      </c>
      <c r="AE1226" t="s">
        <v>3626</v>
      </c>
      <c r="AF1226" t="s">
        <v>3757</v>
      </c>
      <c r="AG1226" t="s">
        <v>3758</v>
      </c>
      <c r="AH1226" t="s">
        <v>3629</v>
      </c>
      <c r="AI1226" t="s">
        <v>3630</v>
      </c>
      <c r="AJ1226" t="s">
        <v>3659</v>
      </c>
      <c r="AK1226" t="s">
        <v>3759</v>
      </c>
      <c r="AL1226" t="s">
        <v>3635</v>
      </c>
      <c r="AM1226" t="s">
        <v>3669</v>
      </c>
      <c r="AN1226" t="s">
        <v>3654</v>
      </c>
      <c r="AO1226" t="s">
        <v>3640</v>
      </c>
      <c r="AP1226" t="s">
        <v>3641</v>
      </c>
      <c r="AQ1226" t="s">
        <v>4128</v>
      </c>
      <c r="AR1226" t="s">
        <v>3643</v>
      </c>
      <c r="BG1226" t="s">
        <v>630</v>
      </c>
      <c r="BH1226" s="2" t="s">
        <v>1218</v>
      </c>
      <c r="BI1226" t="s">
        <v>2068</v>
      </c>
    </row>
    <row r="1227" spans="1:61" x14ac:dyDescent="0.25">
      <c r="A1227" s="4">
        <v>1307</v>
      </c>
      <c r="B1227" s="13" t="s">
        <v>4757</v>
      </c>
      <c r="C1227" s="13" t="str">
        <f t="shared" si="68"/>
        <v xml:space="preserve"> 65225
</v>
      </c>
      <c r="D1227" s="13">
        <f>LOOKUP(99^99,--LEFT(MID(AD1227,MIN(FIND({0,1,2,3,4,5,6,7,8,9},AD1227&amp;"0123456789")),15),{1,2,3,4,5,6,7,8,9,10,11,12,13,14,15}))</f>
        <v>2022</v>
      </c>
      <c r="E1227" s="13">
        <f t="shared" si="67"/>
        <v>1</v>
      </c>
      <c r="F1227" s="13">
        <f>LOOKUP(99^99,--LEFT(MID(BG1227,MIN(FIND({0,1,2,3,4,5,6,7,8,9},BG1227&amp;"0123456789")),15),{1,2,3,4,5,6,7,8,9,10,11,12,13,14,15}))</f>
        <v>10250000</v>
      </c>
      <c r="G1227" s="13">
        <f>LOOKUP(99^99,--LEFT(MID(Y1227,MIN(FIND({0,1,2,3,4,5,6,7,8,9},Y1227&amp;"0123456789")),15),{1,2,3,4,5,6,7,8,9,10,11,12,13,14,15}))</f>
        <v>11.8</v>
      </c>
      <c r="H1227" s="13">
        <f>LOOKUP(99^99,--LEFT(MID(Z1227,MIN(FIND({0,1,2,3,4,5,6,7,8,9},Z1227&amp;"0123456789")),15),{1,2,3,4,5,6,7,8,9,10,11,12,13,14,15}))</f>
        <v>300</v>
      </c>
      <c r="I1227" s="10" t="s">
        <v>2531</v>
      </c>
      <c r="J1227" s="10" t="s">
        <v>2527</v>
      </c>
      <c r="K1227" s="10" t="s">
        <v>2561</v>
      </c>
      <c r="L1227" s="9"/>
      <c r="M1227" s="11"/>
      <c r="N1227" s="12"/>
      <c r="O1227" s="12"/>
      <c r="P1227" s="12"/>
      <c r="Q1227" s="12"/>
      <c r="R1227" s="12"/>
      <c r="S1227" s="12"/>
      <c r="T1227" s="12"/>
      <c r="U1227" s="12"/>
      <c r="V1227" s="12"/>
      <c r="W1227" s="12"/>
      <c r="X1227" s="5" t="s">
        <v>18</v>
      </c>
      <c r="Y1227" s="5" t="s">
        <v>4795</v>
      </c>
      <c r="Z1227" s="5" t="s">
        <v>2530</v>
      </c>
      <c r="AA1227" s="5" t="s">
        <v>2531</v>
      </c>
      <c r="AB1227" s="5" t="s">
        <v>2527</v>
      </c>
      <c r="AC1227" s="5" t="s">
        <v>2561</v>
      </c>
      <c r="AD1227" s="5" t="s">
        <v>140</v>
      </c>
      <c r="AE1227" s="5" t="s">
        <v>3626</v>
      </c>
      <c r="AF1227" s="5" t="s">
        <v>3757</v>
      </c>
      <c r="AG1227" s="5" t="s">
        <v>3758</v>
      </c>
      <c r="AH1227" s="5" t="s">
        <v>3629</v>
      </c>
      <c r="AI1227" s="5" t="s">
        <v>3630</v>
      </c>
      <c r="AJ1227" s="5" t="s">
        <v>3659</v>
      </c>
      <c r="AK1227" s="5" t="s">
        <v>3713</v>
      </c>
      <c r="AL1227" s="5" t="s">
        <v>3633</v>
      </c>
      <c r="AM1227" s="5" t="s">
        <v>3653</v>
      </c>
      <c r="AN1227" s="5" t="s">
        <v>3635</v>
      </c>
      <c r="AO1227" s="5" t="s">
        <v>3669</v>
      </c>
      <c r="AP1227" s="5" t="s">
        <v>3654</v>
      </c>
      <c r="AQ1227" s="5" t="s">
        <v>3640</v>
      </c>
      <c r="AR1227" s="5" t="s">
        <v>3641</v>
      </c>
      <c r="AS1227" s="5" t="s">
        <v>4699</v>
      </c>
      <c r="AT1227" s="5" t="s">
        <v>3643</v>
      </c>
      <c r="BG1227" s="5" t="s">
        <v>638</v>
      </c>
      <c r="BH1227" s="6" t="s">
        <v>1883</v>
      </c>
      <c r="BI1227" s="5" t="s">
        <v>2494</v>
      </c>
    </row>
    <row r="1228" spans="1:61" customFormat="1" x14ac:dyDescent="0.25">
      <c r="A1228" s="1">
        <v>1308</v>
      </c>
      <c r="B1228" s="7" t="s">
        <v>4757</v>
      </c>
      <c r="C1228" s="7" t="str">
        <f t="shared" si="68"/>
        <v xml:space="preserve"> 65225
</v>
      </c>
      <c r="D1228" s="7">
        <f>LOOKUP(99^99,--LEFT(MID(AD1228,MIN(FIND({0,1,2,3,4,5,6,7,8,9},AD1228&amp;"0123456789")),15),{1,2,3,4,5,6,7,8,9,10,11,12,13,14,15}))</f>
        <v>2022</v>
      </c>
      <c r="E1228" s="7">
        <f t="shared" si="67"/>
        <v>1</v>
      </c>
      <c r="F1228" s="7">
        <f>LOOKUP(99^99,--LEFT(MID(BG1228,MIN(FIND({0,1,2,3,4,5,6,7,8,9},BG1228&amp;"0123456789")),15),{1,2,3,4,5,6,7,8,9,10,11,12,13,14,15}))</f>
        <v>10300000</v>
      </c>
      <c r="G1228" s="7">
        <f>LOOKUP(99^99,--LEFT(MID(Y1228,MIN(FIND({0,1,2,3,4,5,6,7,8,9},Y1228&amp;"0123456789")),15),{1,2,3,4,5,6,7,8,9,10,11,12,13,14,15}))</f>
        <v>12</v>
      </c>
      <c r="H1228" s="7">
        <f>LOOKUP(99^99,--LEFT(MID(Z1228,MIN(FIND({0,1,2,3,4,5,6,7,8,9},Z1228&amp;"0123456789")),15),{1,2,3,4,5,6,7,8,9,10,11,12,13,14,15}))</f>
        <v>450</v>
      </c>
      <c r="I1228" s="9" t="s">
        <v>2526</v>
      </c>
      <c r="J1228" s="9" t="s">
        <v>2527</v>
      </c>
      <c r="K1228" s="9" t="s">
        <v>2528</v>
      </c>
      <c r="L1228" s="9"/>
      <c r="M1228" s="11"/>
      <c r="N1228" s="11"/>
      <c r="O1228" s="11"/>
      <c r="P1228" s="11"/>
      <c r="Q1228" s="11"/>
      <c r="R1228" s="11"/>
      <c r="S1228" s="11"/>
      <c r="T1228" s="11"/>
      <c r="U1228" s="11"/>
      <c r="V1228" s="11"/>
      <c r="W1228" s="11"/>
      <c r="X1228" t="s">
        <v>18</v>
      </c>
      <c r="Y1228" t="s">
        <v>4794</v>
      </c>
      <c r="Z1228" t="s">
        <v>2525</v>
      </c>
      <c r="AA1228" t="s">
        <v>2526</v>
      </c>
      <c r="AB1228" t="s">
        <v>2527</v>
      </c>
      <c r="AC1228" t="s">
        <v>2528</v>
      </c>
      <c r="AD1228" t="s">
        <v>111</v>
      </c>
      <c r="AE1228" t="s">
        <v>3626</v>
      </c>
      <c r="AF1228" t="s">
        <v>3757</v>
      </c>
      <c r="AG1228" t="s">
        <v>3758</v>
      </c>
      <c r="AH1228" t="s">
        <v>3629</v>
      </c>
      <c r="AI1228" t="s">
        <v>3630</v>
      </c>
      <c r="AJ1228" t="s">
        <v>3659</v>
      </c>
      <c r="AK1228" t="s">
        <v>3713</v>
      </c>
      <c r="AL1228" t="s">
        <v>3633</v>
      </c>
      <c r="AM1228" t="s">
        <v>3653</v>
      </c>
      <c r="AN1228" t="s">
        <v>3635</v>
      </c>
      <c r="AO1228" t="s">
        <v>3899</v>
      </c>
      <c r="AP1228" t="s">
        <v>3637</v>
      </c>
      <c r="AQ1228" t="s">
        <v>3662</v>
      </c>
      <c r="AR1228" t="s">
        <v>3663</v>
      </c>
      <c r="AS1228" t="s">
        <v>3640</v>
      </c>
      <c r="AT1228" t="s">
        <v>3641</v>
      </c>
      <c r="AU1228" t="s">
        <v>4700</v>
      </c>
      <c r="AV1228" t="s">
        <v>3643</v>
      </c>
      <c r="BG1228" t="s">
        <v>822</v>
      </c>
      <c r="BH1228" s="2" t="s">
        <v>1884</v>
      </c>
      <c r="BI1228" t="s">
        <v>2095</v>
      </c>
    </row>
    <row r="1229" spans="1:61" customFormat="1" x14ac:dyDescent="0.25">
      <c r="A1229" s="1">
        <v>1309</v>
      </c>
      <c r="B1229" s="7" t="s">
        <v>4757</v>
      </c>
      <c r="C1229" s="7" t="str">
        <f t="shared" si="68"/>
        <v xml:space="preserve"> 54901-004-94
</v>
      </c>
      <c r="D1229" s="7">
        <f>LOOKUP(99^99,--LEFT(MID(AD1229,MIN(FIND({0,1,2,3,4,5,6,7,8,9},AD1229&amp;"0123456789")),15),{1,2,3,4,5,6,7,8,9,10,11,12,13,14,15}))</f>
        <v>2022</v>
      </c>
      <c r="E1229" s="7">
        <f t="shared" si="67"/>
        <v>1</v>
      </c>
      <c r="F1229" s="7">
        <f>LOOKUP(99^99,--LEFT(MID(BG1229,MIN(FIND({0,1,2,3,4,5,6,7,8,9},BG1229&amp;"0123456789")),15),{1,2,3,4,5,6,7,8,9,10,11,12,13,14,15}))</f>
        <v>11500000</v>
      </c>
      <c r="G1229" s="7">
        <f>LOOKUP(99^99,--LEFT(MID(Y1229,MIN(FIND({0,1,2,3,4,5,6,7,8,9},Y1229&amp;"0123456789")),15),{1,2,3,4,5,6,7,8,9,10,11,12,13,14,15}))</f>
        <v>11</v>
      </c>
      <c r="H1229" s="7">
        <f>LOOKUP(99^99,--LEFT(MID(Z1229,MIN(FIND({0,1,2,3,4,5,6,7,8,9},Z1229&amp;"0123456789")),15),{1,2,3,4,5,6,7,8,9,10,11,12,13,14,15}))</f>
        <v>401</v>
      </c>
      <c r="I1229" s="9" t="s">
        <v>2526</v>
      </c>
      <c r="J1229" s="9" t="s">
        <v>2527</v>
      </c>
      <c r="K1229" s="9" t="s">
        <v>2528</v>
      </c>
      <c r="L1229" s="9"/>
      <c r="M1229" s="11"/>
      <c r="N1229" s="11"/>
      <c r="O1229" s="11"/>
      <c r="P1229" s="11"/>
      <c r="Q1229" s="11"/>
      <c r="R1229" s="11"/>
      <c r="S1229" s="11"/>
      <c r="T1229" s="11"/>
      <c r="U1229" s="11"/>
      <c r="V1229" s="11"/>
      <c r="W1229" s="11"/>
      <c r="X1229" t="s">
        <v>29</v>
      </c>
      <c r="Y1229" t="s">
        <v>4797</v>
      </c>
      <c r="Z1229" t="s">
        <v>2529</v>
      </c>
      <c r="AA1229" t="s">
        <v>2526</v>
      </c>
      <c r="AB1229" t="s">
        <v>2527</v>
      </c>
      <c r="AC1229" t="s">
        <v>2528</v>
      </c>
      <c r="AD1229" t="s">
        <v>234</v>
      </c>
      <c r="AE1229" t="s">
        <v>3626</v>
      </c>
      <c r="AF1229" t="s">
        <v>3689</v>
      </c>
      <c r="AG1229" t="s">
        <v>3939</v>
      </c>
      <c r="AH1229" t="s">
        <v>3629</v>
      </c>
      <c r="AI1229" t="s">
        <v>3630</v>
      </c>
      <c r="AJ1229" t="s">
        <v>3631</v>
      </c>
      <c r="AK1229" t="s">
        <v>3632</v>
      </c>
      <c r="AL1229" t="s">
        <v>3633</v>
      </c>
      <c r="AM1229" t="s">
        <v>3634</v>
      </c>
      <c r="AN1229" t="s">
        <v>3635</v>
      </c>
      <c r="AO1229" t="s">
        <v>3636</v>
      </c>
      <c r="AP1229" t="s">
        <v>3654</v>
      </c>
      <c r="AQ1229" t="s">
        <v>3640</v>
      </c>
      <c r="AR1229" t="s">
        <v>3641</v>
      </c>
      <c r="AS1229" t="s">
        <v>4674</v>
      </c>
      <c r="AT1229" t="s">
        <v>3643</v>
      </c>
      <c r="BG1229" t="s">
        <v>398</v>
      </c>
      <c r="BH1229" s="2" t="s">
        <v>1885</v>
      </c>
      <c r="BI1229" t="s">
        <v>2050</v>
      </c>
    </row>
    <row r="1230" spans="1:61" x14ac:dyDescent="0.25">
      <c r="A1230" s="4">
        <v>1310</v>
      </c>
      <c r="B1230" s="13" t="s">
        <v>4757</v>
      </c>
      <c r="C1230" s="13" t="str">
        <f t="shared" si="68"/>
        <v xml:space="preserve"> 65116
</v>
      </c>
      <c r="D1230" s="13">
        <f>LOOKUP(99^99,--LEFT(MID(AD1230,MIN(FIND({0,1,2,3,4,5,6,7,8,9},AD1230&amp;"0123456789")),15),{1,2,3,4,5,6,7,8,9,10,11,12,13,14,15}))</f>
        <v>2022</v>
      </c>
      <c r="E1230" s="13">
        <f t="shared" si="67"/>
        <v>1</v>
      </c>
      <c r="F1230" s="13">
        <f>LOOKUP(99^99,--LEFT(MID(BG1230,MIN(FIND({0,1,2,3,4,5,6,7,8,9},BG1230&amp;"0123456789")),15),{1,2,3,4,5,6,7,8,9,10,11,12,13,14,15}))</f>
        <v>5700000</v>
      </c>
      <c r="G1230" s="13">
        <f>LOOKUP(99^99,--LEFT(MID(Y1230,MIN(FIND({0,1,2,3,4,5,6,7,8,9},Y1230&amp;"0123456789")),15),{1,2,3,4,5,6,7,8,9,10,11,12,13,14,15}))</f>
        <v>6.7</v>
      </c>
      <c r="H1230" s="13">
        <f>LOOKUP(99^99,--LEFT(MID(Z1230,MIN(FIND({0,1,2,3,4,5,6,7,8,9},Z1230&amp;"0123456789")),15),{1,2,3,4,5,6,7,8,9,10,11,12,13,14,15}))</f>
        <v>300</v>
      </c>
      <c r="I1230" s="10" t="s">
        <v>2579</v>
      </c>
      <c r="J1230" s="10" t="s">
        <v>2527</v>
      </c>
      <c r="K1230" s="10" t="s">
        <v>2528</v>
      </c>
      <c r="L1230" s="9"/>
      <c r="M1230" s="11"/>
      <c r="N1230" s="12"/>
      <c r="O1230" s="12"/>
      <c r="P1230" s="12"/>
      <c r="Q1230" s="12"/>
      <c r="R1230" s="12"/>
      <c r="S1230" s="12"/>
      <c r="T1230" s="12"/>
      <c r="U1230" s="12"/>
      <c r="V1230" s="12"/>
      <c r="W1230" s="12"/>
      <c r="X1230" s="5" t="s">
        <v>24</v>
      </c>
      <c r="Y1230" s="5">
        <v>6.7</v>
      </c>
      <c r="Z1230" s="5" t="s">
        <v>4763</v>
      </c>
      <c r="AA1230" s="5" t="s">
        <v>2579</v>
      </c>
      <c r="AB1230" s="5" t="s">
        <v>2527</v>
      </c>
      <c r="AC1230" s="5" t="s">
        <v>2528</v>
      </c>
      <c r="AD1230" s="5" t="s">
        <v>149</v>
      </c>
      <c r="AE1230" s="5" t="s">
        <v>3626</v>
      </c>
      <c r="AF1230" s="5" t="s">
        <v>3828</v>
      </c>
      <c r="AG1230" s="5" t="s">
        <v>3829</v>
      </c>
      <c r="AH1230" s="5" t="s">
        <v>3629</v>
      </c>
      <c r="AI1230" s="5" t="s">
        <v>3630</v>
      </c>
      <c r="AJ1230" s="5" t="s">
        <v>3704</v>
      </c>
      <c r="AK1230" s="5" t="s">
        <v>3660</v>
      </c>
      <c r="AL1230" s="5" t="s">
        <v>3633</v>
      </c>
      <c r="AM1230" s="5" t="s">
        <v>3653</v>
      </c>
      <c r="AN1230" s="5" t="s">
        <v>3635</v>
      </c>
      <c r="AO1230" s="5" t="s">
        <v>3858</v>
      </c>
      <c r="AP1230" s="5" t="s">
        <v>3654</v>
      </c>
      <c r="AQ1230" s="5" t="s">
        <v>3640</v>
      </c>
      <c r="AR1230" s="5" t="s">
        <v>3641</v>
      </c>
      <c r="AS1230" s="5" t="s">
        <v>4701</v>
      </c>
      <c r="AT1230" s="5" t="s">
        <v>3643</v>
      </c>
      <c r="BG1230" s="5" t="s">
        <v>402</v>
      </c>
      <c r="BH1230" s="6" t="s">
        <v>1886</v>
      </c>
      <c r="BI1230" s="5">
        <v>9999</v>
      </c>
    </row>
    <row r="1231" spans="1:61" customFormat="1" x14ac:dyDescent="0.25">
      <c r="A1231" s="1">
        <v>1311</v>
      </c>
      <c r="B1231" s="7" t="s">
        <v>4757</v>
      </c>
      <c r="C1231" s="7" t="s">
        <v>4785</v>
      </c>
      <c r="D1231" s="7">
        <f>LOOKUP(99^99,--LEFT(MID(AD1231,MIN(FIND({0,1,2,3,4,5,6,7,8,9},AD1231&amp;"0123456789")),15),{1,2,3,4,5,6,7,8,9,10,11,12,13,14,15}))</f>
        <v>2022</v>
      </c>
      <c r="E1231" s="7">
        <f t="shared" si="67"/>
        <v>1</v>
      </c>
      <c r="F1231" s="7">
        <f>LOOKUP(99^99,--LEFT(MID(BG1231,MIN(FIND({0,1,2,3,4,5,6,7,8,9},BG1231&amp;"0123456789")),15),{1,2,3,4,5,6,7,8,9,10,11,12,13,14,15}))</f>
        <v>11500000</v>
      </c>
      <c r="G1231" s="7">
        <f>LOOKUP(99^99,--LEFT(MID(Y1231,MIN(FIND({0,1,2,3,4,5,6,7,8,9},Y1231&amp;"0123456789")),15),{1,2,3,4,5,6,7,8,9,10,11,12,13,14,15}))</f>
        <v>11.8</v>
      </c>
      <c r="H1231" s="7">
        <f>LOOKUP(99^99,--LEFT(MID(Z1231,MIN(FIND({0,1,2,3,4,5,6,7,8,9},Z1231&amp;"0123456789")),15),{1,2,3,4,5,6,7,8,9,10,11,12,13,14,15}))</f>
        <v>300</v>
      </c>
      <c r="I1231" s="9" t="s">
        <v>2531</v>
      </c>
      <c r="J1231" s="9" t="s">
        <v>2527</v>
      </c>
      <c r="K1231" s="9" t="s">
        <v>2528</v>
      </c>
      <c r="L1231" s="9"/>
      <c r="M1231" s="11"/>
      <c r="N1231" s="11"/>
      <c r="O1231" s="11"/>
      <c r="P1231" s="11"/>
      <c r="Q1231" s="11"/>
      <c r="R1231" s="11"/>
      <c r="S1231" s="11"/>
      <c r="T1231" s="11"/>
      <c r="U1231" s="11"/>
      <c r="V1231" s="11"/>
      <c r="W1231" s="11"/>
      <c r="X1231" t="s">
        <v>29</v>
      </c>
      <c r="Y1231" t="s">
        <v>4795</v>
      </c>
      <c r="Z1231" t="s">
        <v>2530</v>
      </c>
      <c r="AA1231" t="s">
        <v>2531</v>
      </c>
      <c r="AB1231" t="s">
        <v>2527</v>
      </c>
      <c r="AD1231" t="s">
        <v>152</v>
      </c>
      <c r="BG1231" t="s">
        <v>398</v>
      </c>
      <c r="BH1231" s="2" t="s">
        <v>1887</v>
      </c>
      <c r="BI1231">
        <v>9999</v>
      </c>
    </row>
    <row r="1232" spans="1:61" customFormat="1" x14ac:dyDescent="0.25">
      <c r="A1232" s="1">
        <v>1312</v>
      </c>
      <c r="B1232" s="7" t="s">
        <v>4757</v>
      </c>
      <c r="C1232" s="7">
        <v>65225</v>
      </c>
      <c r="D1232" s="7">
        <f>LOOKUP(99^99,--LEFT(MID(AD1232,MIN(FIND({0,1,2,3,4,5,6,7,8,9},AD1232&amp;"0123456789")),15),{1,2,3,4,5,6,7,8,9,10,11,12,13,14,15}))</f>
        <v>2022</v>
      </c>
      <c r="E1232" s="7">
        <f t="shared" si="67"/>
        <v>1</v>
      </c>
      <c r="F1232" s="7">
        <f>LOOKUP(99^99,--LEFT(MID(BG1232,MIN(FIND({0,1,2,3,4,5,6,7,8,9},BG1232&amp;"0123456789")),15),{1,2,3,4,5,6,7,8,9,10,11,12,13,14,15}))</f>
        <v>10250000</v>
      </c>
      <c r="G1232" s="7">
        <f>LOOKUP(99^99,--LEFT(MID(Y1232,MIN(FIND({0,1,2,3,4,5,6,7,8,9},Y1232&amp;"0123456789")),15),{1,2,3,4,5,6,7,8,9,10,11,12,13,14,15}))</f>
        <v>11.8</v>
      </c>
      <c r="H1232" s="7">
        <f>LOOKUP(99^99,--LEFT(MID(Z1232,MIN(FIND({0,1,2,3,4,5,6,7,8,9},Z1232&amp;"0123456789")),15),{1,2,3,4,5,6,7,8,9,10,11,12,13,14,15}))</f>
        <v>300</v>
      </c>
      <c r="I1232" s="9" t="s">
        <v>2531</v>
      </c>
      <c r="J1232" s="9" t="s">
        <v>2527</v>
      </c>
      <c r="K1232" s="9" t="s">
        <v>2528</v>
      </c>
      <c r="L1232" s="9"/>
      <c r="M1232" s="11"/>
      <c r="N1232" s="11"/>
      <c r="O1232" s="11"/>
      <c r="P1232" s="11"/>
      <c r="Q1232" s="11"/>
      <c r="R1232" s="11"/>
      <c r="S1232" s="11"/>
      <c r="T1232" s="11"/>
      <c r="U1232" s="11"/>
      <c r="V1232" s="11"/>
      <c r="W1232" s="11"/>
      <c r="X1232" t="s">
        <v>18</v>
      </c>
      <c r="Y1232" t="s">
        <v>4795</v>
      </c>
      <c r="Z1232" t="s">
        <v>2530</v>
      </c>
      <c r="AA1232" t="s">
        <v>2531</v>
      </c>
      <c r="AB1232" t="s">
        <v>2527</v>
      </c>
      <c r="AD1232" t="s">
        <v>149</v>
      </c>
      <c r="BG1232" t="s">
        <v>638</v>
      </c>
      <c r="BH1232" s="2" t="s">
        <v>1888</v>
      </c>
      <c r="BI1232">
        <v>9999</v>
      </c>
    </row>
    <row r="1233" spans="1:61" x14ac:dyDescent="0.25">
      <c r="A1233" s="4">
        <v>1313</v>
      </c>
      <c r="B1233" s="13" t="s">
        <v>4757</v>
      </c>
      <c r="C1233" s="13" t="str">
        <f>LEFT(AG1233,FIND("Тип",AG1233,FIND("Тип",AG1233)+0)-1)</f>
        <v xml:space="preserve"> 54901
</v>
      </c>
      <c r="D1233" s="13">
        <f>LOOKUP(99^99,--LEFT(MID(AD1233,MIN(FIND({0,1,2,3,4,5,6,7,8,9},AD1233&amp;"0123456789")),15),{1,2,3,4,5,6,7,8,9,10,11,12,13,14,15}))</f>
        <v>2022</v>
      </c>
      <c r="E1233" s="13">
        <f t="shared" si="67"/>
        <v>1</v>
      </c>
      <c r="F1233" s="13">
        <f>LOOKUP(99^99,--LEFT(MID(BG1233,MIN(FIND({0,1,2,3,4,5,6,7,8,9},BG1233&amp;"0123456789")),15),{1,2,3,4,5,6,7,8,9,10,11,12,13,14,15}))</f>
        <v>11000000</v>
      </c>
      <c r="G1233" s="13">
        <f>LOOKUP(99^99,--LEFT(MID(Y1233,MIN(FIND({0,1,2,3,4,5,6,7,8,9},Y1233&amp;"0123456789")),15),{1,2,3,4,5,6,7,8,9,10,11,12,13,14,15}))</f>
        <v>11.8</v>
      </c>
      <c r="H1233" s="13">
        <f>LOOKUP(99^99,--LEFT(MID(Z1233,MIN(FIND({0,1,2,3,4,5,6,7,8,9},Z1233&amp;"0123456789")),15),{1,2,3,4,5,6,7,8,9,10,11,12,13,14,15}))</f>
        <v>300</v>
      </c>
      <c r="I1233" s="10" t="s">
        <v>2531</v>
      </c>
      <c r="J1233" s="10" t="s">
        <v>2527</v>
      </c>
      <c r="K1233" s="10" t="s">
        <v>2561</v>
      </c>
      <c r="L1233" s="9"/>
      <c r="M1233" s="11"/>
      <c r="N1233" s="12"/>
      <c r="O1233" s="12"/>
      <c r="P1233" s="12"/>
      <c r="Q1233" s="12"/>
      <c r="R1233" s="12"/>
      <c r="S1233" s="12"/>
      <c r="T1233" s="12"/>
      <c r="U1233" s="12"/>
      <c r="V1233" s="12"/>
      <c r="W1233" s="12"/>
      <c r="X1233" s="5" t="s">
        <v>8</v>
      </c>
      <c r="Y1233" s="5" t="s">
        <v>4795</v>
      </c>
      <c r="Z1233" s="5" t="s">
        <v>2530</v>
      </c>
      <c r="AA1233" s="5" t="s">
        <v>2531</v>
      </c>
      <c r="AB1233" s="5" t="s">
        <v>2527</v>
      </c>
      <c r="AC1233" s="5" t="s">
        <v>2561</v>
      </c>
      <c r="AD1233" s="5" t="s">
        <v>140</v>
      </c>
      <c r="AE1233" s="5" t="s">
        <v>3626</v>
      </c>
      <c r="AF1233" s="5" t="s">
        <v>3689</v>
      </c>
      <c r="AG1233" s="5" t="s">
        <v>3690</v>
      </c>
      <c r="AH1233" s="5" t="s">
        <v>3629</v>
      </c>
      <c r="AI1233" s="5" t="s">
        <v>3630</v>
      </c>
      <c r="AJ1233" s="5" t="s">
        <v>3631</v>
      </c>
      <c r="AK1233" s="5" t="s">
        <v>3632</v>
      </c>
      <c r="AL1233" s="5" t="s">
        <v>3633</v>
      </c>
      <c r="AM1233" s="5" t="s">
        <v>3653</v>
      </c>
      <c r="AN1233" s="5" t="s">
        <v>3635</v>
      </c>
      <c r="AO1233" s="5" t="s">
        <v>3691</v>
      </c>
      <c r="AP1233" s="5" t="s">
        <v>3880</v>
      </c>
      <c r="AQ1233" s="5" t="s">
        <v>3640</v>
      </c>
      <c r="AR1233" s="5" t="s">
        <v>3641</v>
      </c>
      <c r="AS1233" s="5" t="s">
        <v>4702</v>
      </c>
      <c r="AT1233" s="5" t="s">
        <v>3643</v>
      </c>
      <c r="BG1233" s="5" t="s">
        <v>790</v>
      </c>
      <c r="BH1233" s="6" t="s">
        <v>1889</v>
      </c>
      <c r="BI1233" s="5" t="s">
        <v>2495</v>
      </c>
    </row>
    <row r="1234" spans="1:61" customFormat="1" x14ac:dyDescent="0.25">
      <c r="A1234" s="1">
        <v>1314</v>
      </c>
      <c r="B1234" s="7" t="s">
        <v>4757</v>
      </c>
      <c r="C1234" s="7" t="s">
        <v>4785</v>
      </c>
      <c r="D1234" s="7">
        <f>LOOKUP(99^99,--LEFT(MID(AD1234,MIN(FIND({0,1,2,3,4,5,6,7,8,9},AD1234&amp;"0123456789")),15),{1,2,3,4,5,6,7,8,9,10,11,12,13,14,15}))</f>
        <v>2022</v>
      </c>
      <c r="E1234" s="7">
        <f t="shared" si="67"/>
        <v>1</v>
      </c>
      <c r="F1234" s="7">
        <f>LOOKUP(99^99,--LEFT(MID(BG1234,MIN(FIND({0,1,2,3,4,5,6,7,8,9},BG1234&amp;"0123456789")),15),{1,2,3,4,5,6,7,8,9,10,11,12,13,14,15}))</f>
        <v>11500000</v>
      </c>
      <c r="G1234" s="7">
        <f>LOOKUP(99^99,--LEFT(MID(Y1234,MIN(FIND({0,1,2,3,4,5,6,7,8,9},Y1234&amp;"0123456789")),15),{1,2,3,4,5,6,7,8,9,10,11,12,13,14,15}))</f>
        <v>11.8</v>
      </c>
      <c r="H1234" s="7">
        <f>LOOKUP(99^99,--LEFT(MID(Z1234,MIN(FIND({0,1,2,3,4,5,6,7,8,9},Z1234&amp;"0123456789")),15),{1,2,3,4,5,6,7,8,9,10,11,12,13,14,15}))</f>
        <v>300</v>
      </c>
      <c r="I1234" s="9" t="s">
        <v>2531</v>
      </c>
      <c r="J1234" s="9" t="s">
        <v>2527</v>
      </c>
      <c r="K1234" s="9" t="s">
        <v>2528</v>
      </c>
      <c r="L1234" s="9"/>
      <c r="M1234" s="11"/>
      <c r="N1234" s="11"/>
      <c r="O1234" s="11"/>
      <c r="P1234" s="11"/>
      <c r="Q1234" s="11"/>
      <c r="R1234" s="11"/>
      <c r="S1234" s="11"/>
      <c r="T1234" s="11"/>
      <c r="U1234" s="11"/>
      <c r="V1234" s="11"/>
      <c r="W1234" s="11"/>
      <c r="X1234" t="s">
        <v>29</v>
      </c>
      <c r="Y1234" t="s">
        <v>4795</v>
      </c>
      <c r="Z1234" t="s">
        <v>2530</v>
      </c>
      <c r="AA1234" t="s">
        <v>2531</v>
      </c>
      <c r="AB1234" t="s">
        <v>2527</v>
      </c>
      <c r="AD1234" t="s">
        <v>139</v>
      </c>
      <c r="BG1234" t="s">
        <v>398</v>
      </c>
      <c r="BH1234" s="2" t="s">
        <v>1890</v>
      </c>
      <c r="BI1234">
        <v>9999</v>
      </c>
    </row>
    <row r="1235" spans="1:61" x14ac:dyDescent="0.25">
      <c r="A1235" s="4">
        <v>1315</v>
      </c>
      <c r="B1235" s="13" t="s">
        <v>4757</v>
      </c>
      <c r="C1235" s="13" t="str">
        <f>LEFT(AG1235,FIND("Тип",AG1235,FIND("Тип",AG1235)+0)-1)</f>
        <v xml:space="preserve"> 65225
</v>
      </c>
      <c r="D1235" s="13">
        <f>LOOKUP(99^99,--LEFT(MID(AD1235,MIN(FIND({0,1,2,3,4,5,6,7,8,9},AD1235&amp;"0123456789")),15),{1,2,3,4,5,6,7,8,9,10,11,12,13,14,15}))</f>
        <v>2022</v>
      </c>
      <c r="E1235" s="13">
        <f t="shared" si="67"/>
        <v>1</v>
      </c>
      <c r="F1235" s="13">
        <f>LOOKUP(99^99,--LEFT(MID(BG1235,MIN(FIND({0,1,2,3,4,5,6,7,8,9},BG1235&amp;"0123456789")),15),{1,2,3,4,5,6,7,8,9,10,11,12,13,14,15}))</f>
        <v>10250000</v>
      </c>
      <c r="G1235" s="13">
        <f>LOOKUP(99^99,--LEFT(MID(Y1235,MIN(FIND({0,1,2,3,4,5,6,7,8,9},Y1235&amp;"0123456789")),15),{1,2,3,4,5,6,7,8,9,10,11,12,13,14,15}))</f>
        <v>6.7</v>
      </c>
      <c r="H1235" s="13">
        <f>LOOKUP(99^99,--LEFT(MID(Z1235,MIN(FIND({0,1,2,3,4,5,6,7,8,9},Z1235&amp;"0123456789")),15),{1,2,3,4,5,6,7,8,9,10,11,12,13,14,15}))</f>
        <v>300</v>
      </c>
      <c r="I1235" s="10" t="s">
        <v>2536</v>
      </c>
      <c r="J1235" s="10" t="s">
        <v>2527</v>
      </c>
      <c r="K1235" s="10" t="s">
        <v>2528</v>
      </c>
      <c r="L1235" s="9"/>
      <c r="M1235" s="11"/>
      <c r="N1235" s="12"/>
      <c r="O1235" s="12"/>
      <c r="P1235" s="12"/>
      <c r="Q1235" s="12"/>
      <c r="R1235" s="12"/>
      <c r="S1235" s="12"/>
      <c r="T1235" s="12"/>
      <c r="U1235" s="12"/>
      <c r="V1235" s="12"/>
      <c r="W1235" s="12"/>
      <c r="X1235" s="5" t="s">
        <v>18</v>
      </c>
      <c r="Y1235" s="5" t="s">
        <v>4800</v>
      </c>
      <c r="Z1235" s="5" t="s">
        <v>2530</v>
      </c>
      <c r="AA1235" s="5" t="s">
        <v>2536</v>
      </c>
      <c r="AB1235" s="5" t="s">
        <v>2527</v>
      </c>
      <c r="AC1235" s="5" t="s">
        <v>2528</v>
      </c>
      <c r="AD1235" s="5" t="s">
        <v>149</v>
      </c>
      <c r="AE1235" s="5" t="s">
        <v>3626</v>
      </c>
      <c r="AF1235" s="5" t="s">
        <v>3757</v>
      </c>
      <c r="AG1235" s="5" t="s">
        <v>3758</v>
      </c>
      <c r="AH1235" s="5" t="s">
        <v>3629</v>
      </c>
      <c r="AI1235" s="5" t="s">
        <v>3630</v>
      </c>
      <c r="AJ1235" s="5" t="s">
        <v>3659</v>
      </c>
      <c r="AK1235" s="5" t="s">
        <v>3713</v>
      </c>
      <c r="AL1235" s="5" t="s">
        <v>3633</v>
      </c>
      <c r="AM1235" s="5" t="s">
        <v>3653</v>
      </c>
      <c r="AN1235" s="5" t="s">
        <v>3635</v>
      </c>
      <c r="AO1235" s="5" t="s">
        <v>3669</v>
      </c>
      <c r="AP1235" s="5" t="s">
        <v>3654</v>
      </c>
      <c r="AQ1235" s="5" t="s">
        <v>3640</v>
      </c>
      <c r="AR1235" s="5" t="s">
        <v>3641</v>
      </c>
      <c r="AS1235" s="5" t="s">
        <v>4703</v>
      </c>
      <c r="AT1235" s="5" t="s">
        <v>3643</v>
      </c>
      <c r="BG1235" s="5" t="s">
        <v>638</v>
      </c>
      <c r="BH1235" s="6" t="s">
        <v>1891</v>
      </c>
      <c r="BI1235" s="5" t="s">
        <v>2496</v>
      </c>
    </row>
    <row r="1236" spans="1:61" customFormat="1" x14ac:dyDescent="0.25">
      <c r="A1236" s="1">
        <v>1316</v>
      </c>
      <c r="B1236" s="7" t="s">
        <v>4757</v>
      </c>
      <c r="C1236" s="7" t="s">
        <v>4780</v>
      </c>
      <c r="D1236" s="7">
        <f>LOOKUP(99^99,--LEFT(MID(AD1236,MIN(FIND({0,1,2,3,4,5,6,7,8,9},AD1236&amp;"0123456789")),15),{1,2,3,4,5,6,7,8,9,10,11,12,13,14,15}))</f>
        <v>2020</v>
      </c>
      <c r="E1236" s="7">
        <f t="shared" si="67"/>
        <v>3</v>
      </c>
      <c r="F1236" s="7">
        <f>LOOKUP(99^99,--LEFT(MID(BG1236,MIN(FIND({0,1,2,3,4,5,6,7,8,9},BG1236&amp;"0123456789")),15),{1,2,3,4,5,6,7,8,9,10,11,12,13,14,15}))</f>
        <v>6950000</v>
      </c>
      <c r="G1236" s="7">
        <f>LOOKUP(99^99,--LEFT(MID(Y1236,MIN(FIND({0,1,2,3,4,5,6,7,8,9},Y1236&amp;"0123456789")),15),{1,2,3,4,5,6,7,8,9,10,11,12,13,14,15}))</f>
        <v>12</v>
      </c>
      <c r="H1236" s="7">
        <f>LOOKUP(99^99,--LEFT(MID(Z1236,MIN(FIND({0,1,2,3,4,5,6,7,8,9},Z1236&amp;"0123456789")),15),{1,2,3,4,5,6,7,8,9,10,11,12,13,14,15}))</f>
        <v>300</v>
      </c>
      <c r="I1236" s="9" t="s">
        <v>2531</v>
      </c>
      <c r="J1236" s="9" t="s">
        <v>2527</v>
      </c>
      <c r="K1236" s="9" t="s">
        <v>2533</v>
      </c>
      <c r="L1236" s="9"/>
      <c r="M1236" s="11"/>
      <c r="N1236" s="11"/>
      <c r="O1236" s="11"/>
      <c r="P1236" s="11"/>
      <c r="Q1236" s="11"/>
      <c r="R1236" s="11"/>
      <c r="S1236" s="11"/>
      <c r="T1236" s="11"/>
      <c r="U1236" s="11"/>
      <c r="V1236" s="11"/>
      <c r="W1236" s="11"/>
      <c r="X1236" t="s">
        <v>26</v>
      </c>
      <c r="Y1236" t="s">
        <v>4794</v>
      </c>
      <c r="Z1236" t="s">
        <v>2530</v>
      </c>
      <c r="AA1236" t="s">
        <v>2531</v>
      </c>
      <c r="AB1236" t="s">
        <v>2527</v>
      </c>
      <c r="AC1236" t="s">
        <v>2533</v>
      </c>
      <c r="AD1236" t="s">
        <v>141</v>
      </c>
      <c r="BG1236" t="s">
        <v>835</v>
      </c>
      <c r="BH1236" s="2" t="s">
        <v>1892</v>
      </c>
      <c r="BI1236">
        <v>9999</v>
      </c>
    </row>
    <row r="1237" spans="1:61" x14ac:dyDescent="0.25">
      <c r="A1237" s="4">
        <v>1317</v>
      </c>
      <c r="B1237" s="13" t="s">
        <v>4757</v>
      </c>
      <c r="C1237" s="13" t="str">
        <f t="shared" ref="C1237:C1263" si="69">LEFT(AG1237,FIND("Тип",AG1237,FIND("Тип",AG1237)+0)-1)</f>
        <v xml:space="preserve"> 65806-002-68(Т5)
</v>
      </c>
      <c r="D1237" s="13">
        <f>LOOKUP(99^99,--LEFT(MID(AD1237,MIN(FIND({0,1,2,3,4,5,6,7,8,9},AD1237&amp;"0123456789")),15),{1,2,3,4,5,6,7,8,9,10,11,12,13,14,15}))</f>
        <v>2022</v>
      </c>
      <c r="E1237" s="13">
        <f t="shared" si="67"/>
        <v>1</v>
      </c>
      <c r="F1237" s="13">
        <f>LOOKUP(99^99,--LEFT(MID(BG1237,MIN(FIND({0,1,2,3,4,5,6,7,8,9},BG1237&amp;"0123456789")),15),{1,2,3,4,5,6,7,8,9,10,11,12,13,14,15}))</f>
        <v>13449999</v>
      </c>
      <c r="G1237" s="13">
        <f>LOOKUP(99^99,--LEFT(MID(Y1237,MIN(FIND({0,1,2,3,4,5,6,7,8,9},Y1237&amp;"0123456789")),15),{1,2,3,4,5,6,7,8,9,10,11,12,13,14,15}))</f>
        <v>12</v>
      </c>
      <c r="H1237" s="13">
        <f>LOOKUP(99^99,--LEFT(MID(Z1237,MIN(FIND({0,1,2,3,4,5,6,7,8,9},Z1237&amp;"0123456789")),15),{1,2,3,4,5,6,7,8,9,10,11,12,13,14,15}))</f>
        <v>450</v>
      </c>
      <c r="I1237" s="10" t="s">
        <v>2526</v>
      </c>
      <c r="J1237" s="10" t="s">
        <v>2527</v>
      </c>
      <c r="K1237" s="10" t="s">
        <v>2528</v>
      </c>
      <c r="L1237" s="9"/>
      <c r="M1237" s="11"/>
      <c r="N1237" s="12"/>
      <c r="O1237" s="12"/>
      <c r="P1237" s="12"/>
      <c r="Q1237" s="12"/>
      <c r="R1237" s="12"/>
      <c r="S1237" s="12"/>
      <c r="T1237" s="12"/>
      <c r="U1237" s="12"/>
      <c r="V1237" s="12"/>
      <c r="W1237" s="12"/>
      <c r="X1237" s="5" t="s">
        <v>10</v>
      </c>
      <c r="Y1237" s="5" t="s">
        <v>4794</v>
      </c>
      <c r="Z1237" s="5" t="s">
        <v>2525</v>
      </c>
      <c r="AA1237" s="5" t="s">
        <v>2526</v>
      </c>
      <c r="AB1237" s="5" t="s">
        <v>2527</v>
      </c>
      <c r="AC1237" s="5" t="s">
        <v>2528</v>
      </c>
      <c r="AD1237" s="5" t="s">
        <v>111</v>
      </c>
      <c r="AE1237" s="5" t="s">
        <v>3626</v>
      </c>
      <c r="AF1237" s="5" t="s">
        <v>3701</v>
      </c>
      <c r="AG1237" s="5" t="s">
        <v>3702</v>
      </c>
      <c r="AH1237" s="5" t="s">
        <v>3629</v>
      </c>
      <c r="AI1237" s="5" t="s">
        <v>3630</v>
      </c>
      <c r="AJ1237" s="5" t="s">
        <v>3704</v>
      </c>
      <c r="AK1237" s="5" t="s">
        <v>3705</v>
      </c>
      <c r="AL1237" s="5" t="s">
        <v>3791</v>
      </c>
      <c r="AM1237" s="5" t="s">
        <v>3687</v>
      </c>
      <c r="AN1237" s="5" t="s">
        <v>3640</v>
      </c>
      <c r="AO1237" s="5" t="s">
        <v>3641</v>
      </c>
      <c r="AP1237" s="5" t="s">
        <v>4704</v>
      </c>
      <c r="AQ1237" s="5" t="s">
        <v>3643</v>
      </c>
      <c r="BG1237" s="5" t="s">
        <v>729</v>
      </c>
      <c r="BH1237" s="6" t="s">
        <v>1893</v>
      </c>
      <c r="BI1237" s="5" t="s">
        <v>2068</v>
      </c>
    </row>
    <row r="1238" spans="1:61" customFormat="1" x14ac:dyDescent="0.25">
      <c r="A1238" s="1">
        <v>1318</v>
      </c>
      <c r="B1238" s="7" t="s">
        <v>4757</v>
      </c>
      <c r="C1238" s="7" t="str">
        <f t="shared" si="69"/>
        <v xml:space="preserve"> 43118
</v>
      </c>
      <c r="D1238" s="7">
        <f>LOOKUP(99^99,--LEFT(MID(AD1238,MIN(FIND({0,1,2,3,4,5,6,7,8,9},AD1238&amp;"0123456789")),15),{1,2,3,4,5,6,7,8,9,10,11,12,13,14,15}))</f>
        <v>2022</v>
      </c>
      <c r="E1238" s="7">
        <f t="shared" si="67"/>
        <v>1</v>
      </c>
      <c r="F1238" s="7">
        <f>LOOKUP(99^99,--LEFT(MID(BG1238,MIN(FIND({0,1,2,3,4,5,6,7,8,9},BG1238&amp;"0123456789")),15),{1,2,3,4,5,6,7,8,9,10,11,12,13,14,15}))</f>
        <v>9400000</v>
      </c>
      <c r="G1238" s="7">
        <f>LOOKUP(99^99,--LEFT(MID(Y1238,MIN(FIND({0,1,2,3,4,5,6,7,8,9},Y1238&amp;"0123456789")),15),{1,2,3,4,5,6,7,8,9,10,11,12,13,14,15}))</f>
        <v>12</v>
      </c>
      <c r="H1238" s="7">
        <f>LOOKUP(99^99,--LEFT(MID(Z1238,MIN(FIND({0,1,2,3,4,5,6,7,8,9},Z1238&amp;"0123456789")),15),{1,2,3,4,5,6,7,8,9,10,11,12,13,14,15}))</f>
        <v>450</v>
      </c>
      <c r="I1238" s="9" t="s">
        <v>2526</v>
      </c>
      <c r="J1238" s="9" t="s">
        <v>2527</v>
      </c>
      <c r="K1238" s="9" t="s">
        <v>2528</v>
      </c>
      <c r="L1238" s="9"/>
      <c r="M1238" s="11"/>
      <c r="N1238" s="11"/>
      <c r="O1238" s="11"/>
      <c r="P1238" s="11"/>
      <c r="Q1238" s="11"/>
      <c r="R1238" s="11"/>
      <c r="S1238" s="11"/>
      <c r="T1238" s="11"/>
      <c r="U1238" s="11"/>
      <c r="V1238" s="11"/>
      <c r="W1238" s="11"/>
      <c r="X1238" t="s">
        <v>15</v>
      </c>
      <c r="Y1238" t="s">
        <v>4794</v>
      </c>
      <c r="Z1238" t="s">
        <v>2525</v>
      </c>
      <c r="AA1238" t="s">
        <v>2526</v>
      </c>
      <c r="AB1238" t="s">
        <v>2527</v>
      </c>
      <c r="AC1238" t="s">
        <v>2528</v>
      </c>
      <c r="AD1238" t="s">
        <v>140</v>
      </c>
      <c r="AE1238" t="s">
        <v>3626</v>
      </c>
      <c r="AF1238" t="s">
        <v>3745</v>
      </c>
      <c r="AG1238" t="s">
        <v>3746</v>
      </c>
      <c r="AH1238" t="s">
        <v>3629</v>
      </c>
      <c r="AI1238" t="s">
        <v>3630</v>
      </c>
      <c r="AJ1238" t="s">
        <v>3659</v>
      </c>
      <c r="AK1238" t="s">
        <v>3668</v>
      </c>
      <c r="AL1238" t="s">
        <v>3635</v>
      </c>
      <c r="AM1238" t="s">
        <v>3669</v>
      </c>
      <c r="AN1238" t="s">
        <v>3654</v>
      </c>
      <c r="AO1238" t="s">
        <v>3640</v>
      </c>
      <c r="AP1238" t="s">
        <v>3641</v>
      </c>
      <c r="AQ1238" t="s">
        <v>4114</v>
      </c>
      <c r="AR1238" t="s">
        <v>4089</v>
      </c>
      <c r="AS1238" t="s">
        <v>4090</v>
      </c>
      <c r="AT1238" t="s">
        <v>3643</v>
      </c>
      <c r="BG1238" t="s">
        <v>610</v>
      </c>
      <c r="BH1238" s="2" t="s">
        <v>1894</v>
      </c>
      <c r="BI1238" t="s">
        <v>2497</v>
      </c>
    </row>
    <row r="1239" spans="1:61" x14ac:dyDescent="0.25">
      <c r="A1239" s="4">
        <v>1319</v>
      </c>
      <c r="B1239" s="13" t="s">
        <v>4757</v>
      </c>
      <c r="C1239" s="13" t="str">
        <f t="shared" si="69"/>
        <v xml:space="preserve"> 65116
</v>
      </c>
      <c r="D1239" s="13">
        <f>LOOKUP(99^99,--LEFT(MID(AD1239,MIN(FIND({0,1,2,3,4,5,6,7,8,9},AD1239&amp;"0123456789")),15),{1,2,3,4,5,6,7,8,9,10,11,12,13,14,15}))</f>
        <v>2022</v>
      </c>
      <c r="E1239" s="13">
        <f t="shared" si="67"/>
        <v>1</v>
      </c>
      <c r="F1239" s="13">
        <f>LOOKUP(99^99,--LEFT(MID(BG1239,MIN(FIND({0,1,2,3,4,5,6,7,8,9},BG1239&amp;"0123456789")),15),{1,2,3,4,5,6,7,8,9,10,11,12,13,14,15}))</f>
        <v>5700000</v>
      </c>
      <c r="G1239" s="13">
        <f>LOOKUP(99^99,--LEFT(MID(Y1239,MIN(FIND({0,1,2,3,4,5,6,7,8,9},Y1239&amp;"0123456789")),15),{1,2,3,4,5,6,7,8,9,10,11,12,13,14,15}))</f>
        <v>6.7</v>
      </c>
      <c r="H1239" s="13">
        <f>LOOKUP(99^99,--LEFT(MID(Z1239,MIN(FIND({0,1,2,3,4,5,6,7,8,9},Z1239&amp;"0123456789")),15),{1,2,3,4,5,6,7,8,9,10,11,12,13,14,15}))</f>
        <v>300</v>
      </c>
      <c r="I1239" s="10" t="s">
        <v>2536</v>
      </c>
      <c r="J1239" s="10" t="s">
        <v>2527</v>
      </c>
      <c r="K1239" s="10" t="s">
        <v>2528</v>
      </c>
      <c r="L1239" s="9"/>
      <c r="M1239" s="11"/>
      <c r="N1239" s="12"/>
      <c r="O1239" s="12"/>
      <c r="P1239" s="12"/>
      <c r="Q1239" s="12"/>
      <c r="R1239" s="12"/>
      <c r="S1239" s="12"/>
      <c r="T1239" s="12"/>
      <c r="U1239" s="12"/>
      <c r="V1239" s="12"/>
      <c r="W1239" s="12"/>
      <c r="X1239" s="5" t="s">
        <v>24</v>
      </c>
      <c r="Y1239" s="5" t="s">
        <v>4800</v>
      </c>
      <c r="Z1239" s="5" t="s">
        <v>2530</v>
      </c>
      <c r="AA1239" s="5" t="s">
        <v>2536</v>
      </c>
      <c r="AB1239" s="5" t="s">
        <v>2527</v>
      </c>
      <c r="AC1239" s="5" t="s">
        <v>2528</v>
      </c>
      <c r="AD1239" s="5" t="s">
        <v>140</v>
      </c>
      <c r="AE1239" s="5" t="s">
        <v>3626</v>
      </c>
      <c r="AF1239" s="5" t="s">
        <v>3828</v>
      </c>
      <c r="AG1239" s="5" t="s">
        <v>3829</v>
      </c>
      <c r="AH1239" s="5" t="s">
        <v>3629</v>
      </c>
      <c r="AI1239" s="5" t="s">
        <v>3630</v>
      </c>
      <c r="AJ1239" s="5" t="s">
        <v>3704</v>
      </c>
      <c r="AK1239" s="5" t="s">
        <v>3660</v>
      </c>
      <c r="AL1239" s="5" t="s">
        <v>3633</v>
      </c>
      <c r="AM1239" s="5" t="s">
        <v>3653</v>
      </c>
      <c r="AN1239" s="5" t="s">
        <v>3635</v>
      </c>
      <c r="AO1239" s="5" t="s">
        <v>3858</v>
      </c>
      <c r="AP1239" s="5" t="s">
        <v>3654</v>
      </c>
      <c r="AQ1239" s="5" t="s">
        <v>3640</v>
      </c>
      <c r="AR1239" s="5" t="s">
        <v>3641</v>
      </c>
      <c r="AS1239" s="5" t="s">
        <v>4705</v>
      </c>
      <c r="AT1239" s="5" t="s">
        <v>3643</v>
      </c>
      <c r="BG1239" s="5" t="s">
        <v>402</v>
      </c>
      <c r="BH1239" s="6" t="s">
        <v>1895</v>
      </c>
      <c r="BI1239" s="5" t="s">
        <v>2467</v>
      </c>
    </row>
    <row r="1240" spans="1:61" x14ac:dyDescent="0.25">
      <c r="A1240" s="4">
        <v>1320</v>
      </c>
      <c r="B1240" s="13" t="s">
        <v>4757</v>
      </c>
      <c r="C1240" s="13" t="str">
        <f t="shared" si="69"/>
        <v xml:space="preserve"> 65206
</v>
      </c>
      <c r="D1240" s="13">
        <f>LOOKUP(99^99,--LEFT(MID(AD1240,MIN(FIND({0,1,2,3,4,5,6,7,8,9},AD1240&amp;"0123456789")),15),{1,2,3,4,5,6,7,8,9,10,11,12,13,14,15}))</f>
        <v>2022</v>
      </c>
      <c r="E1240" s="13">
        <f t="shared" si="67"/>
        <v>1</v>
      </c>
      <c r="F1240" s="13">
        <f>LOOKUP(99^99,--LEFT(MID(BG1240,MIN(FIND({0,1,2,3,4,5,6,7,8,9},BG1240&amp;"0123456789")),15),{1,2,3,4,5,6,7,8,9,10,11,12,13,14,15}))</f>
        <v>10900001</v>
      </c>
      <c r="G1240" s="13">
        <f>LOOKUP(99^99,--LEFT(MID(Y1240,MIN(FIND({0,1,2,3,4,5,6,7,8,9},Y1240&amp;"0123456789")),15),{1,2,3,4,5,6,7,8,9,10,11,12,13,14,15}))</f>
        <v>12</v>
      </c>
      <c r="H1240" s="13">
        <f>LOOKUP(99^99,--LEFT(MID(Z1240,MIN(FIND({0,1,2,3,4,5,6,7,8,9},Z1240&amp;"0123456789")),15),{1,2,3,4,5,6,7,8,9,10,11,12,13,14,15}))</f>
        <v>450</v>
      </c>
      <c r="I1240" s="10" t="s">
        <v>2526</v>
      </c>
      <c r="J1240" s="10" t="s">
        <v>2527</v>
      </c>
      <c r="K1240" s="10" t="s">
        <v>2528</v>
      </c>
      <c r="L1240" s="9"/>
      <c r="M1240" s="11"/>
      <c r="N1240" s="12"/>
      <c r="O1240" s="12"/>
      <c r="P1240" s="12"/>
      <c r="Q1240" s="12"/>
      <c r="R1240" s="12"/>
      <c r="S1240" s="12"/>
      <c r="T1240" s="12"/>
      <c r="U1240" s="12"/>
      <c r="V1240" s="12"/>
      <c r="W1240" s="12"/>
      <c r="X1240" s="5" t="s">
        <v>19</v>
      </c>
      <c r="Y1240" s="5" t="s">
        <v>4794</v>
      </c>
      <c r="Z1240" s="5" t="s">
        <v>2525</v>
      </c>
      <c r="AA1240" s="5" t="s">
        <v>2526</v>
      </c>
      <c r="AB1240" s="5" t="s">
        <v>2527</v>
      </c>
      <c r="AC1240" s="5" t="s">
        <v>2528</v>
      </c>
      <c r="AD1240" s="5" t="s">
        <v>213</v>
      </c>
      <c r="AE1240" s="5" t="s">
        <v>3626</v>
      </c>
      <c r="AF1240" s="5" t="s">
        <v>3720</v>
      </c>
      <c r="AG1240" s="5" t="s">
        <v>3763</v>
      </c>
      <c r="AH1240" s="5" t="s">
        <v>3629</v>
      </c>
      <c r="AI1240" s="5" t="s">
        <v>3630</v>
      </c>
      <c r="AJ1240" s="5" t="s">
        <v>3704</v>
      </c>
      <c r="AK1240" s="5" t="s">
        <v>3860</v>
      </c>
      <c r="AL1240" s="5" t="s">
        <v>3635</v>
      </c>
      <c r="AM1240" s="5" t="s">
        <v>3636</v>
      </c>
      <c r="AN1240" s="5" t="s">
        <v>3654</v>
      </c>
      <c r="AO1240" s="5" t="s">
        <v>3640</v>
      </c>
      <c r="AP1240" s="5" t="s">
        <v>3641</v>
      </c>
      <c r="AQ1240" s="5" t="s">
        <v>4706</v>
      </c>
      <c r="AR1240" s="5" t="s">
        <v>3643</v>
      </c>
      <c r="BG1240" s="5" t="s">
        <v>632</v>
      </c>
      <c r="BH1240" s="6" t="s">
        <v>1896</v>
      </c>
      <c r="BI1240" s="5" t="s">
        <v>2135</v>
      </c>
    </row>
    <row r="1241" spans="1:61" x14ac:dyDescent="0.25">
      <c r="A1241" s="4">
        <v>1321</v>
      </c>
      <c r="B1241" s="13" t="s">
        <v>4757</v>
      </c>
      <c r="C1241" s="13" t="str">
        <f t="shared" si="69"/>
        <v xml:space="preserve"> 5490-037-87
</v>
      </c>
      <c r="D1241" s="13">
        <f>LOOKUP(99^99,--LEFT(MID(AD1241,MIN(FIND({0,1,2,3,4,5,6,7,8,9},AD1241&amp;"0123456789")),15),{1,2,3,4,5,6,7,8,9,10,11,12,13,14,15}))</f>
        <v>2022</v>
      </c>
      <c r="E1241" s="13">
        <f t="shared" si="67"/>
        <v>1</v>
      </c>
      <c r="F1241" s="13">
        <f>LOOKUP(99^99,--LEFT(MID(BG1241,MIN(FIND({0,1,2,3,4,5,6,7,8,9},BG1241&amp;"0123456789")),15),{1,2,3,4,5,6,7,8,9,10,11,12,13,14,15}))</f>
        <v>9300000</v>
      </c>
      <c r="G1241" s="13">
        <f>LOOKUP(99^99,--LEFT(MID(Y1241,MIN(FIND({0,1,2,3,4,5,6,7,8,9},Y1241&amp;"0123456789")),15),{1,2,3,4,5,6,7,8,9,10,11,12,13,14,15}))</f>
        <v>12</v>
      </c>
      <c r="H1241" s="13">
        <f>LOOKUP(99^99,--LEFT(MID(Z1241,MIN(FIND({0,1,2,3,4,5,6,7,8,9},Z1241&amp;"0123456789")),15),{1,2,3,4,5,6,7,8,9,10,11,12,13,14,15}))</f>
        <v>401</v>
      </c>
      <c r="I1241" s="10" t="s">
        <v>2526</v>
      </c>
      <c r="J1241" s="10" t="s">
        <v>2527</v>
      </c>
      <c r="K1241" s="10" t="s">
        <v>2528</v>
      </c>
      <c r="L1241" s="9"/>
      <c r="M1241" s="11"/>
      <c r="N1241" s="12"/>
      <c r="O1241" s="12"/>
      <c r="P1241" s="12"/>
      <c r="Q1241" s="12"/>
      <c r="R1241" s="12"/>
      <c r="S1241" s="12"/>
      <c r="T1241" s="12"/>
      <c r="U1241" s="12"/>
      <c r="V1241" s="12"/>
      <c r="W1241" s="12"/>
      <c r="X1241" s="5" t="s">
        <v>36</v>
      </c>
      <c r="Y1241" s="5" t="s">
        <v>4794</v>
      </c>
      <c r="Z1241" s="5" t="s">
        <v>2529</v>
      </c>
      <c r="AA1241" s="5" t="s">
        <v>2526</v>
      </c>
      <c r="AB1241" s="5" t="s">
        <v>2527</v>
      </c>
      <c r="AC1241" s="5" t="s">
        <v>2528</v>
      </c>
      <c r="AD1241" s="5" t="s">
        <v>140</v>
      </c>
      <c r="AE1241" s="5" t="s">
        <v>3626</v>
      </c>
      <c r="AF1241" s="5" t="s">
        <v>3627</v>
      </c>
      <c r="AG1241" s="5" t="s">
        <v>4025</v>
      </c>
      <c r="AH1241" s="5" t="s">
        <v>3629</v>
      </c>
      <c r="AI1241" s="5" t="s">
        <v>3630</v>
      </c>
      <c r="AJ1241" s="5" t="s">
        <v>3631</v>
      </c>
      <c r="AK1241" s="5" t="s">
        <v>3652</v>
      </c>
      <c r="AL1241" s="5" t="s">
        <v>3633</v>
      </c>
      <c r="AM1241" s="5" t="s">
        <v>3634</v>
      </c>
      <c r="AN1241" s="5" t="s">
        <v>3635</v>
      </c>
      <c r="AO1241" s="5" t="s">
        <v>3636</v>
      </c>
      <c r="AP1241" s="5" t="s">
        <v>3654</v>
      </c>
      <c r="AQ1241" s="5" t="s">
        <v>3640</v>
      </c>
      <c r="AR1241" s="5" t="s">
        <v>3641</v>
      </c>
      <c r="AS1241" s="5" t="s">
        <v>4707</v>
      </c>
      <c r="AT1241" s="5" t="s">
        <v>3643</v>
      </c>
      <c r="BG1241" s="5" t="s">
        <v>595</v>
      </c>
      <c r="BH1241" s="6" t="s">
        <v>1897</v>
      </c>
      <c r="BI1241" s="5" t="s">
        <v>2048</v>
      </c>
    </row>
    <row r="1242" spans="1:61" customFormat="1" x14ac:dyDescent="0.25">
      <c r="A1242" s="1">
        <v>1322</v>
      </c>
      <c r="B1242" s="7" t="s">
        <v>4757</v>
      </c>
      <c r="C1242" s="7" t="str">
        <f t="shared" si="69"/>
        <v xml:space="preserve"> 54901-004-94
</v>
      </c>
      <c r="D1242" s="7">
        <f>LOOKUP(99^99,--LEFT(MID(AD1242,MIN(FIND({0,1,2,3,4,5,6,7,8,9},AD1242&amp;"0123456789")),15),{1,2,3,4,5,6,7,8,9,10,11,12,13,14,15}))</f>
        <v>2022</v>
      </c>
      <c r="E1242" s="7">
        <f t="shared" si="67"/>
        <v>1</v>
      </c>
      <c r="F1242" s="7">
        <f>LOOKUP(99^99,--LEFT(MID(BG1242,MIN(FIND({0,1,2,3,4,5,6,7,8,9},BG1242&amp;"0123456789")),15),{1,2,3,4,5,6,7,8,9,10,11,12,13,14,15}))</f>
        <v>11500000</v>
      </c>
      <c r="G1242" s="7">
        <f>LOOKUP(99^99,--LEFT(MID(Y1242,MIN(FIND({0,1,2,3,4,5,6,7,8,9},Y1242&amp;"0123456789")),15),{1,2,3,4,5,6,7,8,9,10,11,12,13,14,15}))</f>
        <v>12</v>
      </c>
      <c r="H1242" s="7">
        <f>LOOKUP(99^99,--LEFT(MID(Z1242,MIN(FIND({0,1,2,3,4,5,6,7,8,9},Z1242&amp;"0123456789")),15),{1,2,3,4,5,6,7,8,9,10,11,12,13,14,15}))</f>
        <v>450</v>
      </c>
      <c r="I1242" s="9" t="s">
        <v>2526</v>
      </c>
      <c r="J1242" s="9" t="s">
        <v>2527</v>
      </c>
      <c r="K1242" s="9" t="s">
        <v>2528</v>
      </c>
      <c r="L1242" s="9"/>
      <c r="M1242" s="11"/>
      <c r="N1242" s="11"/>
      <c r="O1242" s="11"/>
      <c r="P1242" s="11"/>
      <c r="Q1242" s="11"/>
      <c r="R1242" s="11"/>
      <c r="S1242" s="11"/>
      <c r="T1242" s="11"/>
      <c r="U1242" s="11"/>
      <c r="V1242" s="11"/>
      <c r="W1242" s="11"/>
      <c r="X1242" t="s">
        <v>29</v>
      </c>
      <c r="Y1242" t="s">
        <v>4794</v>
      </c>
      <c r="Z1242" t="s">
        <v>2525</v>
      </c>
      <c r="AA1242" t="s">
        <v>2526</v>
      </c>
      <c r="AB1242" t="s">
        <v>2527</v>
      </c>
      <c r="AC1242" t="s">
        <v>2528</v>
      </c>
      <c r="AD1242" t="s">
        <v>381</v>
      </c>
      <c r="AE1242" t="s">
        <v>3626</v>
      </c>
      <c r="AF1242" t="s">
        <v>3689</v>
      </c>
      <c r="AG1242" t="s">
        <v>3939</v>
      </c>
      <c r="AH1242" t="s">
        <v>3629</v>
      </c>
      <c r="AI1242" t="s">
        <v>3630</v>
      </c>
      <c r="AJ1242" t="s">
        <v>3631</v>
      </c>
      <c r="AK1242" t="s">
        <v>3632</v>
      </c>
      <c r="AL1242" t="s">
        <v>3633</v>
      </c>
      <c r="AM1242" t="s">
        <v>3634</v>
      </c>
      <c r="AN1242" t="s">
        <v>3635</v>
      </c>
      <c r="AO1242" t="s">
        <v>3636</v>
      </c>
      <c r="AP1242" t="s">
        <v>3880</v>
      </c>
      <c r="AQ1242" t="s">
        <v>3640</v>
      </c>
      <c r="AR1242" t="s">
        <v>3641</v>
      </c>
      <c r="AS1242" t="s">
        <v>4674</v>
      </c>
      <c r="AT1242" t="s">
        <v>3643</v>
      </c>
      <c r="BG1242" t="s">
        <v>398</v>
      </c>
      <c r="BH1242" s="2" t="s">
        <v>1898</v>
      </c>
      <c r="BI1242" t="s">
        <v>2296</v>
      </c>
    </row>
    <row r="1243" spans="1:61" customFormat="1" x14ac:dyDescent="0.25">
      <c r="A1243" s="1">
        <v>1323</v>
      </c>
      <c r="B1243" s="7" t="s">
        <v>4757</v>
      </c>
      <c r="C1243" s="7" t="str">
        <f t="shared" si="69"/>
        <v xml:space="preserve"> 5490 NEO
</v>
      </c>
      <c r="D1243" s="7">
        <f>LOOKUP(99^99,--LEFT(MID(AD1243,MIN(FIND({0,1,2,3,4,5,6,7,8,9},AD1243&amp;"0123456789")),15),{1,2,3,4,5,6,7,8,9,10,11,12,13,14,15}))</f>
        <v>2019</v>
      </c>
      <c r="E1243" s="7">
        <f t="shared" si="67"/>
        <v>4</v>
      </c>
      <c r="F1243" s="7">
        <f>LOOKUP(99^99,--LEFT(MID(BG1243,MIN(FIND({0,1,2,3,4,5,6,7,8,9},BG1243&amp;"0123456789")),15),{1,2,3,4,5,6,7,8,9,10,11,12,13,14,15}))</f>
        <v>5850000</v>
      </c>
      <c r="G1243" s="7">
        <f>LOOKUP(99^99,--LEFT(MID(Y1243,MIN(FIND({0,1,2,3,4,5,6,7,8,9},Y1243&amp;"0123456789")),15),{1,2,3,4,5,6,7,8,9,10,11,12,13,14,15}))</f>
        <v>6.7</v>
      </c>
      <c r="H1243" s="7">
        <f>LOOKUP(99^99,--LEFT(MID(Z1243,MIN(FIND({0,1,2,3,4,5,6,7,8,9},Z1243&amp;"0123456789")),15),{1,2,3,4,5,6,7,8,9,10,11,12,13,14,15}))</f>
        <v>292</v>
      </c>
      <c r="I1243" s="9" t="s">
        <v>2536</v>
      </c>
      <c r="J1243" s="9" t="s">
        <v>2527</v>
      </c>
      <c r="K1243" s="9" t="s">
        <v>2528</v>
      </c>
      <c r="L1243" s="9">
        <v>360000</v>
      </c>
      <c r="M1243" s="11"/>
      <c r="N1243" s="11"/>
      <c r="O1243" s="11">
        <f>IF(LOOKUP(99^99,--LEFT(MID(AL1243,MIN(FIND({0,1,2,3,4,5,6,7,8,9},AL1243&amp;"0123456789")),15),{1,2,3,4,5,6,7,8,9,10,11,12,13,14,15}))&gt;2000,LOOKUP(99^99,--LEFT(MID(AL1243,MIN(FIND({0,1,2,3,4,5,6,7,8,9},AL1243&amp;"0123456789")),15),{1,2,3,4,5,6,7,8,9,10,11,12,13,14,15})),0)</f>
        <v>360000</v>
      </c>
      <c r="P1243" s="11"/>
      <c r="Q1243" s="11"/>
      <c r="R1243" s="11"/>
      <c r="S1243" s="11"/>
      <c r="T1243" s="11"/>
      <c r="U1243" s="11"/>
      <c r="V1243" s="11"/>
      <c r="W1243" s="11"/>
      <c r="X1243" t="s">
        <v>6</v>
      </c>
      <c r="Y1243" t="s">
        <v>4800</v>
      </c>
      <c r="Z1243" t="s">
        <v>2558</v>
      </c>
      <c r="AA1243" t="s">
        <v>2536</v>
      </c>
      <c r="AB1243" t="s">
        <v>2527</v>
      </c>
      <c r="AD1243" t="s">
        <v>382</v>
      </c>
      <c r="AE1243" t="s">
        <v>3626</v>
      </c>
      <c r="AF1243" t="s">
        <v>3627</v>
      </c>
      <c r="AG1243" t="s">
        <v>3671</v>
      </c>
      <c r="AH1243" t="s">
        <v>3629</v>
      </c>
      <c r="AI1243" t="s">
        <v>3694</v>
      </c>
      <c r="AJ1243" t="s">
        <v>3873</v>
      </c>
      <c r="AK1243" t="s">
        <v>3649</v>
      </c>
      <c r="AL1243" t="s">
        <v>4392</v>
      </c>
      <c r="AM1243" t="s">
        <v>3641</v>
      </c>
      <c r="AN1243" t="s">
        <v>3642</v>
      </c>
      <c r="AO1243" t="s">
        <v>3643</v>
      </c>
      <c r="BG1243" t="s">
        <v>836</v>
      </c>
      <c r="BH1243" s="2" t="s">
        <v>1899</v>
      </c>
      <c r="BI1243" t="s">
        <v>2498</v>
      </c>
    </row>
    <row r="1244" spans="1:61" customFormat="1" x14ac:dyDescent="0.25">
      <c r="A1244" s="1">
        <v>1324</v>
      </c>
      <c r="B1244" s="7" t="s">
        <v>4757</v>
      </c>
      <c r="C1244" s="7" t="str">
        <f t="shared" si="69"/>
        <v xml:space="preserve"> 5490
</v>
      </c>
      <c r="D1244" s="7">
        <f>LOOKUP(99^99,--LEFT(MID(AD1244,MIN(FIND({0,1,2,3,4,5,6,7,8,9},AD1244&amp;"0123456789")),15),{1,2,3,4,5,6,7,8,9,10,11,12,13,14,15}))</f>
        <v>2017</v>
      </c>
      <c r="E1244" s="7">
        <f t="shared" si="67"/>
        <v>6</v>
      </c>
      <c r="F1244" s="7">
        <f>LOOKUP(99^99,--LEFT(MID(BG1244,MIN(FIND({0,1,2,3,4,5,6,7,8,9},BG1244&amp;"0123456789")),15),{1,2,3,4,5,6,7,8,9,10,11,12,13,14,15}))</f>
        <v>2890000</v>
      </c>
      <c r="G1244" s="7">
        <f>LOOKUP(99^99,--LEFT(MID(Y1244,MIN(FIND({0,1,2,3,4,5,6,7,8,9},Y1244&amp;"0123456789")),15),{1,2,3,4,5,6,7,8,9,10,11,12,13,14,15}))</f>
        <v>12</v>
      </c>
      <c r="H1244" s="7">
        <f>LOOKUP(99^99,--LEFT(MID(Z1244,MIN(FIND({0,1,2,3,4,5,6,7,8,9},Z1244&amp;"0123456789")),15),{1,2,3,4,5,6,7,8,9,10,11,12,13,14,15}))</f>
        <v>401</v>
      </c>
      <c r="I1244" s="9" t="s">
        <v>2526</v>
      </c>
      <c r="J1244" s="9" t="s">
        <v>2527</v>
      </c>
      <c r="K1244" s="9" t="s">
        <v>2528</v>
      </c>
      <c r="L1244" s="9"/>
      <c r="M1244" s="11"/>
      <c r="N1244" s="11"/>
      <c r="O1244" s="11"/>
      <c r="P1244" s="11"/>
      <c r="Q1244" s="11"/>
      <c r="R1244" s="11"/>
      <c r="S1244" s="11"/>
      <c r="T1244" s="11"/>
      <c r="U1244" s="11"/>
      <c r="V1244" s="11"/>
      <c r="W1244" s="11"/>
      <c r="X1244" t="s">
        <v>2</v>
      </c>
      <c r="Y1244" t="s">
        <v>4794</v>
      </c>
      <c r="Z1244" t="s">
        <v>2529</v>
      </c>
      <c r="AA1244" t="s">
        <v>2526</v>
      </c>
      <c r="AB1244" t="s">
        <v>2527</v>
      </c>
      <c r="AC1244" t="s">
        <v>2528</v>
      </c>
      <c r="AD1244" t="s">
        <v>164</v>
      </c>
      <c r="AE1244" t="s">
        <v>3626</v>
      </c>
      <c r="AF1244" t="s">
        <v>3627</v>
      </c>
      <c r="AG1244" t="s">
        <v>3628</v>
      </c>
      <c r="AH1244" t="s">
        <v>3629</v>
      </c>
      <c r="AI1244" t="s">
        <v>3703</v>
      </c>
      <c r="AJ1244" t="s">
        <v>3631</v>
      </c>
      <c r="AK1244" t="s">
        <v>3652</v>
      </c>
      <c r="AL1244" t="s">
        <v>3633</v>
      </c>
      <c r="AM1244" t="s">
        <v>3653</v>
      </c>
      <c r="AN1244" t="s">
        <v>3635</v>
      </c>
      <c r="AO1244" t="s">
        <v>3636</v>
      </c>
      <c r="AP1244" t="s">
        <v>3654</v>
      </c>
      <c r="AQ1244" t="s">
        <v>3649</v>
      </c>
      <c r="AR1244" t="s">
        <v>4708</v>
      </c>
      <c r="AS1244" t="s">
        <v>3641</v>
      </c>
      <c r="AT1244" t="s">
        <v>3642</v>
      </c>
      <c r="AU1244" t="s">
        <v>3643</v>
      </c>
      <c r="BG1244" t="s">
        <v>512</v>
      </c>
      <c r="BH1244" s="2" t="s">
        <v>1900</v>
      </c>
      <c r="BI1244" t="s">
        <v>2089</v>
      </c>
    </row>
    <row r="1245" spans="1:61" customFormat="1" x14ac:dyDescent="0.25">
      <c r="A1245" s="1">
        <v>1325</v>
      </c>
      <c r="B1245" s="7" t="s">
        <v>4757</v>
      </c>
      <c r="C1245" s="7" t="str">
        <f t="shared" si="69"/>
        <v xml:space="preserve"> 5490 NEO
</v>
      </c>
      <c r="D1245" s="7">
        <f>LOOKUP(99^99,--LEFT(MID(AD1245,MIN(FIND({0,1,2,3,4,5,6,7,8,9},AD1245&amp;"0123456789")),15),{1,2,3,4,5,6,7,8,9,10,11,12,13,14,15}))</f>
        <v>2018</v>
      </c>
      <c r="E1245" s="7">
        <f t="shared" si="67"/>
        <v>5</v>
      </c>
      <c r="F1245" s="7">
        <f>LOOKUP(99^99,--LEFT(MID(BG1245,MIN(FIND({0,1,2,3,4,5,6,7,8,9},BG1245&amp;"0123456789")),15),{1,2,3,4,5,6,7,8,9,10,11,12,13,14,15}))</f>
        <v>3540000</v>
      </c>
      <c r="G1245" s="7">
        <f>LOOKUP(99^99,--LEFT(MID(Y1245,MIN(FIND({0,1,2,3,4,5,6,7,8,9},Y1245&amp;"0123456789")),15),{1,2,3,4,5,6,7,8,9,10,11,12,13,14,15}))</f>
        <v>12</v>
      </c>
      <c r="H1245" s="7">
        <f>LOOKUP(99^99,--LEFT(MID(Z1245,MIN(FIND({0,1,2,3,4,5,6,7,8,9},Z1245&amp;"0123456789")),15),{1,2,3,4,5,6,7,8,9,10,11,12,13,14,15}))</f>
        <v>428</v>
      </c>
      <c r="I1245" s="9" t="s">
        <v>2536</v>
      </c>
      <c r="J1245" s="9" t="s">
        <v>2545</v>
      </c>
      <c r="K1245" s="9" t="s">
        <v>2528</v>
      </c>
      <c r="L1245" s="9">
        <v>513079</v>
      </c>
      <c r="M1245" s="11"/>
      <c r="N1245" s="11"/>
      <c r="O1245" s="11"/>
      <c r="P1245" s="11"/>
      <c r="Q1245" s="11"/>
      <c r="R1245" s="11"/>
      <c r="S1245" s="11"/>
      <c r="T1245" s="11"/>
      <c r="U1245" s="11"/>
      <c r="V1245" s="11"/>
      <c r="W1245" s="11">
        <f>IF(LOOKUP(99^99,--LEFT(MID(AT1245,MIN(FIND({0,1,2,3,4,5,6,7,8,9},AT1245&amp;"0123456789")),15),{1,2,3,4,5,6,7,8,9,10,11,12,13,14,15}))&gt;2000,LOOKUP(99^99,--LEFT(MID(AT1245,MIN(FIND({0,1,2,3,4,5,6,7,8,9},AT1245&amp;"0123456789")),15),{1,2,3,4,5,6,7,8,9,10,11,12,13,14,15})),0)</f>
        <v>513079</v>
      </c>
      <c r="X1245" t="s">
        <v>6</v>
      </c>
      <c r="Y1245" t="s">
        <v>4794</v>
      </c>
      <c r="Z1245" t="s">
        <v>2535</v>
      </c>
      <c r="AA1245" t="s">
        <v>2536</v>
      </c>
      <c r="AB1245" t="s">
        <v>4772</v>
      </c>
      <c r="AC1245" t="s">
        <v>2528</v>
      </c>
      <c r="AD1245" t="s">
        <v>353</v>
      </c>
      <c r="AE1245" t="s">
        <v>3626</v>
      </c>
      <c r="AF1245" t="s">
        <v>3627</v>
      </c>
      <c r="AG1245" t="s">
        <v>3671</v>
      </c>
      <c r="AH1245" t="s">
        <v>3629</v>
      </c>
      <c r="AI1245" t="s">
        <v>3658</v>
      </c>
      <c r="AJ1245" t="s">
        <v>3631</v>
      </c>
      <c r="AK1245" t="s">
        <v>3652</v>
      </c>
      <c r="AL1245" t="s">
        <v>3633</v>
      </c>
      <c r="AM1245" t="s">
        <v>3653</v>
      </c>
      <c r="AN1245" t="s">
        <v>3838</v>
      </c>
      <c r="AO1245" t="s">
        <v>3636</v>
      </c>
      <c r="AP1245" t="s">
        <v>3637</v>
      </c>
      <c r="AQ1245" t="s">
        <v>3662</v>
      </c>
      <c r="AR1245" t="s">
        <v>3695</v>
      </c>
      <c r="AS1245" t="s">
        <v>3649</v>
      </c>
      <c r="AT1245" t="s">
        <v>4709</v>
      </c>
      <c r="AU1245" t="s">
        <v>3641</v>
      </c>
      <c r="AV1245" t="s">
        <v>3642</v>
      </c>
      <c r="AW1245" t="s">
        <v>3643</v>
      </c>
      <c r="BG1245" t="s">
        <v>523</v>
      </c>
      <c r="BH1245" s="2" t="s">
        <v>1901</v>
      </c>
      <c r="BI1245" t="s">
        <v>2476</v>
      </c>
    </row>
    <row r="1246" spans="1:61" x14ac:dyDescent="0.25">
      <c r="A1246" s="4">
        <v>1326</v>
      </c>
      <c r="B1246" s="13" t="s">
        <v>4757</v>
      </c>
      <c r="C1246" s="13" t="str">
        <f t="shared" si="69"/>
        <v xml:space="preserve"> 54901
</v>
      </c>
      <c r="D1246" s="13">
        <f>LOOKUP(99^99,--LEFT(MID(AD1246,MIN(FIND({0,1,2,3,4,5,6,7,8,9},AD1246&amp;"0123456789")),15),{1,2,3,4,5,6,7,8,9,10,11,12,13,14,15}))</f>
        <v>2022</v>
      </c>
      <c r="E1246" s="13">
        <f t="shared" si="67"/>
        <v>1</v>
      </c>
      <c r="F1246" s="13">
        <f>LOOKUP(99^99,--LEFT(MID(BG1246,MIN(FIND({0,1,2,3,4,5,6,7,8,9},BG1246&amp;"0123456789")),15),{1,2,3,4,5,6,7,8,9,10,11,12,13,14,15}))</f>
        <v>12500000</v>
      </c>
      <c r="G1246" s="13">
        <f>LOOKUP(99^99,--LEFT(MID(Y1246,MIN(FIND({0,1,2,3,4,5,6,7,8,9},Y1246&amp;"0123456789")),15),{1,2,3,4,5,6,7,8,9,10,11,12,13,14,15}))</f>
        <v>12</v>
      </c>
      <c r="H1246" s="13">
        <f>LOOKUP(99^99,--LEFT(MID(Z1246,MIN(FIND({0,1,2,3,4,5,6,7,8,9},Z1246&amp;"0123456789")),15),{1,2,3,4,5,6,7,8,9,10,11,12,13,14,15}))</f>
        <v>428</v>
      </c>
      <c r="I1246" s="10" t="s">
        <v>2536</v>
      </c>
      <c r="J1246" s="10" t="s">
        <v>2527</v>
      </c>
      <c r="K1246" s="10" t="s">
        <v>2528</v>
      </c>
      <c r="L1246" s="9"/>
      <c r="M1246" s="11"/>
      <c r="N1246" s="12"/>
      <c r="O1246" s="12"/>
      <c r="P1246" s="12"/>
      <c r="Q1246" s="12"/>
      <c r="R1246" s="12"/>
      <c r="S1246" s="12"/>
      <c r="T1246" s="12"/>
      <c r="U1246" s="12"/>
      <c r="V1246" s="12"/>
      <c r="W1246" s="12"/>
      <c r="X1246" s="5" t="s">
        <v>8</v>
      </c>
      <c r="Y1246" s="5" t="s">
        <v>4794</v>
      </c>
      <c r="Z1246" s="5" t="s">
        <v>2535</v>
      </c>
      <c r="AA1246" s="5" t="s">
        <v>2536</v>
      </c>
      <c r="AB1246" s="5" t="s">
        <v>2527</v>
      </c>
      <c r="AC1246" s="5" t="s">
        <v>2528</v>
      </c>
      <c r="AD1246" s="5" t="s">
        <v>213</v>
      </c>
      <c r="AE1246" s="5" t="s">
        <v>3626</v>
      </c>
      <c r="AF1246" s="5" t="s">
        <v>3689</v>
      </c>
      <c r="AG1246" s="5" t="s">
        <v>3690</v>
      </c>
      <c r="AH1246" s="5" t="s">
        <v>3629</v>
      </c>
      <c r="AI1246" s="5" t="s">
        <v>3630</v>
      </c>
      <c r="AJ1246" s="5" t="s">
        <v>3631</v>
      </c>
      <c r="AK1246" s="5" t="s">
        <v>3919</v>
      </c>
      <c r="AL1246" s="5" t="s">
        <v>3635</v>
      </c>
      <c r="AM1246" s="5" t="s">
        <v>3691</v>
      </c>
      <c r="AN1246" s="5" t="s">
        <v>3692</v>
      </c>
      <c r="AO1246" s="5" t="s">
        <v>3638</v>
      </c>
      <c r="AP1246" s="5" t="s">
        <v>3695</v>
      </c>
      <c r="AQ1246" s="5" t="s">
        <v>3640</v>
      </c>
      <c r="AR1246" s="5" t="s">
        <v>3641</v>
      </c>
      <c r="AS1246" s="5" t="s">
        <v>4128</v>
      </c>
      <c r="AT1246" s="5" t="s">
        <v>3643</v>
      </c>
      <c r="BG1246" s="5" t="s">
        <v>469</v>
      </c>
      <c r="BH1246" s="6" t="s">
        <v>1902</v>
      </c>
      <c r="BI1246" s="5" t="s">
        <v>2126</v>
      </c>
    </row>
    <row r="1247" spans="1:61" customFormat="1" x14ac:dyDescent="0.25">
      <c r="A1247" s="1">
        <v>1327</v>
      </c>
      <c r="B1247" s="7" t="s">
        <v>4757</v>
      </c>
      <c r="C1247" s="7" t="str">
        <f t="shared" si="69"/>
        <v xml:space="preserve"> 65116
</v>
      </c>
      <c r="D1247" s="7">
        <f>LOOKUP(99^99,--LEFT(MID(AD1247,MIN(FIND({0,1,2,3,4,5,6,7,8,9},AD1247&amp;"0123456789")),15),{1,2,3,4,5,6,7,8,9,10,11,12,13,14,15}))</f>
        <v>2022</v>
      </c>
      <c r="E1247" s="7">
        <f t="shared" si="67"/>
        <v>1</v>
      </c>
      <c r="F1247" s="7">
        <f>LOOKUP(99^99,--LEFT(MID(BG1247,MIN(FIND({0,1,2,3,4,5,6,7,8,9},BG1247&amp;"0123456789")),15),{1,2,3,4,5,6,7,8,9,10,11,12,13,14,15}))</f>
        <v>5520000</v>
      </c>
      <c r="G1247" s="7">
        <f>LOOKUP(99^99,--LEFT(MID(Y1247,MIN(FIND({0,1,2,3,4,5,6,7,8,9},Y1247&amp;"0123456789")),15),{1,2,3,4,5,6,7,8,9,10,11,12,13,14,15}))</f>
        <v>11.8</v>
      </c>
      <c r="H1247" s="7">
        <f>LOOKUP(99^99,--LEFT(MID(Z1247,MIN(FIND({0,1,2,3,4,5,6,7,8,9},Z1247&amp;"0123456789")),15),{1,2,3,4,5,6,7,8,9,10,11,12,13,14,15}))</f>
        <v>400</v>
      </c>
      <c r="I1247" s="9" t="s">
        <v>2531</v>
      </c>
      <c r="J1247" s="9" t="s">
        <v>2527</v>
      </c>
      <c r="K1247" s="9" t="s">
        <v>2533</v>
      </c>
      <c r="L1247" s="9"/>
      <c r="M1247" s="11"/>
      <c r="N1247" s="11"/>
      <c r="O1247" s="11"/>
      <c r="P1247" s="11"/>
      <c r="Q1247" s="11"/>
      <c r="R1247" s="11"/>
      <c r="S1247" s="11"/>
      <c r="T1247" s="11"/>
      <c r="U1247" s="11"/>
      <c r="V1247" s="11"/>
      <c r="W1247" s="11"/>
      <c r="X1247" t="s">
        <v>24</v>
      </c>
      <c r="Y1247" t="s">
        <v>4795</v>
      </c>
      <c r="Z1247" t="s">
        <v>2537</v>
      </c>
      <c r="AA1247" t="s">
        <v>2531</v>
      </c>
      <c r="AB1247" t="s">
        <v>2527</v>
      </c>
      <c r="AC1247" t="s">
        <v>2533</v>
      </c>
      <c r="AD1247" t="s">
        <v>111</v>
      </c>
      <c r="AE1247" t="s">
        <v>3626</v>
      </c>
      <c r="AF1247" t="s">
        <v>3828</v>
      </c>
      <c r="AG1247" t="s">
        <v>3829</v>
      </c>
      <c r="AH1247" t="s">
        <v>3629</v>
      </c>
      <c r="AI1247" t="s">
        <v>3630</v>
      </c>
      <c r="AJ1247" t="s">
        <v>3704</v>
      </c>
      <c r="AK1247" t="s">
        <v>3660</v>
      </c>
      <c r="AL1247" t="s">
        <v>3633</v>
      </c>
      <c r="AM1247" t="s">
        <v>3653</v>
      </c>
      <c r="AN1247" t="s">
        <v>3635</v>
      </c>
      <c r="AO1247" t="s">
        <v>3858</v>
      </c>
      <c r="AP1247" t="s">
        <v>3654</v>
      </c>
      <c r="AQ1247" t="s">
        <v>3640</v>
      </c>
      <c r="AR1247" t="s">
        <v>3821</v>
      </c>
      <c r="AS1247" t="s">
        <v>4504</v>
      </c>
      <c r="AT1247" t="s">
        <v>3643</v>
      </c>
      <c r="BG1247" t="s">
        <v>837</v>
      </c>
      <c r="BH1247" s="2" t="s">
        <v>1903</v>
      </c>
      <c r="BI1247" t="s">
        <v>1995</v>
      </c>
    </row>
    <row r="1248" spans="1:61" customFormat="1" x14ac:dyDescent="0.25">
      <c r="A1248" s="1">
        <v>1328</v>
      </c>
      <c r="B1248" s="7" t="s">
        <v>4757</v>
      </c>
      <c r="C1248" s="7" t="str">
        <f t="shared" si="69"/>
        <v xml:space="preserve"> 43118
</v>
      </c>
      <c r="D1248" s="7">
        <f>LOOKUP(99^99,--LEFT(MID(AD1248,MIN(FIND({0,1,2,3,4,5,6,7,8,9},AD1248&amp;"0123456789")),15),{1,2,3,4,5,6,7,8,9,10,11,12,13,14,15}))</f>
        <v>2022</v>
      </c>
      <c r="E1248" s="7">
        <f t="shared" si="67"/>
        <v>1</v>
      </c>
      <c r="F1248" s="7">
        <f>LOOKUP(99^99,--LEFT(MID(BG1248,MIN(FIND({0,1,2,3,4,5,6,7,8,9},BG1248&amp;"0123456789")),15),{1,2,3,4,5,6,7,8,9,10,11,12,13,14,15}))</f>
        <v>8355759</v>
      </c>
      <c r="G1248" s="7">
        <f>LOOKUP(99^99,--LEFT(MID(Y1248,MIN(FIND({0,1,2,3,4,5,6,7,8,9},Y1248&amp;"0123456789")),15),{1,2,3,4,5,6,7,8,9,10,11,12,13,14,15}))</f>
        <v>12</v>
      </c>
      <c r="H1248" s="7">
        <f>LOOKUP(99^99,--LEFT(MID(Z1248,MIN(FIND({0,1,2,3,4,5,6,7,8,9},Z1248&amp;"0123456789")),15),{1,2,3,4,5,6,7,8,9,10,11,12,13,14,15}))</f>
        <v>300</v>
      </c>
      <c r="I1248" s="9" t="s">
        <v>4770</v>
      </c>
      <c r="J1248" s="9" t="s">
        <v>4771</v>
      </c>
      <c r="K1248" s="9" t="s">
        <v>2534</v>
      </c>
      <c r="L1248" s="9"/>
      <c r="M1248" s="11"/>
      <c r="N1248" s="11"/>
      <c r="O1248" s="11"/>
      <c r="P1248" s="11"/>
      <c r="Q1248" s="11"/>
      <c r="R1248" s="11"/>
      <c r="S1248" s="11"/>
      <c r="T1248" s="11"/>
      <c r="U1248" s="11"/>
      <c r="V1248" s="11"/>
      <c r="W1248" s="11"/>
      <c r="X1248" t="s">
        <v>15</v>
      </c>
      <c r="Y1248">
        <v>12</v>
      </c>
      <c r="Z1248" t="s">
        <v>4763</v>
      </c>
      <c r="AA1248" t="s">
        <v>4770</v>
      </c>
      <c r="AB1248" t="s">
        <v>4771</v>
      </c>
      <c r="AC1248" t="s">
        <v>2534</v>
      </c>
      <c r="AD1248" t="s">
        <v>111</v>
      </c>
      <c r="AE1248" t="s">
        <v>3626</v>
      </c>
      <c r="AF1248" t="s">
        <v>3745</v>
      </c>
      <c r="AG1248" t="s">
        <v>3746</v>
      </c>
      <c r="AH1248" t="s">
        <v>3629</v>
      </c>
      <c r="AI1248" t="s">
        <v>3630</v>
      </c>
      <c r="AJ1248" t="s">
        <v>3659</v>
      </c>
      <c r="AK1248" t="s">
        <v>3668</v>
      </c>
      <c r="AL1248" t="s">
        <v>3635</v>
      </c>
      <c r="AM1248" t="s">
        <v>3669</v>
      </c>
      <c r="AN1248" t="s">
        <v>3654</v>
      </c>
      <c r="AO1248" t="s">
        <v>3640</v>
      </c>
      <c r="AP1248" t="s">
        <v>3641</v>
      </c>
      <c r="AQ1248" t="s">
        <v>4710</v>
      </c>
      <c r="AR1248" t="s">
        <v>3643</v>
      </c>
      <c r="BG1248" t="s">
        <v>838</v>
      </c>
      <c r="BH1248" s="2" t="s">
        <v>1904</v>
      </c>
      <c r="BI1248" t="s">
        <v>2068</v>
      </c>
    </row>
    <row r="1249" spans="1:61" customFormat="1" x14ac:dyDescent="0.25">
      <c r="A1249" s="1">
        <v>1329</v>
      </c>
      <c r="B1249" s="7" t="s">
        <v>4757</v>
      </c>
      <c r="C1249" s="7" t="str">
        <f t="shared" si="69"/>
        <v xml:space="preserve"> 54901-004-94
</v>
      </c>
      <c r="D1249" s="7">
        <f>LOOKUP(99^99,--LEFT(MID(AD1249,MIN(FIND({0,1,2,3,4,5,6,7,8,9},AD1249&amp;"0123456789")),15),{1,2,3,4,5,6,7,8,9,10,11,12,13,14,15}))</f>
        <v>2022</v>
      </c>
      <c r="E1249" s="7">
        <f t="shared" si="67"/>
        <v>1</v>
      </c>
      <c r="F1249" s="7">
        <f>LOOKUP(99^99,--LEFT(MID(BG1249,MIN(FIND({0,1,2,3,4,5,6,7,8,9},BG1249&amp;"0123456789")),15),{1,2,3,4,5,6,7,8,9,10,11,12,13,14,15}))</f>
        <v>11500000</v>
      </c>
      <c r="G1249" s="7">
        <f>LOOKUP(99^99,--LEFT(MID(Y1249,MIN(FIND({0,1,2,3,4,5,6,7,8,9},Y1249&amp;"0123456789")),15),{1,2,3,4,5,6,7,8,9,10,11,12,13,14,15}))</f>
        <v>6.7</v>
      </c>
      <c r="H1249" s="7">
        <f>LOOKUP(99^99,--LEFT(MID(Z1249,MIN(FIND({0,1,2,3,4,5,6,7,8,9},Z1249&amp;"0123456789")),15),{1,2,3,4,5,6,7,8,9,10,11,12,13,14,15}))</f>
        <v>300</v>
      </c>
      <c r="I1249" s="9" t="s">
        <v>2536</v>
      </c>
      <c r="J1249" s="9" t="s">
        <v>2527</v>
      </c>
      <c r="K1249" s="9" t="s">
        <v>2528</v>
      </c>
      <c r="L1249" s="9"/>
      <c r="M1249" s="11"/>
      <c r="N1249" s="11"/>
      <c r="O1249" s="11"/>
      <c r="P1249" s="11"/>
      <c r="Q1249" s="11"/>
      <c r="R1249" s="11"/>
      <c r="S1249" s="11"/>
      <c r="T1249" s="11"/>
      <c r="U1249" s="11"/>
      <c r="V1249" s="11"/>
      <c r="W1249" s="11"/>
      <c r="X1249" t="s">
        <v>29</v>
      </c>
      <c r="Y1249" t="s">
        <v>4800</v>
      </c>
      <c r="Z1249" t="s">
        <v>2530</v>
      </c>
      <c r="AA1249" t="s">
        <v>2536</v>
      </c>
      <c r="AB1249" t="s">
        <v>2527</v>
      </c>
      <c r="AC1249" t="s">
        <v>2528</v>
      </c>
      <c r="AD1249" t="s">
        <v>149</v>
      </c>
      <c r="AE1249" t="s">
        <v>3626</v>
      </c>
      <c r="AF1249" t="s">
        <v>3689</v>
      </c>
      <c r="AG1249" t="s">
        <v>3939</v>
      </c>
      <c r="AH1249" t="s">
        <v>3629</v>
      </c>
      <c r="AI1249" t="s">
        <v>3630</v>
      </c>
      <c r="AJ1249" t="s">
        <v>3631</v>
      </c>
      <c r="AK1249" t="s">
        <v>3632</v>
      </c>
      <c r="AL1249" t="s">
        <v>3633</v>
      </c>
      <c r="AM1249" t="s">
        <v>3634</v>
      </c>
      <c r="AN1249" t="s">
        <v>3635</v>
      </c>
      <c r="AO1249" t="s">
        <v>3636</v>
      </c>
      <c r="AP1249" t="s">
        <v>3738</v>
      </c>
      <c r="AQ1249" t="s">
        <v>3695</v>
      </c>
      <c r="AR1249" t="s">
        <v>3640</v>
      </c>
      <c r="AS1249" t="s">
        <v>3641</v>
      </c>
      <c r="AT1249" t="s">
        <v>4674</v>
      </c>
      <c r="AU1249" t="s">
        <v>3643</v>
      </c>
      <c r="BG1249" t="s">
        <v>398</v>
      </c>
      <c r="BH1249" s="2" t="s">
        <v>1905</v>
      </c>
      <c r="BI1249" t="s">
        <v>2056</v>
      </c>
    </row>
    <row r="1250" spans="1:61" customFormat="1" x14ac:dyDescent="0.25">
      <c r="A1250" s="1">
        <v>1330</v>
      </c>
      <c r="B1250" s="7" t="s">
        <v>4757</v>
      </c>
      <c r="C1250" s="7" t="str">
        <f t="shared" si="69"/>
        <v xml:space="preserve"> 5490-80804-5P NEO 2
</v>
      </c>
      <c r="D1250" s="7">
        <f>LOOKUP(99^99,--LEFT(MID(AD1250,MIN(FIND({0,1,2,3,4,5,6,7,8,9},AD1250&amp;"0123456789")),15),{1,2,3,4,5,6,7,8,9,10,11,12,13,14,15}))</f>
        <v>2022</v>
      </c>
      <c r="E1250" s="7">
        <f t="shared" si="67"/>
        <v>1</v>
      </c>
      <c r="F1250" s="7">
        <f>LOOKUP(99^99,--LEFT(MID(BG1250,MIN(FIND({0,1,2,3,4,5,6,7,8,9},BG1250&amp;"0123456789")),15),{1,2,3,4,5,6,7,8,9,10,11,12,13,14,15}))</f>
        <v>9500000</v>
      </c>
      <c r="G1250" s="7">
        <f>LOOKUP(99^99,--LEFT(MID(Y1250,MIN(FIND({0,1,2,3,4,5,6,7,8,9},Y1250&amp;"0123456789")),15),{1,2,3,4,5,6,7,8,9,10,11,12,13,14,15}))</f>
        <v>6.7</v>
      </c>
      <c r="H1250" s="7">
        <f>LOOKUP(99^99,--LEFT(MID(Z1250,MIN(FIND({0,1,2,3,4,5,6,7,8,9},Z1250&amp;"0123456789")),15),{1,2,3,4,5,6,7,8,9,10,11,12,13,14,15}))</f>
        <v>292</v>
      </c>
      <c r="I1250" s="9" t="s">
        <v>2536</v>
      </c>
      <c r="J1250" s="9" t="s">
        <v>4771</v>
      </c>
      <c r="K1250" s="9" t="s">
        <v>2528</v>
      </c>
      <c r="L1250" s="9"/>
      <c r="M1250" s="11"/>
      <c r="N1250" s="11"/>
      <c r="O1250" s="11"/>
      <c r="P1250" s="11"/>
      <c r="Q1250" s="11"/>
      <c r="R1250" s="11"/>
      <c r="S1250" s="11"/>
      <c r="T1250" s="11"/>
      <c r="U1250" s="11"/>
      <c r="V1250" s="11"/>
      <c r="W1250" s="11"/>
      <c r="X1250" t="s">
        <v>52</v>
      </c>
      <c r="Y1250" t="s">
        <v>4800</v>
      </c>
      <c r="Z1250" t="s">
        <v>2563</v>
      </c>
      <c r="AA1250" t="s">
        <v>2536</v>
      </c>
      <c r="AB1250" t="s">
        <v>4771</v>
      </c>
      <c r="AC1250" t="s">
        <v>2528</v>
      </c>
      <c r="AD1250" t="s">
        <v>111</v>
      </c>
      <c r="AE1250" t="s">
        <v>3626</v>
      </c>
      <c r="AF1250" t="s">
        <v>3627</v>
      </c>
      <c r="AG1250" t="s">
        <v>4452</v>
      </c>
      <c r="AH1250" t="s">
        <v>3629</v>
      </c>
      <c r="AI1250" t="s">
        <v>3630</v>
      </c>
      <c r="AJ1250" t="s">
        <v>3631</v>
      </c>
      <c r="AK1250" t="s">
        <v>3652</v>
      </c>
      <c r="AL1250" t="s">
        <v>3633</v>
      </c>
      <c r="AM1250" t="s">
        <v>3653</v>
      </c>
      <c r="AN1250" t="s">
        <v>3635</v>
      </c>
      <c r="AO1250" t="s">
        <v>3706</v>
      </c>
      <c r="AP1250" t="s">
        <v>3637</v>
      </c>
      <c r="AQ1250" t="s">
        <v>3638</v>
      </c>
      <c r="AR1250" t="s">
        <v>3695</v>
      </c>
      <c r="AS1250" t="s">
        <v>3640</v>
      </c>
      <c r="AT1250" t="s">
        <v>3641</v>
      </c>
      <c r="AU1250" t="s">
        <v>3642</v>
      </c>
      <c r="AV1250" t="s">
        <v>3808</v>
      </c>
      <c r="BG1250" t="s">
        <v>598</v>
      </c>
      <c r="BH1250" s="2" t="s">
        <v>1906</v>
      </c>
      <c r="BI1250">
        <v>9999</v>
      </c>
    </row>
    <row r="1251" spans="1:61" x14ac:dyDescent="0.25">
      <c r="A1251" s="4">
        <v>1332</v>
      </c>
      <c r="B1251" s="13" t="s">
        <v>4757</v>
      </c>
      <c r="C1251" s="13" t="str">
        <f t="shared" si="69"/>
        <v xml:space="preserve"> 53504
</v>
      </c>
      <c r="D1251" s="13">
        <f>LOOKUP(99^99,--LEFT(MID(AD1251,MIN(FIND({0,1,2,3,4,5,6,7,8,9},AD1251&amp;"0123456789")),15),{1,2,3,4,5,6,7,8,9,10,11,12,13,14,15}))</f>
        <v>2021</v>
      </c>
      <c r="E1251" s="13">
        <f t="shared" si="67"/>
        <v>2</v>
      </c>
      <c r="F1251" s="13">
        <f>LOOKUP(99^99,--LEFT(MID(BG1251,MIN(FIND({0,1,2,3,4,5,6,7,8,9},BG1251&amp;"0123456789")),15),{1,2,3,4,5,6,7,8,9,10,11,12,13,14,15}))</f>
        <v>5600000</v>
      </c>
      <c r="G1251" s="13">
        <f>LOOKUP(99^99,--LEFT(MID(Y1251,MIN(FIND({0,1,2,3,4,5,6,7,8,9},Y1251&amp;"0123456789")),15),{1,2,3,4,5,6,7,8,9,10,11,12,13,14,15}))</f>
        <v>12</v>
      </c>
      <c r="H1251" s="13">
        <f>LOOKUP(99^99,--LEFT(MID(Z1251,MIN(FIND({0,1,2,3,4,5,6,7,8,9},Z1251&amp;"0123456789")),15),{1,2,3,4,5,6,7,8,9,10,11,12,13,14,15}))</f>
        <v>401</v>
      </c>
      <c r="I1251" s="10" t="s">
        <v>2526</v>
      </c>
      <c r="J1251" s="10" t="s">
        <v>2527</v>
      </c>
      <c r="K1251" s="10" t="s">
        <v>2528</v>
      </c>
      <c r="L1251" s="9"/>
      <c r="M1251" s="11"/>
      <c r="N1251" s="12"/>
      <c r="O1251" s="12"/>
      <c r="P1251" s="12"/>
      <c r="Q1251" s="12"/>
      <c r="R1251" s="12"/>
      <c r="S1251" s="12"/>
      <c r="T1251" s="12"/>
      <c r="U1251" s="12"/>
      <c r="V1251" s="12"/>
      <c r="W1251" s="12"/>
      <c r="X1251" s="5" t="s">
        <v>5</v>
      </c>
      <c r="Y1251" s="5" t="s">
        <v>4794</v>
      </c>
      <c r="Z1251" s="5" t="s">
        <v>2529</v>
      </c>
      <c r="AA1251" s="5" t="s">
        <v>2526</v>
      </c>
      <c r="AB1251" s="5" t="s">
        <v>2527</v>
      </c>
      <c r="AC1251" s="5" t="s">
        <v>2528</v>
      </c>
      <c r="AD1251" s="5" t="s">
        <v>62</v>
      </c>
      <c r="AE1251" s="5" t="s">
        <v>3626</v>
      </c>
      <c r="AF1251" s="5" t="s">
        <v>3656</v>
      </c>
      <c r="AG1251" s="5" t="s">
        <v>3657</v>
      </c>
      <c r="AH1251" s="5" t="s">
        <v>3629</v>
      </c>
      <c r="AI1251" s="5" t="s">
        <v>3680</v>
      </c>
      <c r="AJ1251" s="5" t="s">
        <v>3659</v>
      </c>
      <c r="AK1251" s="5" t="s">
        <v>3668</v>
      </c>
      <c r="AL1251" s="5" t="s">
        <v>3635</v>
      </c>
      <c r="AM1251" s="5" t="s">
        <v>3669</v>
      </c>
      <c r="AN1251" s="5" t="s">
        <v>3654</v>
      </c>
      <c r="AO1251" s="5" t="s">
        <v>3640</v>
      </c>
      <c r="AP1251" s="5" t="s">
        <v>3641</v>
      </c>
      <c r="AQ1251" s="5" t="s">
        <v>4711</v>
      </c>
      <c r="AR1251" s="5" t="s">
        <v>3643</v>
      </c>
      <c r="BG1251" s="5" t="s">
        <v>616</v>
      </c>
      <c r="BH1251" s="6" t="s">
        <v>1907</v>
      </c>
      <c r="BI1251" s="5" t="s">
        <v>2499</v>
      </c>
    </row>
    <row r="1252" spans="1:61" customFormat="1" x14ac:dyDescent="0.25">
      <c r="A1252" s="1">
        <v>1333</v>
      </c>
      <c r="B1252" s="7" t="s">
        <v>4757</v>
      </c>
      <c r="C1252" s="7" t="str">
        <f t="shared" si="69"/>
        <v xml:space="preserve"> 43118
</v>
      </c>
      <c r="D1252" s="7">
        <f>LOOKUP(99^99,--LEFT(MID(AD1252,MIN(FIND({0,1,2,3,4,5,6,7,8,9},AD1252&amp;"0123456789")),15),{1,2,3,4,5,6,7,8,9,10,11,12,13,14,15}))</f>
        <v>2022</v>
      </c>
      <c r="E1252" s="7">
        <f t="shared" si="67"/>
        <v>1</v>
      </c>
      <c r="F1252" s="7">
        <f>LOOKUP(99^99,--LEFT(MID(BG1252,MIN(FIND({0,1,2,3,4,5,6,7,8,9},BG1252&amp;"0123456789")),15),{1,2,3,4,5,6,7,8,9,10,11,12,13,14,15}))</f>
        <v>9650000</v>
      </c>
      <c r="G1252" s="7">
        <f>LOOKUP(99^99,--LEFT(MID(Y1252,MIN(FIND({0,1,2,3,4,5,6,7,8,9},Y1252&amp;"0123456789")),15),{1,2,3,4,5,6,7,8,9,10,11,12,13,14,15}))</f>
        <v>11.8</v>
      </c>
      <c r="H1252" s="7">
        <f>LOOKUP(99^99,--LEFT(MID(Z1252,MIN(FIND({0,1,2,3,4,5,6,7,8,9},Z1252&amp;"0123456789")),15),{1,2,3,4,5,6,7,8,9,10,11,12,13,14,15}))</f>
        <v>400</v>
      </c>
      <c r="I1252" s="9" t="s">
        <v>2531</v>
      </c>
      <c r="J1252" s="9" t="s">
        <v>2527</v>
      </c>
      <c r="K1252" s="9" t="s">
        <v>2528</v>
      </c>
      <c r="L1252" s="9"/>
      <c r="M1252" s="11"/>
      <c r="N1252" s="11"/>
      <c r="O1252" s="11"/>
      <c r="P1252" s="11"/>
      <c r="Q1252" s="11"/>
      <c r="R1252" s="11"/>
      <c r="S1252" s="11"/>
      <c r="T1252" s="11"/>
      <c r="U1252" s="11"/>
      <c r="V1252" s="11"/>
      <c r="W1252" s="11"/>
      <c r="X1252" t="s">
        <v>15</v>
      </c>
      <c r="Y1252" t="s">
        <v>4795</v>
      </c>
      <c r="Z1252" t="s">
        <v>2537</v>
      </c>
      <c r="AA1252" t="s">
        <v>2531</v>
      </c>
      <c r="AB1252" t="s">
        <v>2527</v>
      </c>
      <c r="AD1252" t="s">
        <v>140</v>
      </c>
      <c r="AE1252" t="s">
        <v>3626</v>
      </c>
      <c r="AF1252" t="s">
        <v>3745</v>
      </c>
      <c r="AG1252" t="s">
        <v>3746</v>
      </c>
      <c r="AH1252" t="s">
        <v>3629</v>
      </c>
      <c r="AI1252" t="s">
        <v>3630</v>
      </c>
      <c r="AJ1252" t="s">
        <v>3659</v>
      </c>
      <c r="AK1252" t="s">
        <v>3668</v>
      </c>
      <c r="AL1252" t="s">
        <v>3635</v>
      </c>
      <c r="AM1252" t="s">
        <v>3669</v>
      </c>
      <c r="AN1252" t="s">
        <v>3654</v>
      </c>
      <c r="AO1252" t="s">
        <v>3640</v>
      </c>
      <c r="AP1252" t="s">
        <v>3641</v>
      </c>
      <c r="AQ1252" t="s">
        <v>4017</v>
      </c>
      <c r="AR1252" t="s">
        <v>4089</v>
      </c>
      <c r="AS1252" t="s">
        <v>4185</v>
      </c>
      <c r="AT1252" t="s">
        <v>3643</v>
      </c>
      <c r="BG1252" t="s">
        <v>650</v>
      </c>
      <c r="BH1252" s="2" t="s">
        <v>1908</v>
      </c>
      <c r="BI1252" t="s">
        <v>2500</v>
      </c>
    </row>
    <row r="1253" spans="1:61" customFormat="1" x14ac:dyDescent="0.25">
      <c r="A1253" s="1">
        <v>1334</v>
      </c>
      <c r="B1253" s="7" t="s">
        <v>4757</v>
      </c>
      <c r="C1253" s="7" t="str">
        <f t="shared" si="69"/>
        <v xml:space="preserve"> 53504
</v>
      </c>
      <c r="D1253" s="7">
        <f>LOOKUP(99^99,--LEFT(MID(AD1253,MIN(FIND({0,1,2,3,4,5,6,7,8,9},AD1253&amp;"0123456789")),15),{1,2,3,4,5,6,7,8,9,10,11,12,13,14,15}))</f>
        <v>2021</v>
      </c>
      <c r="E1253" s="7">
        <f t="shared" si="67"/>
        <v>2</v>
      </c>
      <c r="F1253" s="7">
        <f>LOOKUP(99^99,--LEFT(MID(BG1253,MIN(FIND({0,1,2,3,4,5,6,7,8,9},BG1253&amp;"0123456789")),15),{1,2,3,4,5,6,7,8,9,10,11,12,13,14,15}))</f>
        <v>5600000</v>
      </c>
      <c r="G1253" s="7">
        <f>LOOKUP(99^99,--LEFT(MID(Y1253,MIN(FIND({0,1,2,3,4,5,6,7,8,9},Y1253&amp;"0123456789")),15),{1,2,3,4,5,6,7,8,9,10,11,12,13,14,15}))</f>
        <v>11</v>
      </c>
      <c r="H1253" s="7">
        <f>LOOKUP(99^99,--LEFT(MID(Z1253,MIN(FIND({0,1,2,3,4,5,6,7,8,9},Z1253&amp;"0123456789")),15),{1,2,3,4,5,6,7,8,9,10,11,12,13,14,15}))</f>
        <v>300</v>
      </c>
      <c r="I1253" s="9" t="s">
        <v>2531</v>
      </c>
      <c r="J1253" s="9" t="s">
        <v>2527</v>
      </c>
      <c r="K1253" s="9" t="s">
        <v>2528</v>
      </c>
      <c r="L1253" s="9"/>
      <c r="M1253" s="11"/>
      <c r="N1253" s="11"/>
      <c r="O1253" s="11"/>
      <c r="P1253" s="11"/>
      <c r="Q1253" s="11"/>
      <c r="R1253" s="11"/>
      <c r="S1253" s="11"/>
      <c r="T1253" s="11"/>
      <c r="U1253" s="11"/>
      <c r="V1253" s="11"/>
      <c r="W1253" s="11"/>
      <c r="X1253" t="s">
        <v>5</v>
      </c>
      <c r="Y1253" t="s">
        <v>4797</v>
      </c>
      <c r="Z1253" t="s">
        <v>2530</v>
      </c>
      <c r="AA1253" t="s">
        <v>2531</v>
      </c>
      <c r="AB1253" t="s">
        <v>2527</v>
      </c>
      <c r="AC1253" t="s">
        <v>2528</v>
      </c>
      <c r="AD1253" t="s">
        <v>62</v>
      </c>
      <c r="AE1253" t="s">
        <v>3626</v>
      </c>
      <c r="AF1253" t="s">
        <v>3656</v>
      </c>
      <c r="AG1253" t="s">
        <v>3657</v>
      </c>
      <c r="AH1253" t="s">
        <v>3629</v>
      </c>
      <c r="AI1253" t="s">
        <v>3680</v>
      </c>
      <c r="AJ1253" t="s">
        <v>3659</v>
      </c>
      <c r="AK1253" t="s">
        <v>3668</v>
      </c>
      <c r="AL1253" t="s">
        <v>3635</v>
      </c>
      <c r="AM1253" t="s">
        <v>3669</v>
      </c>
      <c r="AN1253" t="s">
        <v>3654</v>
      </c>
      <c r="AO1253" t="s">
        <v>3640</v>
      </c>
      <c r="AP1253" t="s">
        <v>3641</v>
      </c>
      <c r="AQ1253" t="s">
        <v>4712</v>
      </c>
      <c r="AR1253" t="s">
        <v>3643</v>
      </c>
      <c r="BG1253" t="s">
        <v>616</v>
      </c>
      <c r="BH1253" s="2" t="s">
        <v>1909</v>
      </c>
      <c r="BI1253" t="s">
        <v>2501</v>
      </c>
    </row>
    <row r="1254" spans="1:61" customFormat="1" x14ac:dyDescent="0.25">
      <c r="A1254" s="1">
        <v>1335</v>
      </c>
      <c r="B1254" s="7" t="s">
        <v>4757</v>
      </c>
      <c r="C1254" s="7" t="str">
        <f t="shared" si="69"/>
        <v xml:space="preserve"> 53504
</v>
      </c>
      <c r="D1254" s="7">
        <f>LOOKUP(99^99,--LEFT(MID(AD1254,MIN(FIND({0,1,2,3,4,5,6,7,8,9},AD1254&amp;"0123456789")),15),{1,2,3,4,5,6,7,8,9,10,11,12,13,14,15}))</f>
        <v>2021</v>
      </c>
      <c r="E1254" s="7">
        <f t="shared" si="67"/>
        <v>2</v>
      </c>
      <c r="F1254" s="7">
        <f>LOOKUP(99^99,--LEFT(MID(BG1254,MIN(FIND({0,1,2,3,4,5,6,7,8,9},BG1254&amp;"0123456789")),15),{1,2,3,4,5,6,7,8,9,10,11,12,13,14,15}))</f>
        <v>5600000</v>
      </c>
      <c r="G1254" s="7">
        <f>LOOKUP(99^99,--LEFT(MID(Y1254,MIN(FIND({0,1,2,3,4,5,6,7,8,9},Y1254&amp;"0123456789")),15),{1,2,3,4,5,6,7,8,9,10,11,12,13,14,15}))</f>
        <v>6.7</v>
      </c>
      <c r="H1254" s="7">
        <f>LOOKUP(99^99,--LEFT(MID(Z1254,MIN(FIND({0,1,2,3,4,5,6,7,8,9},Z1254&amp;"0123456789")),15),{1,2,3,4,5,6,7,8,9,10,11,12,13,14,15}))</f>
        <v>292</v>
      </c>
      <c r="I1254" s="9" t="s">
        <v>2536</v>
      </c>
      <c r="J1254" s="9" t="s">
        <v>4771</v>
      </c>
      <c r="K1254" s="9" t="s">
        <v>2528</v>
      </c>
      <c r="L1254" s="9"/>
      <c r="M1254" s="11"/>
      <c r="N1254" s="11"/>
      <c r="O1254" s="11"/>
      <c r="P1254" s="11"/>
      <c r="Q1254" s="11"/>
      <c r="R1254" s="11"/>
      <c r="S1254" s="11"/>
      <c r="T1254" s="11"/>
      <c r="U1254" s="11"/>
      <c r="V1254" s="11"/>
      <c r="W1254" s="11"/>
      <c r="X1254" t="s">
        <v>5</v>
      </c>
      <c r="Y1254" t="s">
        <v>4800</v>
      </c>
      <c r="Z1254" t="s">
        <v>2563</v>
      </c>
      <c r="AA1254" t="s">
        <v>2536</v>
      </c>
      <c r="AB1254" t="s">
        <v>4771</v>
      </c>
      <c r="AC1254" t="s">
        <v>2528</v>
      </c>
      <c r="AD1254" t="s">
        <v>62</v>
      </c>
      <c r="AE1254" t="s">
        <v>3626</v>
      </c>
      <c r="AF1254" t="s">
        <v>3656</v>
      </c>
      <c r="AG1254" t="s">
        <v>3657</v>
      </c>
      <c r="AH1254" t="s">
        <v>3629</v>
      </c>
      <c r="AI1254" t="s">
        <v>3680</v>
      </c>
      <c r="AJ1254" t="s">
        <v>3659</v>
      </c>
      <c r="AK1254" t="s">
        <v>3668</v>
      </c>
      <c r="AL1254" t="s">
        <v>3635</v>
      </c>
      <c r="AM1254" t="s">
        <v>3669</v>
      </c>
      <c r="AN1254" t="s">
        <v>3654</v>
      </c>
      <c r="AO1254" t="s">
        <v>3640</v>
      </c>
      <c r="AP1254" t="s">
        <v>3641</v>
      </c>
      <c r="AQ1254" t="s">
        <v>4713</v>
      </c>
      <c r="AR1254" t="s">
        <v>3643</v>
      </c>
      <c r="BG1254" t="s">
        <v>616</v>
      </c>
      <c r="BH1254" s="2" t="s">
        <v>1910</v>
      </c>
      <c r="BI1254" t="s">
        <v>2502</v>
      </c>
    </row>
    <row r="1255" spans="1:61" customFormat="1" x14ac:dyDescent="0.25">
      <c r="A1255" s="1">
        <v>1336</v>
      </c>
      <c r="B1255" s="7" t="s">
        <v>4757</v>
      </c>
      <c r="C1255" s="7" t="str">
        <f t="shared" si="69"/>
        <v xml:space="preserve"> 65115
</v>
      </c>
      <c r="D1255" s="7">
        <f>LOOKUP(99^99,--LEFT(MID(AD1255,MIN(FIND({0,1,2,3,4,5,6,7,8,9},AD1255&amp;"0123456789")),15),{1,2,3,4,5,6,7,8,9,10,11,12,13,14,15}))</f>
        <v>2022</v>
      </c>
      <c r="E1255" s="7">
        <f t="shared" si="67"/>
        <v>1</v>
      </c>
      <c r="F1255" s="7">
        <f>LOOKUP(99^99,--LEFT(MID(BG1255,MIN(FIND({0,1,2,3,4,5,6,7,8,9},BG1255&amp;"0123456789")),15),{1,2,3,4,5,6,7,8,9,10,11,12,13,14,15}))</f>
        <v>11300000</v>
      </c>
      <c r="G1255" s="7">
        <f>LOOKUP(99^99,--LEFT(MID(Y1255,MIN(FIND({0,1,2,3,4,5,6,7,8,9},Y1255&amp;"0123456789")),15),{1,2,3,4,5,6,7,8,9,10,11,12,13,14,15}))</f>
        <v>6.7</v>
      </c>
      <c r="H1255" s="7">
        <f>LOOKUP(99^99,--LEFT(MID(Z1255,MIN(FIND({0,1,2,3,4,5,6,7,8,9},Z1255&amp;"0123456789")),15),{1,2,3,4,5,6,7,8,9,10,11,12,13,14,15}))</f>
        <v>300</v>
      </c>
      <c r="I1255" s="9" t="s">
        <v>2536</v>
      </c>
      <c r="J1255" s="9" t="s">
        <v>2527</v>
      </c>
      <c r="K1255" s="9" t="s">
        <v>2528</v>
      </c>
      <c r="L1255" s="9"/>
      <c r="M1255" s="11"/>
      <c r="N1255" s="11"/>
      <c r="O1255" s="11"/>
      <c r="P1255" s="11"/>
      <c r="Q1255" s="11"/>
      <c r="R1255" s="11"/>
      <c r="S1255" s="11"/>
      <c r="T1255" s="11"/>
      <c r="U1255" s="11"/>
      <c r="V1255" s="11"/>
      <c r="W1255" s="11"/>
      <c r="X1255" t="s">
        <v>48</v>
      </c>
      <c r="Y1255" t="s">
        <v>4800</v>
      </c>
      <c r="Z1255" t="s">
        <v>2530</v>
      </c>
      <c r="AA1255" t="s">
        <v>2536</v>
      </c>
      <c r="AB1255" t="s">
        <v>2527</v>
      </c>
      <c r="AC1255" t="s">
        <v>2528</v>
      </c>
      <c r="AD1255" t="s">
        <v>140</v>
      </c>
      <c r="AE1255" t="s">
        <v>3626</v>
      </c>
      <c r="AF1255" t="s">
        <v>4028</v>
      </c>
      <c r="AG1255" t="s">
        <v>4029</v>
      </c>
      <c r="AH1255" t="s">
        <v>3629</v>
      </c>
      <c r="AI1255" t="s">
        <v>4714</v>
      </c>
      <c r="AJ1255" t="s">
        <v>3698</v>
      </c>
      <c r="AK1255" t="s">
        <v>3640</v>
      </c>
      <c r="AL1255" t="s">
        <v>3641</v>
      </c>
      <c r="AM1255" t="s">
        <v>4715</v>
      </c>
      <c r="AN1255" t="s">
        <v>4457</v>
      </c>
      <c r="AO1255" t="s">
        <v>4458</v>
      </c>
      <c r="AP1255" t="s">
        <v>3643</v>
      </c>
      <c r="BG1255" t="s">
        <v>839</v>
      </c>
      <c r="BH1255" s="2" t="s">
        <v>1911</v>
      </c>
      <c r="BI1255" t="s">
        <v>1977</v>
      </c>
    </row>
    <row r="1256" spans="1:61" customFormat="1" x14ac:dyDescent="0.25">
      <c r="A1256" s="1">
        <v>1337</v>
      </c>
      <c r="B1256" s="7" t="s">
        <v>4757</v>
      </c>
      <c r="C1256" s="7" t="str">
        <f t="shared" si="69"/>
        <v xml:space="preserve"> 65116-48(A5)
</v>
      </c>
      <c r="D1256" s="7">
        <f>LOOKUP(99^99,--LEFT(MID(AD1256,MIN(FIND({0,1,2,3,4,5,6,7,8,9},AD1256&amp;"0123456789")),15),{1,2,3,4,5,6,7,8,9,10,11,12,13,14,15}))</f>
        <v>2022</v>
      </c>
      <c r="E1256" s="7">
        <f t="shared" si="67"/>
        <v>1</v>
      </c>
      <c r="F1256" s="7">
        <f>LOOKUP(99^99,--LEFT(MID(BG1256,MIN(FIND({0,1,2,3,4,5,6,7,8,9},BG1256&amp;"0123456789")),15),{1,2,3,4,5,6,7,8,9,10,11,12,13,14,15}))</f>
        <v>5420000</v>
      </c>
      <c r="G1256" s="7">
        <f>LOOKUP(99^99,--LEFT(MID(Y1256,MIN(FIND({0,1,2,3,4,5,6,7,8,9},Y1256&amp;"0123456789")),15),{1,2,3,4,5,6,7,8,9,10,11,12,13,14,15}))</f>
        <v>6.7</v>
      </c>
      <c r="H1256" s="7">
        <f>LOOKUP(99^99,--LEFT(MID(Z1256,MIN(FIND({0,1,2,3,4,5,6,7,8,9},Z1256&amp;"0123456789")),15),{1,2,3,4,5,6,7,8,9,10,11,12,13,14,15}))</f>
        <v>292</v>
      </c>
      <c r="I1256" s="9" t="s">
        <v>2536</v>
      </c>
      <c r="J1256" s="9" t="s">
        <v>4771</v>
      </c>
      <c r="K1256" s="9" t="s">
        <v>2528</v>
      </c>
      <c r="L1256" s="9"/>
      <c r="M1256" s="11"/>
      <c r="N1256" s="11"/>
      <c r="O1256" s="11"/>
      <c r="P1256" s="11"/>
      <c r="Q1256" s="11"/>
      <c r="R1256" s="11"/>
      <c r="S1256" s="11"/>
      <c r="T1256" s="11"/>
      <c r="U1256" s="11"/>
      <c r="V1256" s="11"/>
      <c r="W1256" s="11"/>
      <c r="X1256" t="s">
        <v>34</v>
      </c>
      <c r="Y1256" t="s">
        <v>4800</v>
      </c>
      <c r="Z1256" t="s">
        <v>2563</v>
      </c>
      <c r="AA1256" t="s">
        <v>2536</v>
      </c>
      <c r="AB1256" t="s">
        <v>4771</v>
      </c>
      <c r="AC1256" t="s">
        <v>2528</v>
      </c>
      <c r="AD1256" t="s">
        <v>127</v>
      </c>
      <c r="AE1256" t="s">
        <v>3626</v>
      </c>
      <c r="AF1256" t="s">
        <v>3828</v>
      </c>
      <c r="AG1256" t="s">
        <v>3985</v>
      </c>
      <c r="AH1256" t="s">
        <v>3629</v>
      </c>
      <c r="AI1256" t="s">
        <v>3630</v>
      </c>
      <c r="AJ1256" t="s">
        <v>3704</v>
      </c>
      <c r="AK1256" t="s">
        <v>3660</v>
      </c>
      <c r="AL1256" t="s">
        <v>3633</v>
      </c>
      <c r="AM1256" t="s">
        <v>3653</v>
      </c>
      <c r="AN1256" t="s">
        <v>3635</v>
      </c>
      <c r="AO1256" t="s">
        <v>3858</v>
      </c>
      <c r="AP1256" t="s">
        <v>3654</v>
      </c>
      <c r="AQ1256" t="s">
        <v>3640</v>
      </c>
      <c r="AR1256" t="s">
        <v>3641</v>
      </c>
      <c r="AS1256" t="s">
        <v>3710</v>
      </c>
      <c r="AT1256" t="s">
        <v>3643</v>
      </c>
      <c r="BG1256" t="s">
        <v>840</v>
      </c>
      <c r="BH1256" s="2" t="s">
        <v>1912</v>
      </c>
      <c r="BI1256" t="s">
        <v>2117</v>
      </c>
    </row>
    <row r="1257" spans="1:61" customFormat="1" x14ac:dyDescent="0.25">
      <c r="A1257" s="1">
        <v>1338</v>
      </c>
      <c r="B1257" s="7" t="s">
        <v>4757</v>
      </c>
      <c r="C1257" s="7" t="str">
        <f t="shared" si="69"/>
        <v xml:space="preserve"> 65225
</v>
      </c>
      <c r="D1257" s="7">
        <f>LOOKUP(99^99,--LEFT(MID(AD1257,MIN(FIND({0,1,2,3,4,5,6,7,8,9},AD1257&amp;"0123456789")),15),{1,2,3,4,5,6,7,8,9,10,11,12,13,14,15}))</f>
        <v>2015</v>
      </c>
      <c r="E1257" s="7">
        <f t="shared" si="67"/>
        <v>8</v>
      </c>
      <c r="F1257" s="7">
        <f>LOOKUP(99^99,--LEFT(MID(BG1257,MIN(FIND({0,1,2,3,4,5,6,7,8,9},BG1257&amp;"0123456789")),15),{1,2,3,4,5,6,7,8,9,10,11,12,13,14,15}))</f>
        <v>5000000</v>
      </c>
      <c r="G1257" s="7">
        <f>LOOKUP(99^99,--LEFT(MID(Y1257,MIN(FIND({0,1,2,3,4,5,6,7,8,9},Y1257&amp;"0123456789")),15),{1,2,3,4,5,6,7,8,9,10,11,12,13,14,15}))</f>
        <v>6.7</v>
      </c>
      <c r="H1257" s="7">
        <f>LOOKUP(99^99,--LEFT(MID(Z1257,MIN(FIND({0,1,2,3,4,5,6,7,8,9},Z1257&amp;"0123456789")),15),{1,2,3,4,5,6,7,8,9,10,11,12,13,14,15}))</f>
        <v>292</v>
      </c>
      <c r="I1257" s="9" t="s">
        <v>2536</v>
      </c>
      <c r="J1257" s="9" t="s">
        <v>4771</v>
      </c>
      <c r="K1257" s="9" t="s">
        <v>2528</v>
      </c>
      <c r="L1257" s="9">
        <v>75000</v>
      </c>
      <c r="M1257" s="11"/>
      <c r="N1257" s="11"/>
      <c r="O1257" s="11"/>
      <c r="P1257" s="11"/>
      <c r="Q1257" s="11"/>
      <c r="R1257" s="11"/>
      <c r="S1257" s="11"/>
      <c r="T1257" s="11"/>
      <c r="U1257" s="11"/>
      <c r="V1257" s="11">
        <f>IF(LOOKUP(99^99,--LEFT(MID(AS1257,MIN(FIND({0,1,2,3,4,5,6,7,8,9},AS1257&amp;"0123456789")),15),{1,2,3,4,5,6,7,8,9,10,11,12,13,14,15}))&gt;2000,LOOKUP(99^99,--LEFT(MID(AS1257,MIN(FIND({0,1,2,3,4,5,6,7,8,9},AS1257&amp;"0123456789")),15),{1,2,3,4,5,6,7,8,9,10,11,12,13,14,15})),0)</f>
        <v>75000</v>
      </c>
      <c r="W1257" s="11"/>
      <c r="X1257" t="s">
        <v>18</v>
      </c>
      <c r="Y1257" t="s">
        <v>4800</v>
      </c>
      <c r="Z1257" t="s">
        <v>2563</v>
      </c>
      <c r="AA1257" t="s">
        <v>2536</v>
      </c>
      <c r="AB1257" t="s">
        <v>4771</v>
      </c>
      <c r="AC1257" t="s">
        <v>2528</v>
      </c>
      <c r="AD1257" t="s">
        <v>116</v>
      </c>
      <c r="AE1257" t="s">
        <v>3626</v>
      </c>
      <c r="AF1257" t="s">
        <v>3757</v>
      </c>
      <c r="AG1257" t="s">
        <v>3758</v>
      </c>
      <c r="AH1257" t="s">
        <v>3629</v>
      </c>
      <c r="AI1257" t="s">
        <v>3667</v>
      </c>
      <c r="AJ1257" t="s">
        <v>3659</v>
      </c>
      <c r="AK1257" t="s">
        <v>3660</v>
      </c>
      <c r="AL1257" t="s">
        <v>3673</v>
      </c>
      <c r="AM1257" t="s">
        <v>3653</v>
      </c>
      <c r="AN1257" t="s">
        <v>3635</v>
      </c>
      <c r="AO1257" t="s">
        <v>3636</v>
      </c>
      <c r="AP1257" t="s">
        <v>3637</v>
      </c>
      <c r="AQ1257" t="s">
        <v>3714</v>
      </c>
      <c r="AR1257" t="s">
        <v>3649</v>
      </c>
      <c r="AS1257" t="s">
        <v>4331</v>
      </c>
      <c r="AT1257" t="s">
        <v>3815</v>
      </c>
      <c r="AU1257" t="s">
        <v>3808</v>
      </c>
      <c r="BG1257" t="s">
        <v>464</v>
      </c>
      <c r="BH1257" s="2" t="s">
        <v>1913</v>
      </c>
      <c r="BI1257" t="s">
        <v>2088</v>
      </c>
    </row>
    <row r="1258" spans="1:61" customFormat="1" x14ac:dyDescent="0.25">
      <c r="A1258" s="1">
        <v>1339</v>
      </c>
      <c r="B1258" s="7" t="s">
        <v>4757</v>
      </c>
      <c r="C1258" s="7" t="str">
        <f t="shared" si="69"/>
        <v xml:space="preserve"> 54901-004-92
</v>
      </c>
      <c r="D1258" s="7">
        <f>LOOKUP(99^99,--LEFT(MID(AD1258,MIN(FIND({0,1,2,3,4,5,6,7,8,9},AD1258&amp;"0123456789")),15),{1,2,3,4,5,6,7,8,9,10,11,12,13,14,15}))</f>
        <v>2021</v>
      </c>
      <c r="E1258" s="7">
        <f t="shared" si="67"/>
        <v>2</v>
      </c>
      <c r="F1258" s="7">
        <f>LOOKUP(99^99,--LEFT(MID(BG1258,MIN(FIND({0,1,2,3,4,5,6,7,8,9},BG1258&amp;"0123456789")),15),{1,2,3,4,5,6,7,8,9,10,11,12,13,14,15}))</f>
        <v>11000000</v>
      </c>
      <c r="G1258" s="7">
        <f>LOOKUP(99^99,--LEFT(MID(Y1258,MIN(FIND({0,1,2,3,4,5,6,7,8,9},Y1258&amp;"0123456789")),15),{1,2,3,4,5,6,7,8,9,10,11,12,13,14,15}))</f>
        <v>6.7</v>
      </c>
      <c r="H1258" s="7">
        <f>LOOKUP(99^99,--LEFT(MID(Z1258,MIN(FIND({0,1,2,3,4,5,6,7,8,9},Z1258&amp;"0123456789")),15),{1,2,3,4,5,6,7,8,9,10,11,12,13,14,15}))</f>
        <v>292</v>
      </c>
      <c r="I1258" s="9" t="s">
        <v>2536</v>
      </c>
      <c r="J1258" s="9" t="s">
        <v>2527</v>
      </c>
      <c r="K1258" s="9" t="s">
        <v>2528</v>
      </c>
      <c r="L1258" s="9"/>
      <c r="M1258" s="11"/>
      <c r="N1258" s="11"/>
      <c r="O1258" s="11"/>
      <c r="P1258" s="11"/>
      <c r="Q1258" s="11"/>
      <c r="R1258" s="11"/>
      <c r="S1258" s="11"/>
      <c r="T1258" s="11"/>
      <c r="U1258" s="11"/>
      <c r="V1258" s="11"/>
      <c r="W1258" s="11"/>
      <c r="X1258" t="s">
        <v>20</v>
      </c>
      <c r="Y1258" t="s">
        <v>4800</v>
      </c>
      <c r="Z1258" t="s">
        <v>2558</v>
      </c>
      <c r="AA1258" t="s">
        <v>2536</v>
      </c>
      <c r="AB1258" t="s">
        <v>2527</v>
      </c>
      <c r="AC1258" t="s">
        <v>2528</v>
      </c>
      <c r="AD1258" t="s">
        <v>62</v>
      </c>
      <c r="AE1258" t="s">
        <v>3626</v>
      </c>
      <c r="AF1258" t="s">
        <v>3689</v>
      </c>
      <c r="AG1258" t="s">
        <v>3767</v>
      </c>
      <c r="AH1258" t="s">
        <v>3629</v>
      </c>
      <c r="AI1258" t="s">
        <v>3680</v>
      </c>
      <c r="AJ1258" t="s">
        <v>3631</v>
      </c>
      <c r="AK1258" t="s">
        <v>3632</v>
      </c>
      <c r="AL1258" t="s">
        <v>3633</v>
      </c>
      <c r="AM1258" t="s">
        <v>3653</v>
      </c>
      <c r="AN1258" t="s">
        <v>3635</v>
      </c>
      <c r="AO1258" t="s">
        <v>3687</v>
      </c>
      <c r="AP1258" t="s">
        <v>3640</v>
      </c>
      <c r="AQ1258" t="s">
        <v>3641</v>
      </c>
      <c r="AR1258" t="s">
        <v>4716</v>
      </c>
      <c r="AS1258" t="s">
        <v>3643</v>
      </c>
      <c r="BG1258" t="s">
        <v>790</v>
      </c>
      <c r="BH1258" s="2" t="s">
        <v>1914</v>
      </c>
      <c r="BI1258" t="s">
        <v>2314</v>
      </c>
    </row>
    <row r="1259" spans="1:61" customFormat="1" x14ac:dyDescent="0.25">
      <c r="A1259" s="1">
        <v>1340</v>
      </c>
      <c r="B1259" s="7" t="s">
        <v>4757</v>
      </c>
      <c r="C1259" s="7" t="str">
        <f t="shared" si="69"/>
        <v xml:space="preserve"> 54901-004-94
</v>
      </c>
      <c r="D1259" s="7">
        <f>LOOKUP(99^99,--LEFT(MID(AD1259,MIN(FIND({0,1,2,3,4,5,6,7,8,9},AD1259&amp;"0123456789")),15),{1,2,3,4,5,6,7,8,9,10,11,12,13,14,15}))</f>
        <v>2022</v>
      </c>
      <c r="E1259" s="7">
        <f t="shared" si="67"/>
        <v>1</v>
      </c>
      <c r="F1259" s="7">
        <f>LOOKUP(99^99,--LEFT(MID(BG1259,MIN(FIND({0,1,2,3,4,5,6,7,8,9},BG1259&amp;"0123456789")),15),{1,2,3,4,5,6,7,8,9,10,11,12,13,14,15}))</f>
        <v>11500000</v>
      </c>
      <c r="G1259" s="7">
        <f>LOOKUP(99^99,--LEFT(MID(Y1259,MIN(FIND({0,1,2,3,4,5,6,7,8,9},Y1259&amp;"0123456789")),15),{1,2,3,4,5,6,7,8,9,10,11,12,13,14,15}))</f>
        <v>6.7</v>
      </c>
      <c r="H1259" s="7">
        <f>LOOKUP(99^99,--LEFT(MID(Z1259,MIN(FIND({0,1,2,3,4,5,6,7,8,9},Z1259&amp;"0123456789")),15),{1,2,3,4,5,6,7,8,9,10,11,12,13,14,15}))</f>
        <v>300</v>
      </c>
      <c r="I1259" s="9" t="s">
        <v>2536</v>
      </c>
      <c r="J1259" s="9" t="s">
        <v>2527</v>
      </c>
      <c r="K1259" s="9" t="s">
        <v>2528</v>
      </c>
      <c r="L1259" s="9"/>
      <c r="M1259" s="11"/>
      <c r="N1259" s="11"/>
      <c r="O1259" s="11"/>
      <c r="P1259" s="11"/>
      <c r="Q1259" s="11"/>
      <c r="R1259" s="11"/>
      <c r="S1259" s="11"/>
      <c r="T1259" s="11"/>
      <c r="U1259" s="11"/>
      <c r="V1259" s="11"/>
      <c r="W1259" s="11"/>
      <c r="X1259" t="s">
        <v>29</v>
      </c>
      <c r="Y1259" t="s">
        <v>4800</v>
      </c>
      <c r="Z1259" t="s">
        <v>2530</v>
      </c>
      <c r="AA1259" t="s">
        <v>2536</v>
      </c>
      <c r="AB1259" t="s">
        <v>2527</v>
      </c>
      <c r="AC1259" t="s">
        <v>2528</v>
      </c>
      <c r="AD1259" t="s">
        <v>65</v>
      </c>
      <c r="AE1259" t="s">
        <v>3626</v>
      </c>
      <c r="AF1259" t="s">
        <v>3689</v>
      </c>
      <c r="AG1259" t="s">
        <v>3939</v>
      </c>
      <c r="AH1259" t="s">
        <v>3629</v>
      </c>
      <c r="AI1259" t="s">
        <v>3630</v>
      </c>
      <c r="AJ1259" t="s">
        <v>3631</v>
      </c>
      <c r="AK1259" t="s">
        <v>3632</v>
      </c>
      <c r="AL1259" t="s">
        <v>3633</v>
      </c>
      <c r="AM1259" t="s">
        <v>3634</v>
      </c>
      <c r="AN1259" t="s">
        <v>3635</v>
      </c>
      <c r="AO1259" t="s">
        <v>3636</v>
      </c>
      <c r="AP1259" t="s">
        <v>3654</v>
      </c>
      <c r="AQ1259" t="s">
        <v>3640</v>
      </c>
      <c r="AR1259" t="s">
        <v>3641</v>
      </c>
      <c r="AS1259" t="s">
        <v>4674</v>
      </c>
      <c r="AT1259" t="s">
        <v>3643</v>
      </c>
      <c r="BG1259" t="s">
        <v>398</v>
      </c>
      <c r="BH1259" s="2" t="s">
        <v>1915</v>
      </c>
      <c r="BI1259" t="s">
        <v>1973</v>
      </c>
    </row>
    <row r="1260" spans="1:61" x14ac:dyDescent="0.25">
      <c r="A1260" s="4">
        <v>1341</v>
      </c>
      <c r="B1260" s="13" t="s">
        <v>4757</v>
      </c>
      <c r="C1260" s="13" t="str">
        <f t="shared" si="69"/>
        <v xml:space="preserve"> 65116
</v>
      </c>
      <c r="D1260" s="13">
        <f>LOOKUP(99^99,--LEFT(MID(AD1260,MIN(FIND({0,1,2,3,4,5,6,7,8,9},AD1260&amp;"0123456789")),15),{1,2,3,4,5,6,7,8,9,10,11,12,13,14,15}))</f>
        <v>2022</v>
      </c>
      <c r="E1260" s="13">
        <f t="shared" si="67"/>
        <v>1</v>
      </c>
      <c r="F1260" s="13">
        <f>LOOKUP(99^99,--LEFT(MID(BG1260,MIN(FIND({0,1,2,3,4,5,6,7,8,9},BG1260&amp;"0123456789")),15),{1,2,3,4,5,6,7,8,9,10,11,12,13,14,15}))</f>
        <v>5700000</v>
      </c>
      <c r="G1260" s="13">
        <f>LOOKUP(99^99,--LEFT(MID(Y1260,MIN(FIND({0,1,2,3,4,5,6,7,8,9},Y1260&amp;"0123456789")),15),{1,2,3,4,5,6,7,8,9,10,11,12,13,14,15}))</f>
        <v>11.8</v>
      </c>
      <c r="H1260" s="13">
        <f>LOOKUP(99^99,--LEFT(MID(Z1260,MIN(FIND({0,1,2,3,4,5,6,7,8,9},Z1260&amp;"0123456789")),15),{1,2,3,4,5,6,7,8,9,10,11,12,13,14,15}))</f>
        <v>300</v>
      </c>
      <c r="I1260" s="10" t="s">
        <v>2531</v>
      </c>
      <c r="J1260" s="10" t="s">
        <v>2527</v>
      </c>
      <c r="K1260" s="10" t="s">
        <v>2561</v>
      </c>
      <c r="L1260" s="9"/>
      <c r="M1260" s="11"/>
      <c r="N1260" s="12"/>
      <c r="O1260" s="12"/>
      <c r="P1260" s="12"/>
      <c r="Q1260" s="12"/>
      <c r="R1260" s="12"/>
      <c r="S1260" s="12"/>
      <c r="T1260" s="12"/>
      <c r="U1260" s="12"/>
      <c r="V1260" s="12"/>
      <c r="W1260" s="12"/>
      <c r="X1260" s="5" t="s">
        <v>24</v>
      </c>
      <c r="Y1260" s="5" t="s">
        <v>4795</v>
      </c>
      <c r="Z1260" s="5" t="s">
        <v>2530</v>
      </c>
      <c r="AA1260" s="5" t="s">
        <v>2531</v>
      </c>
      <c r="AB1260" s="5" t="s">
        <v>2527</v>
      </c>
      <c r="AC1260" s="5" t="s">
        <v>2561</v>
      </c>
      <c r="AD1260" s="5" t="s">
        <v>140</v>
      </c>
      <c r="AE1260" s="5" t="s">
        <v>3626</v>
      </c>
      <c r="AF1260" s="5" t="s">
        <v>3828</v>
      </c>
      <c r="AG1260" s="5" t="s">
        <v>3829</v>
      </c>
      <c r="AH1260" s="5" t="s">
        <v>3629</v>
      </c>
      <c r="AI1260" s="5" t="s">
        <v>3630</v>
      </c>
      <c r="AJ1260" s="5" t="s">
        <v>3704</v>
      </c>
      <c r="AK1260" s="5" t="s">
        <v>3660</v>
      </c>
      <c r="AL1260" s="5" t="s">
        <v>3633</v>
      </c>
      <c r="AM1260" s="5" t="s">
        <v>3653</v>
      </c>
      <c r="AN1260" s="5" t="s">
        <v>3635</v>
      </c>
      <c r="AO1260" s="5" t="s">
        <v>3858</v>
      </c>
      <c r="AP1260" s="5" t="s">
        <v>3654</v>
      </c>
      <c r="AQ1260" s="5" t="s">
        <v>3640</v>
      </c>
      <c r="AR1260" s="5" t="s">
        <v>3641</v>
      </c>
      <c r="AS1260" s="5" t="s">
        <v>4717</v>
      </c>
      <c r="AT1260" s="5" t="s">
        <v>3643</v>
      </c>
      <c r="BG1260" s="5" t="s">
        <v>402</v>
      </c>
      <c r="BH1260" s="6" t="s">
        <v>1916</v>
      </c>
      <c r="BI1260" s="5" t="s">
        <v>2503</v>
      </c>
    </row>
    <row r="1261" spans="1:61" customFormat="1" x14ac:dyDescent="0.25">
      <c r="A1261" s="1">
        <v>1342</v>
      </c>
      <c r="B1261" s="7" t="s">
        <v>4757</v>
      </c>
      <c r="C1261" s="7" t="str">
        <f t="shared" si="69"/>
        <v xml:space="preserve"> 54901-004-94
</v>
      </c>
      <c r="D1261" s="7">
        <f>LOOKUP(99^99,--LEFT(MID(AD1261,MIN(FIND({0,1,2,3,4,5,6,7,8,9},AD1261&amp;"0123456789")),15),{1,2,3,4,5,6,7,8,9,10,11,12,13,14,15}))</f>
        <v>2022</v>
      </c>
      <c r="E1261" s="7">
        <f t="shared" si="67"/>
        <v>1</v>
      </c>
      <c r="F1261" s="7">
        <f>LOOKUP(99^99,--LEFT(MID(BG1261,MIN(FIND({0,1,2,3,4,5,6,7,8,9},BG1261&amp;"0123456789")),15),{1,2,3,4,5,6,7,8,9,10,11,12,13,14,15}))</f>
        <v>11500000</v>
      </c>
      <c r="G1261" s="7">
        <f>LOOKUP(99^99,--LEFT(MID(Y1261,MIN(FIND({0,1,2,3,4,5,6,7,8,9},Y1261&amp;"0123456789")),15),{1,2,3,4,5,6,7,8,9,10,11,12,13,14,15}))</f>
        <v>12</v>
      </c>
      <c r="H1261" s="7">
        <f>LOOKUP(99^99,--LEFT(MID(Z1261,MIN(FIND({0,1,2,3,4,5,6,7,8,9},Z1261&amp;"0123456789")),15),{1,2,3,4,5,6,7,8,9,10,11,12,13,14,15}))</f>
        <v>300</v>
      </c>
      <c r="I1261" s="9" t="s">
        <v>2531</v>
      </c>
      <c r="J1261" s="9" t="s">
        <v>2527</v>
      </c>
      <c r="K1261" s="9" t="s">
        <v>2533</v>
      </c>
      <c r="L1261" s="9"/>
      <c r="M1261" s="11"/>
      <c r="N1261" s="11"/>
      <c r="O1261" s="11"/>
      <c r="P1261" s="11"/>
      <c r="Q1261" s="11"/>
      <c r="R1261" s="11"/>
      <c r="S1261" s="11"/>
      <c r="T1261" s="11"/>
      <c r="U1261" s="11"/>
      <c r="V1261" s="11"/>
      <c r="W1261" s="11"/>
      <c r="X1261" t="s">
        <v>29</v>
      </c>
      <c r="Y1261" t="s">
        <v>4794</v>
      </c>
      <c r="Z1261" t="s">
        <v>2530</v>
      </c>
      <c r="AA1261" t="s">
        <v>2531</v>
      </c>
      <c r="AB1261" t="s">
        <v>2527</v>
      </c>
      <c r="AC1261" t="s">
        <v>2533</v>
      </c>
      <c r="AD1261" t="s">
        <v>219</v>
      </c>
      <c r="AE1261" t="s">
        <v>3626</v>
      </c>
      <c r="AF1261" t="s">
        <v>3689</v>
      </c>
      <c r="AG1261" t="s">
        <v>3939</v>
      </c>
      <c r="AH1261" t="s">
        <v>3629</v>
      </c>
      <c r="AI1261" t="s">
        <v>3630</v>
      </c>
      <c r="AJ1261" t="s">
        <v>3631</v>
      </c>
      <c r="AK1261" t="s">
        <v>3632</v>
      </c>
      <c r="AL1261" t="s">
        <v>3633</v>
      </c>
      <c r="AM1261" t="s">
        <v>3634</v>
      </c>
      <c r="AN1261" t="s">
        <v>3635</v>
      </c>
      <c r="AO1261" t="s">
        <v>3636</v>
      </c>
      <c r="AP1261" t="s">
        <v>3880</v>
      </c>
      <c r="AQ1261" t="s">
        <v>3640</v>
      </c>
      <c r="AR1261" t="s">
        <v>3641</v>
      </c>
      <c r="AS1261" t="s">
        <v>4674</v>
      </c>
      <c r="AT1261" t="s">
        <v>3643</v>
      </c>
      <c r="BG1261" t="s">
        <v>398</v>
      </c>
      <c r="BH1261" s="2" t="s">
        <v>1917</v>
      </c>
      <c r="BI1261" t="s">
        <v>1964</v>
      </c>
    </row>
    <row r="1262" spans="1:61" customFormat="1" x14ac:dyDescent="0.25">
      <c r="A1262" s="1">
        <v>1343</v>
      </c>
      <c r="B1262" s="7" t="s">
        <v>4757</v>
      </c>
      <c r="C1262" s="7" t="str">
        <f t="shared" si="69"/>
        <v xml:space="preserve"> 5490 NEO
</v>
      </c>
      <c r="D1262" s="7">
        <f>LOOKUP(99^99,--LEFT(MID(AD1262,MIN(FIND({0,1,2,3,4,5,6,7,8,9},AD1262&amp;"0123456789")),15),{1,2,3,4,5,6,7,8,9,10,11,12,13,14,15}))</f>
        <v>2020</v>
      </c>
      <c r="E1262" s="7">
        <f t="shared" si="67"/>
        <v>3</v>
      </c>
      <c r="F1262" s="7">
        <f>LOOKUP(99^99,--LEFT(MID(BG1262,MIN(FIND({0,1,2,3,4,5,6,7,8,9},BG1262&amp;"0123456789")),15),{1,2,3,4,5,6,7,8,9,10,11,12,13,14,15}))</f>
        <v>6240000</v>
      </c>
      <c r="G1262" s="7">
        <f>LOOKUP(99^99,--LEFT(MID(Y1262,MIN(FIND({0,1,2,3,4,5,6,7,8,9},Y1262&amp;"0123456789")),15),{1,2,3,4,5,6,7,8,9,10,11,12,13,14,15}))</f>
        <v>6.7</v>
      </c>
      <c r="H1262" s="7">
        <f>LOOKUP(99^99,--LEFT(MID(Z1262,MIN(FIND({0,1,2,3,4,5,6,7,8,9},Z1262&amp;"0123456789")),15),{1,2,3,4,5,6,7,8,9,10,11,12,13,14,15}))</f>
        <v>292</v>
      </c>
      <c r="I1262" s="9" t="s">
        <v>2536</v>
      </c>
      <c r="J1262" s="9" t="s">
        <v>4771</v>
      </c>
      <c r="K1262" s="9" t="s">
        <v>2528</v>
      </c>
      <c r="L1262" s="9">
        <v>394029</v>
      </c>
      <c r="M1262" s="11"/>
      <c r="N1262" s="11"/>
      <c r="O1262" s="11"/>
      <c r="P1262" s="11"/>
      <c r="Q1262" s="11"/>
      <c r="R1262" s="11"/>
      <c r="S1262" s="11"/>
      <c r="T1262" s="11"/>
      <c r="U1262" s="11">
        <f>IF(LOOKUP(99^99,--LEFT(MID(AR1262,MIN(FIND({0,1,2,3,4,5,6,7,8,9},AR1262&amp;"0123456789")),15),{1,2,3,4,5,6,7,8,9,10,11,12,13,14,15}))&gt;2000,LOOKUP(99^99,--LEFT(MID(AR1262,MIN(FIND({0,1,2,3,4,5,6,7,8,9},AR1262&amp;"0123456789")),15),{1,2,3,4,5,6,7,8,9,10,11,12,13,14,15})),0)</f>
        <v>394029</v>
      </c>
      <c r="V1262" s="11"/>
      <c r="W1262" s="11"/>
      <c r="X1262" t="s">
        <v>6</v>
      </c>
      <c r="Y1262" t="s">
        <v>4800</v>
      </c>
      <c r="Z1262" t="s">
        <v>2563</v>
      </c>
      <c r="AA1262" t="s">
        <v>2536</v>
      </c>
      <c r="AB1262" t="s">
        <v>4771</v>
      </c>
      <c r="AC1262" t="s">
        <v>2528</v>
      </c>
      <c r="AD1262" t="s">
        <v>354</v>
      </c>
      <c r="AE1262" t="s">
        <v>3626</v>
      </c>
      <c r="AF1262" t="s">
        <v>3627</v>
      </c>
      <c r="AG1262" t="s">
        <v>3671</v>
      </c>
      <c r="AH1262" t="s">
        <v>3629</v>
      </c>
      <c r="AI1262" t="s">
        <v>3645</v>
      </c>
      <c r="AJ1262" t="s">
        <v>3631</v>
      </c>
      <c r="AK1262" t="s">
        <v>3652</v>
      </c>
      <c r="AL1262" t="s">
        <v>3633</v>
      </c>
      <c r="AM1262" t="s">
        <v>3634</v>
      </c>
      <c r="AN1262" t="s">
        <v>3635</v>
      </c>
      <c r="AO1262" t="s">
        <v>3636</v>
      </c>
      <c r="AP1262" t="s">
        <v>3654</v>
      </c>
      <c r="AQ1262" t="s">
        <v>3649</v>
      </c>
      <c r="AR1262" t="s">
        <v>4718</v>
      </c>
      <c r="AS1262" t="s">
        <v>3641</v>
      </c>
      <c r="AT1262" t="s">
        <v>3642</v>
      </c>
      <c r="AU1262" t="s">
        <v>3643</v>
      </c>
      <c r="BG1262" t="s">
        <v>508</v>
      </c>
      <c r="BH1262" s="2" t="s">
        <v>1918</v>
      </c>
      <c r="BI1262" t="s">
        <v>2354</v>
      </c>
    </row>
    <row r="1263" spans="1:61" customFormat="1" x14ac:dyDescent="0.25">
      <c r="A1263" s="1">
        <v>1344</v>
      </c>
      <c r="B1263" s="7" t="s">
        <v>4757</v>
      </c>
      <c r="C1263" s="7" t="str">
        <f t="shared" si="69"/>
        <v xml:space="preserve"> 54901-004-94
</v>
      </c>
      <c r="D1263" s="7">
        <f>LOOKUP(99^99,--LEFT(MID(AD1263,MIN(FIND({0,1,2,3,4,5,6,7,8,9},AD1263&amp;"0123456789")),15),{1,2,3,4,5,6,7,8,9,10,11,12,13,14,15}))</f>
        <v>2022</v>
      </c>
      <c r="E1263" s="7">
        <f t="shared" si="67"/>
        <v>1</v>
      </c>
      <c r="F1263" s="7">
        <f>LOOKUP(99^99,--LEFT(MID(BG1263,MIN(FIND({0,1,2,3,4,5,6,7,8,9},BG1263&amp;"0123456789")),15),{1,2,3,4,5,6,7,8,9,10,11,12,13,14,15}))</f>
        <v>11500000</v>
      </c>
      <c r="G1263" s="7">
        <f>LOOKUP(99^99,--LEFT(MID(Y1263,MIN(FIND({0,1,2,3,4,5,6,7,8,9},Y1263&amp;"0123456789")),15),{1,2,3,4,5,6,7,8,9,10,11,12,13,14,15}))</f>
        <v>11.8</v>
      </c>
      <c r="H1263" s="7">
        <f>LOOKUP(99^99,--LEFT(MID(Z1263,MIN(FIND({0,1,2,3,4,5,6,7,8,9},Z1263&amp;"0123456789")),15),{1,2,3,4,5,6,7,8,9,10,11,12,13,14,15}))</f>
        <v>300</v>
      </c>
      <c r="I1263" s="9" t="s">
        <v>2531</v>
      </c>
      <c r="J1263" s="9" t="s">
        <v>4771</v>
      </c>
      <c r="K1263" s="9" t="s">
        <v>2528</v>
      </c>
      <c r="L1263" s="9"/>
      <c r="M1263" s="11"/>
      <c r="N1263" s="11"/>
      <c r="O1263" s="11"/>
      <c r="P1263" s="11"/>
      <c r="Q1263" s="11"/>
      <c r="R1263" s="11"/>
      <c r="S1263" s="11"/>
      <c r="T1263" s="11"/>
      <c r="U1263" s="11"/>
      <c r="V1263" s="11"/>
      <c r="W1263" s="11"/>
      <c r="X1263" t="s">
        <v>29</v>
      </c>
      <c r="Y1263" t="s">
        <v>4795</v>
      </c>
      <c r="Z1263" t="s">
        <v>2530</v>
      </c>
      <c r="AA1263" t="s">
        <v>2531</v>
      </c>
      <c r="AB1263" t="s">
        <v>4771</v>
      </c>
      <c r="AC1263" t="s">
        <v>2528</v>
      </c>
      <c r="AD1263" t="s">
        <v>206</v>
      </c>
      <c r="AE1263" t="s">
        <v>3626</v>
      </c>
      <c r="AF1263" t="s">
        <v>3689</v>
      </c>
      <c r="AG1263" t="s">
        <v>3939</v>
      </c>
      <c r="AH1263" t="s">
        <v>3629</v>
      </c>
      <c r="AI1263" t="s">
        <v>3630</v>
      </c>
      <c r="AJ1263" t="s">
        <v>3631</v>
      </c>
      <c r="AK1263" t="s">
        <v>3632</v>
      </c>
      <c r="AL1263" t="s">
        <v>3633</v>
      </c>
      <c r="AM1263" t="s">
        <v>3634</v>
      </c>
      <c r="AN1263" t="s">
        <v>3635</v>
      </c>
      <c r="AO1263" t="s">
        <v>3636</v>
      </c>
      <c r="AP1263" t="s">
        <v>3654</v>
      </c>
      <c r="AQ1263" t="s">
        <v>3640</v>
      </c>
      <c r="AR1263" t="s">
        <v>3641</v>
      </c>
      <c r="AS1263" t="s">
        <v>4674</v>
      </c>
      <c r="AT1263" t="s">
        <v>3643</v>
      </c>
      <c r="BG1263" t="s">
        <v>398</v>
      </c>
      <c r="BH1263" s="2" t="s">
        <v>1919</v>
      </c>
      <c r="BI1263" t="s">
        <v>2504</v>
      </c>
    </row>
    <row r="1264" spans="1:61" customFormat="1" x14ac:dyDescent="0.25">
      <c r="A1264" s="1">
        <v>1346</v>
      </c>
      <c r="B1264" s="7" t="s">
        <v>4757</v>
      </c>
      <c r="C1264" s="7">
        <v>5490</v>
      </c>
      <c r="D1264" s="7">
        <f>LOOKUP(99^99,--LEFT(MID(AD1264,MIN(FIND({0,1,2,3,4,5,6,7,8,9},AD1264&amp;"0123456789")),15),{1,2,3,4,5,6,7,8,9,10,11,12,13,14,15}))</f>
        <v>2022</v>
      </c>
      <c r="E1264" s="7">
        <f t="shared" ref="E1264:E1309" si="70">2022-D1264+1</f>
        <v>1</v>
      </c>
      <c r="F1264" s="7">
        <f>LOOKUP(99^99,--LEFT(MID(BG1264,MIN(FIND({0,1,2,3,4,5,6,7,8,9},BG1264&amp;"0123456789")),15),{1,2,3,4,5,6,7,8,9,10,11,12,13,14,15}))</f>
        <v>9970000</v>
      </c>
      <c r="G1264" s="7">
        <f>LOOKUP(99^99,--LEFT(MID(Y1264,MIN(FIND({0,1,2,3,4,5,6,7,8,9},Y1264&amp;"0123456789")),15),{1,2,3,4,5,6,7,8,9,10,11,12,13,14,15}))</f>
        <v>6.7</v>
      </c>
      <c r="H1264" s="7">
        <f>LOOKUP(99^99,--LEFT(MID(Z1264,MIN(FIND({0,1,2,3,4,5,6,7,8,9},Z1264&amp;"0123456789")),15),{1,2,3,4,5,6,7,8,9,10,11,12,13,14,15}))</f>
        <v>292</v>
      </c>
      <c r="I1264" s="9" t="s">
        <v>2536</v>
      </c>
      <c r="J1264" s="9" t="s">
        <v>2527</v>
      </c>
      <c r="K1264" s="9" t="s">
        <v>2528</v>
      </c>
      <c r="L1264" s="9"/>
      <c r="M1264" s="11"/>
      <c r="N1264" s="11"/>
      <c r="O1264" s="11"/>
      <c r="P1264" s="11"/>
      <c r="Q1264" s="11"/>
      <c r="R1264" s="11"/>
      <c r="S1264" s="11"/>
      <c r="T1264" s="11"/>
      <c r="U1264" s="11"/>
      <c r="V1264" s="11"/>
      <c r="W1264" s="11"/>
      <c r="X1264" t="s">
        <v>2</v>
      </c>
      <c r="Y1264" t="s">
        <v>4800</v>
      </c>
      <c r="Z1264" t="s">
        <v>2563</v>
      </c>
      <c r="AA1264" t="s">
        <v>2536</v>
      </c>
      <c r="AC1264" t="s">
        <v>2528</v>
      </c>
      <c r="AD1264" t="s">
        <v>140</v>
      </c>
      <c r="BG1264" t="s">
        <v>841</v>
      </c>
      <c r="BH1264" s="2" t="s">
        <v>1920</v>
      </c>
      <c r="BI1264">
        <v>9999</v>
      </c>
    </row>
    <row r="1265" spans="1:61" customFormat="1" x14ac:dyDescent="0.25">
      <c r="A1265" s="1">
        <v>1347</v>
      </c>
      <c r="B1265" s="7" t="s">
        <v>4757</v>
      </c>
      <c r="C1265" s="7" t="s">
        <v>4793</v>
      </c>
      <c r="D1265" s="7">
        <f>LOOKUP(99^99,--LEFT(MID(AD1265,MIN(FIND({0,1,2,3,4,5,6,7,8,9},AD1265&amp;"0123456789")),15),{1,2,3,4,5,6,7,8,9,10,11,12,13,14,15}))</f>
        <v>2021</v>
      </c>
      <c r="E1265" s="7">
        <f t="shared" si="70"/>
        <v>2</v>
      </c>
      <c r="F1265" s="7">
        <f>LOOKUP(99^99,--LEFT(MID(BG1265,MIN(FIND({0,1,2,3,4,5,6,7,8,9},BG1265&amp;"0123456789")),15),{1,2,3,4,5,6,7,8,9,10,11,12,13,14,15}))</f>
        <v>8850000</v>
      </c>
      <c r="G1265" s="7">
        <f>LOOKUP(99^99,--LEFT(MID(Y1265,MIN(FIND({0,1,2,3,4,5,6,7,8,9},Y1265&amp;"0123456789")),15),{1,2,3,4,5,6,7,8,9,10,11,12,13,14,15}))</f>
        <v>6.7</v>
      </c>
      <c r="H1265" s="7">
        <f>LOOKUP(99^99,--LEFT(MID(Z1265,MIN(FIND({0,1,2,3,4,5,6,7,8,9},Z1265&amp;"0123456789")),15),{1,2,3,4,5,6,7,8,9,10,11,12,13,14,15}))</f>
        <v>300</v>
      </c>
      <c r="I1265" s="9" t="s">
        <v>2536</v>
      </c>
      <c r="J1265" s="9" t="s">
        <v>2527</v>
      </c>
      <c r="K1265" s="9" t="s">
        <v>2528</v>
      </c>
      <c r="L1265" s="9"/>
      <c r="M1265" s="11"/>
      <c r="N1265" s="11"/>
      <c r="O1265" s="11"/>
      <c r="P1265" s="11"/>
      <c r="Q1265" s="11"/>
      <c r="R1265" s="11"/>
      <c r="S1265" s="11"/>
      <c r="T1265" s="11"/>
      <c r="U1265" s="11"/>
      <c r="V1265" s="11"/>
      <c r="W1265" s="11"/>
      <c r="X1265" t="s">
        <v>11</v>
      </c>
      <c r="Y1265" t="s">
        <v>4800</v>
      </c>
      <c r="Z1265" t="s">
        <v>2530</v>
      </c>
      <c r="AA1265" t="s">
        <v>2536</v>
      </c>
      <c r="AB1265" t="s">
        <v>2527</v>
      </c>
      <c r="AC1265" t="s">
        <v>2528</v>
      </c>
      <c r="AD1265" t="s">
        <v>186</v>
      </c>
      <c r="BG1265" t="s">
        <v>397</v>
      </c>
      <c r="BH1265" s="2" t="s">
        <v>1921</v>
      </c>
      <c r="BI1265">
        <v>9999</v>
      </c>
    </row>
    <row r="1266" spans="1:61" customFormat="1" x14ac:dyDescent="0.25">
      <c r="A1266" s="1">
        <v>1351</v>
      </c>
      <c r="B1266" s="7" t="s">
        <v>4757</v>
      </c>
      <c r="C1266" s="7" t="str">
        <f t="shared" ref="C1266:C1309" si="71">LEFT(AG1266,FIND("Тип",AG1266,FIND("Тип",AG1266)+0)-1)</f>
        <v xml:space="preserve"> 65116-48(A5)
</v>
      </c>
      <c r="D1266" s="7">
        <f>LOOKUP(99^99,--LEFT(MID(AD1266,MIN(FIND({0,1,2,3,4,5,6,7,8,9},AD1266&amp;"0123456789")),15),{1,2,3,4,5,6,7,8,9,10,11,12,13,14,15}))</f>
        <v>2022</v>
      </c>
      <c r="E1266" s="7">
        <f t="shared" si="70"/>
        <v>1</v>
      </c>
      <c r="F1266" s="7">
        <f>LOOKUP(99^99,--LEFT(MID(BG1266,MIN(FIND({0,1,2,3,4,5,6,7,8,9},BG1266&amp;"0123456789")),15),{1,2,3,4,5,6,7,8,9,10,11,12,13,14,15}))</f>
        <v>5700000</v>
      </c>
      <c r="G1266" s="7">
        <f>LOOKUP(99^99,--LEFT(MID(Y1266,MIN(FIND({0,1,2,3,4,5,6,7,8,9},Y1266&amp;"0123456789")),15),{1,2,3,4,5,6,7,8,9,10,11,12,13,14,15}))</f>
        <v>6.7</v>
      </c>
      <c r="H1266" s="7">
        <f>LOOKUP(99^99,--LEFT(MID(Z1266,MIN(FIND({0,1,2,3,4,5,6,7,8,9},Z1266&amp;"0123456789")),15),{1,2,3,4,5,6,7,8,9,10,11,12,13,14,15}))</f>
        <v>292</v>
      </c>
      <c r="I1266" s="9" t="s">
        <v>2536</v>
      </c>
      <c r="J1266" s="9" t="s">
        <v>4771</v>
      </c>
      <c r="K1266" s="9" t="s">
        <v>2528</v>
      </c>
      <c r="L1266" s="9"/>
      <c r="M1266" s="11"/>
      <c r="N1266" s="11"/>
      <c r="O1266" s="11"/>
      <c r="P1266" s="11"/>
      <c r="Q1266" s="11"/>
      <c r="R1266" s="11"/>
      <c r="S1266" s="11"/>
      <c r="T1266" s="11"/>
      <c r="U1266" s="11"/>
      <c r="V1266" s="11"/>
      <c r="W1266" s="11"/>
      <c r="X1266" t="s">
        <v>34</v>
      </c>
      <c r="Y1266" t="s">
        <v>4800</v>
      </c>
      <c r="Z1266" t="s">
        <v>2563</v>
      </c>
      <c r="AA1266" t="s">
        <v>2536</v>
      </c>
      <c r="AB1266" t="s">
        <v>4771</v>
      </c>
      <c r="AC1266" t="s">
        <v>2528</v>
      </c>
      <c r="AD1266" t="s">
        <v>140</v>
      </c>
      <c r="AE1266" t="s">
        <v>3626</v>
      </c>
      <c r="AF1266" t="s">
        <v>3828</v>
      </c>
      <c r="AG1266" t="s">
        <v>3985</v>
      </c>
      <c r="AH1266" t="s">
        <v>3629</v>
      </c>
      <c r="AI1266" t="s">
        <v>3630</v>
      </c>
      <c r="AJ1266" t="s">
        <v>3704</v>
      </c>
      <c r="AK1266" t="s">
        <v>3660</v>
      </c>
      <c r="AL1266" t="s">
        <v>3633</v>
      </c>
      <c r="AM1266" t="s">
        <v>3653</v>
      </c>
      <c r="AN1266" t="s">
        <v>3635</v>
      </c>
      <c r="AO1266" t="s">
        <v>3933</v>
      </c>
      <c r="AP1266" t="s">
        <v>3640</v>
      </c>
      <c r="AQ1266" t="s">
        <v>3641</v>
      </c>
      <c r="AR1266" t="s">
        <v>4719</v>
      </c>
      <c r="AS1266" t="s">
        <v>3643</v>
      </c>
      <c r="BG1266" t="s">
        <v>402</v>
      </c>
      <c r="BH1266" s="2" t="s">
        <v>1922</v>
      </c>
      <c r="BI1266" t="s">
        <v>2505</v>
      </c>
    </row>
    <row r="1267" spans="1:61" customFormat="1" x14ac:dyDescent="0.25">
      <c r="A1267" s="1">
        <v>1352</v>
      </c>
      <c r="B1267" s="7" t="s">
        <v>4757</v>
      </c>
      <c r="C1267" s="7" t="str">
        <f t="shared" si="71"/>
        <v xml:space="preserve"> 65116-6010-48
</v>
      </c>
      <c r="D1267" s="7">
        <f>LOOKUP(99^99,--LEFT(MID(AD1267,MIN(FIND({0,1,2,3,4,5,6,7,8,9},AD1267&amp;"0123456789")),15),{1,2,3,4,5,6,7,8,9,10,11,12,13,14,15}))</f>
        <v>2021</v>
      </c>
      <c r="E1267" s="7">
        <f t="shared" si="70"/>
        <v>2</v>
      </c>
      <c r="F1267" s="7">
        <f>LOOKUP(99^99,--LEFT(MID(BG1267,MIN(FIND({0,1,2,3,4,5,6,7,8,9},BG1267&amp;"0123456789")),15),{1,2,3,4,5,6,7,8,9,10,11,12,13,14,15}))</f>
        <v>5700000</v>
      </c>
      <c r="G1267" s="7">
        <f>LOOKUP(99^99,--LEFT(MID(Y1267,MIN(FIND({0,1,2,3,4,5,6,7,8,9},Y1267&amp;"0123456789")),15),{1,2,3,4,5,6,7,8,9,10,11,12,13,14,15}))</f>
        <v>6.7</v>
      </c>
      <c r="H1267" s="7">
        <f>LOOKUP(99^99,--LEFT(MID(Z1267,MIN(FIND({0,1,2,3,4,5,6,7,8,9},Z1267&amp;"0123456789")),15),{1,2,3,4,5,6,7,8,9,10,11,12,13,14,15}))</f>
        <v>300</v>
      </c>
      <c r="I1267" s="9" t="s">
        <v>2536</v>
      </c>
      <c r="J1267" s="9" t="s">
        <v>2527</v>
      </c>
      <c r="K1267" s="9" t="s">
        <v>2528</v>
      </c>
      <c r="L1267" s="9"/>
      <c r="M1267" s="11"/>
      <c r="N1267" s="11"/>
      <c r="O1267" s="11"/>
      <c r="P1267" s="11"/>
      <c r="Q1267" s="11"/>
      <c r="R1267" s="11"/>
      <c r="S1267" s="11"/>
      <c r="T1267" s="11"/>
      <c r="U1267" s="11"/>
      <c r="V1267" s="11"/>
      <c r="W1267" s="11"/>
      <c r="X1267" t="s">
        <v>33</v>
      </c>
      <c r="Y1267" t="s">
        <v>4800</v>
      </c>
      <c r="Z1267" t="s">
        <v>2530</v>
      </c>
      <c r="AA1267" t="s">
        <v>2536</v>
      </c>
      <c r="AB1267" t="s">
        <v>2527</v>
      </c>
      <c r="AC1267" t="s">
        <v>2528</v>
      </c>
      <c r="AD1267" t="s">
        <v>243</v>
      </c>
      <c r="AE1267" t="s">
        <v>3626</v>
      </c>
      <c r="AF1267" t="s">
        <v>3828</v>
      </c>
      <c r="AG1267" t="s">
        <v>3980</v>
      </c>
      <c r="AH1267" t="s">
        <v>3629</v>
      </c>
      <c r="AI1267" t="s">
        <v>3680</v>
      </c>
      <c r="AJ1267" t="s">
        <v>3704</v>
      </c>
      <c r="AK1267" t="s">
        <v>3986</v>
      </c>
      <c r="AL1267" t="s">
        <v>4209</v>
      </c>
      <c r="AM1267" t="s">
        <v>3640</v>
      </c>
      <c r="AN1267" t="s">
        <v>3641</v>
      </c>
      <c r="AO1267" t="s">
        <v>4720</v>
      </c>
      <c r="AP1267" t="s">
        <v>3643</v>
      </c>
      <c r="BG1267" t="s">
        <v>402</v>
      </c>
      <c r="BH1267" s="2" t="s">
        <v>1923</v>
      </c>
      <c r="BI1267" t="s">
        <v>2506</v>
      </c>
    </row>
    <row r="1268" spans="1:61" customFormat="1" x14ac:dyDescent="0.25">
      <c r="A1268" s="1">
        <v>1353</v>
      </c>
      <c r="B1268" s="7" t="s">
        <v>4757</v>
      </c>
      <c r="C1268" s="7" t="str">
        <f t="shared" si="71"/>
        <v xml:space="preserve"> 65116-6010-48
</v>
      </c>
      <c r="D1268" s="7">
        <f>LOOKUP(99^99,--LEFT(MID(AD1268,MIN(FIND({0,1,2,3,4,5,6,7,8,9},AD1268&amp;"0123456789")),15),{1,2,3,4,5,6,7,8,9,10,11,12,13,14,15}))</f>
        <v>2021</v>
      </c>
      <c r="E1268" s="7">
        <f t="shared" si="70"/>
        <v>2</v>
      </c>
      <c r="F1268" s="7">
        <f>LOOKUP(99^99,--LEFT(MID(BG1268,MIN(FIND({0,1,2,3,4,5,6,7,8,9},BG1268&amp;"0123456789")),15),{1,2,3,4,5,6,7,8,9,10,11,12,13,14,15}))</f>
        <v>5700000</v>
      </c>
      <c r="G1268" s="7">
        <f>LOOKUP(99^99,--LEFT(MID(Y1268,MIN(FIND({0,1,2,3,4,5,6,7,8,9},Y1268&amp;"0123456789")),15),{1,2,3,4,5,6,7,8,9,10,11,12,13,14,15}))</f>
        <v>6.7</v>
      </c>
      <c r="H1268" s="7">
        <f>LOOKUP(99^99,--LEFT(MID(Z1268,MIN(FIND({0,1,2,3,4,5,6,7,8,9},Z1268&amp;"0123456789")),15),{1,2,3,4,5,6,7,8,9,10,11,12,13,14,15}))</f>
        <v>292</v>
      </c>
      <c r="I1268" s="9" t="s">
        <v>2536</v>
      </c>
      <c r="J1268" s="9" t="s">
        <v>2527</v>
      </c>
      <c r="K1268" s="9" t="s">
        <v>2528</v>
      </c>
      <c r="L1268" s="9"/>
      <c r="M1268" s="11"/>
      <c r="N1268" s="11"/>
      <c r="O1268" s="11"/>
      <c r="P1268" s="11"/>
      <c r="Q1268" s="11"/>
      <c r="R1268" s="11"/>
      <c r="S1268" s="11"/>
      <c r="T1268" s="11"/>
      <c r="U1268" s="11"/>
      <c r="V1268" s="11"/>
      <c r="W1268" s="11"/>
      <c r="X1268" t="s">
        <v>33</v>
      </c>
      <c r="Y1268" t="s">
        <v>4800</v>
      </c>
      <c r="Z1268" t="s">
        <v>2563</v>
      </c>
      <c r="AA1268" t="s">
        <v>2536</v>
      </c>
      <c r="AC1268" t="s">
        <v>2528</v>
      </c>
      <c r="AD1268" t="s">
        <v>243</v>
      </c>
      <c r="AE1268" t="s">
        <v>3626</v>
      </c>
      <c r="AF1268" t="s">
        <v>3828</v>
      </c>
      <c r="AG1268" t="s">
        <v>3980</v>
      </c>
      <c r="AH1268" t="s">
        <v>3629</v>
      </c>
      <c r="AI1268" t="s">
        <v>3680</v>
      </c>
      <c r="AJ1268" t="s">
        <v>3704</v>
      </c>
      <c r="AK1268" t="s">
        <v>3986</v>
      </c>
      <c r="AL1268" t="s">
        <v>4209</v>
      </c>
      <c r="AM1268" t="s">
        <v>3640</v>
      </c>
      <c r="AN1268" t="s">
        <v>3641</v>
      </c>
      <c r="AO1268" t="s">
        <v>4721</v>
      </c>
      <c r="AP1268" t="s">
        <v>3643</v>
      </c>
      <c r="BG1268" t="s">
        <v>402</v>
      </c>
      <c r="BH1268" s="2" t="s">
        <v>1924</v>
      </c>
      <c r="BI1268" t="s">
        <v>2507</v>
      </c>
    </row>
    <row r="1269" spans="1:61" customFormat="1" x14ac:dyDescent="0.25">
      <c r="A1269" s="1">
        <v>1354</v>
      </c>
      <c r="B1269" s="7" t="s">
        <v>4757</v>
      </c>
      <c r="C1269" s="7" t="str">
        <f t="shared" si="71"/>
        <v xml:space="preserve"> 5490-033-87 NEO 2
</v>
      </c>
      <c r="D1269" s="7">
        <f>LOOKUP(99^99,--LEFT(MID(AD1269,MIN(FIND({0,1,2,3,4,5,6,7,8,9},AD1269&amp;"0123456789")),15),{1,2,3,4,5,6,7,8,9,10,11,12,13,14,15}))</f>
        <v>2020</v>
      </c>
      <c r="E1269" s="7">
        <f t="shared" si="70"/>
        <v>3</v>
      </c>
      <c r="F1269" s="7">
        <f>LOOKUP(99^99,--LEFT(MID(BG1269,MIN(FIND({0,1,2,3,4,5,6,7,8,9},BG1269&amp;"0123456789")),15),{1,2,3,4,5,6,7,8,9,10,11,12,13,14,15}))</f>
        <v>7790000</v>
      </c>
      <c r="G1269" s="7">
        <f>LOOKUP(99^99,--LEFT(MID(Y1269,MIN(FIND({0,1,2,3,4,5,6,7,8,9},Y1269&amp;"0123456789")),15),{1,2,3,4,5,6,7,8,9,10,11,12,13,14,15}))</f>
        <v>6.7</v>
      </c>
      <c r="H1269" s="7">
        <f>LOOKUP(99^99,--LEFT(MID(Z1269,MIN(FIND({0,1,2,3,4,5,6,7,8,9},Z1269&amp;"0123456789")),15),{1,2,3,4,5,6,7,8,9,10,11,12,13,14,15}))</f>
        <v>300</v>
      </c>
      <c r="I1269" s="9" t="s">
        <v>2536</v>
      </c>
      <c r="J1269" s="9" t="s">
        <v>2527</v>
      </c>
      <c r="K1269" s="9" t="s">
        <v>2528</v>
      </c>
      <c r="L1269" s="9">
        <v>121831</v>
      </c>
      <c r="M1269" s="11"/>
      <c r="N1269" s="11"/>
      <c r="O1269" s="11"/>
      <c r="P1269" s="11"/>
      <c r="Q1269" s="11"/>
      <c r="R1269" s="11"/>
      <c r="S1269" s="11"/>
      <c r="T1269" s="11"/>
      <c r="U1269" s="11"/>
      <c r="V1269" s="11">
        <f>IF(LOOKUP(99^99,--LEFT(MID(AS1269,MIN(FIND({0,1,2,3,4,5,6,7,8,9},AS1269&amp;"0123456789")),15),{1,2,3,4,5,6,7,8,9,10,11,12,13,14,15}))&gt;2000,LOOKUP(99^99,--LEFT(MID(AS1269,MIN(FIND({0,1,2,3,4,5,6,7,8,9},AS1269&amp;"0123456789")),15),{1,2,3,4,5,6,7,8,9,10,11,12,13,14,15})),0)</f>
        <v>121831</v>
      </c>
      <c r="W1269" s="11"/>
      <c r="X1269" t="s">
        <v>26</v>
      </c>
      <c r="Y1269" t="s">
        <v>4800</v>
      </c>
      <c r="Z1269" t="s">
        <v>2530</v>
      </c>
      <c r="AA1269" t="s">
        <v>2536</v>
      </c>
      <c r="AB1269" t="s">
        <v>2527</v>
      </c>
      <c r="AC1269" t="s">
        <v>2528</v>
      </c>
      <c r="AD1269" t="s">
        <v>248</v>
      </c>
      <c r="AE1269" t="s">
        <v>3626</v>
      </c>
      <c r="AF1269" t="s">
        <v>3627</v>
      </c>
      <c r="AG1269" t="s">
        <v>3871</v>
      </c>
      <c r="AH1269" t="s">
        <v>3629</v>
      </c>
      <c r="AI1269" t="s">
        <v>3645</v>
      </c>
      <c r="AJ1269" t="s">
        <v>3631</v>
      </c>
      <c r="AK1269" t="s">
        <v>3652</v>
      </c>
      <c r="AL1269" t="s">
        <v>3633</v>
      </c>
      <c r="AM1269" t="s">
        <v>3634</v>
      </c>
      <c r="AN1269" t="s">
        <v>3635</v>
      </c>
      <c r="AO1269" t="s">
        <v>3636</v>
      </c>
      <c r="AP1269" t="s">
        <v>3738</v>
      </c>
      <c r="AQ1269" t="s">
        <v>3695</v>
      </c>
      <c r="AR1269" t="s">
        <v>3649</v>
      </c>
      <c r="AS1269" t="s">
        <v>4108</v>
      </c>
      <c r="AT1269" t="s">
        <v>3700</v>
      </c>
      <c r="AU1269" t="s">
        <v>3641</v>
      </c>
      <c r="AV1269" t="s">
        <v>3642</v>
      </c>
      <c r="AW1269" t="s">
        <v>3643</v>
      </c>
      <c r="BG1269" t="s">
        <v>601</v>
      </c>
      <c r="BH1269" s="2" t="s">
        <v>1196</v>
      </c>
      <c r="BI1269" t="s">
        <v>2155</v>
      </c>
    </row>
    <row r="1270" spans="1:61" customFormat="1" x14ac:dyDescent="0.25">
      <c r="A1270" s="1">
        <v>1355</v>
      </c>
      <c r="B1270" s="7" t="s">
        <v>4757</v>
      </c>
      <c r="C1270" s="7" t="str">
        <f t="shared" si="71"/>
        <v xml:space="preserve"> 65221
</v>
      </c>
      <c r="D1270" s="7">
        <f>LOOKUP(99^99,--LEFT(MID(AD1270,MIN(FIND({0,1,2,3,4,5,6,7,8,9},AD1270&amp;"0123456789")),15),{1,2,3,4,5,6,7,8,9,10,11,12,13,14,15}))</f>
        <v>2022</v>
      </c>
      <c r="E1270" s="7">
        <f t="shared" si="70"/>
        <v>1</v>
      </c>
      <c r="F1270" s="7">
        <f>LOOKUP(99^99,--LEFT(MID(BG1270,MIN(FIND({0,1,2,3,4,5,6,7,8,9},BG1270&amp;"0123456789")),15),{1,2,3,4,5,6,7,8,9,10,11,12,13,14,15}))</f>
        <v>10000000</v>
      </c>
      <c r="G1270" s="7">
        <f>LOOKUP(99^99,--LEFT(MID(Y1270,MIN(FIND({0,1,2,3,4,5,6,7,8,9},Y1270&amp;"0123456789")),15),{1,2,3,4,5,6,7,8,9,10,11,12,13,14,15}))</f>
        <v>12</v>
      </c>
      <c r="H1270" s="7">
        <f>LOOKUP(99^99,--LEFT(MID(Z1270,MIN(FIND({0,1,2,3,4,5,6,7,8,9},Z1270&amp;"0123456789")),15),{1,2,3,4,5,6,7,8,9,10,11,12,13,14,15}))</f>
        <v>401</v>
      </c>
      <c r="I1270" s="9" t="s">
        <v>2526</v>
      </c>
      <c r="J1270" s="9" t="s">
        <v>4771</v>
      </c>
      <c r="K1270" s="9" t="s">
        <v>2528</v>
      </c>
      <c r="L1270" s="9"/>
      <c r="M1270" s="11"/>
      <c r="N1270" s="11"/>
      <c r="O1270" s="11"/>
      <c r="P1270" s="11"/>
      <c r="Q1270" s="11"/>
      <c r="R1270" s="11"/>
      <c r="S1270" s="11"/>
      <c r="T1270" s="11"/>
      <c r="U1270" s="11"/>
      <c r="V1270" s="11"/>
      <c r="W1270" s="11"/>
      <c r="X1270" t="s">
        <v>32</v>
      </c>
      <c r="Y1270" t="s">
        <v>4794</v>
      </c>
      <c r="Z1270" t="s">
        <v>2529</v>
      </c>
      <c r="AA1270" t="s">
        <v>2526</v>
      </c>
      <c r="AB1270" t="s">
        <v>4771</v>
      </c>
      <c r="AC1270" t="s">
        <v>2528</v>
      </c>
      <c r="AD1270" t="s">
        <v>231</v>
      </c>
      <c r="AE1270" t="s">
        <v>3626</v>
      </c>
      <c r="AF1270" t="s">
        <v>3752</v>
      </c>
      <c r="AG1270" t="s">
        <v>3966</v>
      </c>
      <c r="AH1270" t="s">
        <v>3629</v>
      </c>
      <c r="AI1270" t="s">
        <v>3630</v>
      </c>
      <c r="AJ1270" t="s">
        <v>3659</v>
      </c>
      <c r="AK1270" t="s">
        <v>3759</v>
      </c>
      <c r="AL1270" t="s">
        <v>3635</v>
      </c>
      <c r="AM1270" t="s">
        <v>3669</v>
      </c>
      <c r="AN1270" t="s">
        <v>3654</v>
      </c>
      <c r="AO1270" t="s">
        <v>3640</v>
      </c>
      <c r="AP1270" t="s">
        <v>3641</v>
      </c>
      <c r="AQ1270" t="s">
        <v>3710</v>
      </c>
      <c r="AR1270" t="s">
        <v>3643</v>
      </c>
      <c r="BG1270" t="s">
        <v>439</v>
      </c>
      <c r="BH1270" s="2" t="s">
        <v>1137</v>
      </c>
      <c r="BI1270" t="s">
        <v>2141</v>
      </c>
    </row>
    <row r="1271" spans="1:61" customFormat="1" x14ac:dyDescent="0.25">
      <c r="A1271" s="1">
        <v>1356</v>
      </c>
      <c r="B1271" s="7" t="s">
        <v>4757</v>
      </c>
      <c r="C1271" s="7" t="str">
        <f t="shared" si="71"/>
        <v xml:space="preserve"> 43118
</v>
      </c>
      <c r="D1271" s="7">
        <f>LOOKUP(99^99,--LEFT(MID(AD1271,MIN(FIND({0,1,2,3,4,5,6,7,8,9},AD1271&amp;"0123456789")),15),{1,2,3,4,5,6,7,8,9,10,11,12,13,14,15}))</f>
        <v>2022</v>
      </c>
      <c r="E1271" s="7">
        <f t="shared" si="70"/>
        <v>1</v>
      </c>
      <c r="F1271" s="7">
        <f>LOOKUP(99^99,--LEFT(MID(BG1271,MIN(FIND({0,1,2,3,4,5,6,7,8,9},BG1271&amp;"0123456789")),15),{1,2,3,4,5,6,7,8,9,10,11,12,13,14,15}))</f>
        <v>9090000</v>
      </c>
      <c r="G1271" s="7">
        <f>LOOKUP(99^99,--LEFT(MID(Y1271,MIN(FIND({0,1,2,3,4,5,6,7,8,9},Y1271&amp;"0123456789")),15),{1,2,3,4,5,6,7,8,9,10,11,12,13,14,15}))</f>
        <v>12</v>
      </c>
      <c r="H1271" s="7">
        <f>LOOKUP(99^99,--LEFT(MID(Z1271,MIN(FIND({0,1,2,3,4,5,6,7,8,9},Z1271&amp;"0123456789")),15),{1,2,3,4,5,6,7,8,9,10,11,12,13,14,15}))</f>
        <v>401</v>
      </c>
      <c r="I1271" s="9" t="s">
        <v>2526</v>
      </c>
      <c r="J1271" s="9" t="s">
        <v>2527</v>
      </c>
      <c r="K1271" s="9" t="s">
        <v>2528</v>
      </c>
      <c r="L1271" s="9"/>
      <c r="M1271" s="11"/>
      <c r="N1271" s="11"/>
      <c r="O1271" s="11"/>
      <c r="P1271" s="11"/>
      <c r="Q1271" s="11"/>
      <c r="R1271" s="11"/>
      <c r="S1271" s="11"/>
      <c r="T1271" s="11"/>
      <c r="U1271" s="11"/>
      <c r="V1271" s="11"/>
      <c r="W1271" s="11"/>
      <c r="X1271" t="s">
        <v>15</v>
      </c>
      <c r="Y1271" t="s">
        <v>4794</v>
      </c>
      <c r="Z1271" t="s">
        <v>2529</v>
      </c>
      <c r="AA1271" t="s">
        <v>2526</v>
      </c>
      <c r="AB1271" t="s">
        <v>2527</v>
      </c>
      <c r="AC1271" t="s">
        <v>2528</v>
      </c>
      <c r="AD1271" t="s">
        <v>111</v>
      </c>
      <c r="AE1271" t="s">
        <v>3626</v>
      </c>
      <c r="AF1271" t="s">
        <v>3745</v>
      </c>
      <c r="AG1271" t="s">
        <v>3746</v>
      </c>
      <c r="AH1271" t="s">
        <v>3629</v>
      </c>
      <c r="AI1271" t="s">
        <v>3630</v>
      </c>
      <c r="AJ1271" t="s">
        <v>3659</v>
      </c>
      <c r="AK1271" t="s">
        <v>3660</v>
      </c>
      <c r="AL1271" t="s">
        <v>3633</v>
      </c>
      <c r="AM1271" t="s">
        <v>3653</v>
      </c>
      <c r="AN1271" t="s">
        <v>3635</v>
      </c>
      <c r="AO1271" t="s">
        <v>3706</v>
      </c>
      <c r="AP1271" t="s">
        <v>3850</v>
      </c>
      <c r="AQ1271" t="s">
        <v>3662</v>
      </c>
      <c r="AR1271" t="s">
        <v>3723</v>
      </c>
      <c r="AS1271" t="s">
        <v>3640</v>
      </c>
      <c r="AT1271" t="s">
        <v>3641</v>
      </c>
      <c r="AU1271" t="s">
        <v>4017</v>
      </c>
      <c r="AV1271" t="s">
        <v>4018</v>
      </c>
      <c r="AW1271" t="s">
        <v>4019</v>
      </c>
      <c r="AX1271" t="s">
        <v>3643</v>
      </c>
      <c r="BG1271" t="s">
        <v>568</v>
      </c>
      <c r="BH1271" s="2" t="s">
        <v>1091</v>
      </c>
      <c r="BI1271" t="s">
        <v>2087</v>
      </c>
    </row>
    <row r="1272" spans="1:61" customFormat="1" x14ac:dyDescent="0.25">
      <c r="A1272" s="1">
        <v>1357</v>
      </c>
      <c r="B1272" s="7" t="s">
        <v>4757</v>
      </c>
      <c r="C1272" s="7" t="str">
        <f t="shared" si="71"/>
        <v xml:space="preserve"> 65116-6010-48
</v>
      </c>
      <c r="D1272" s="7">
        <f>LOOKUP(99^99,--LEFT(MID(AD1272,MIN(FIND({0,1,2,3,4,5,6,7,8,9},AD1272&amp;"0123456789")),15),{1,2,3,4,5,6,7,8,9,10,11,12,13,14,15}))</f>
        <v>2021</v>
      </c>
      <c r="E1272" s="7">
        <f t="shared" si="70"/>
        <v>2</v>
      </c>
      <c r="F1272" s="7">
        <f>LOOKUP(99^99,--LEFT(MID(BG1272,MIN(FIND({0,1,2,3,4,5,6,7,8,9},BG1272&amp;"0123456789")),15),{1,2,3,4,5,6,7,8,9,10,11,12,13,14,15}))</f>
        <v>5700000</v>
      </c>
      <c r="G1272" s="7">
        <f>LOOKUP(99^99,--LEFT(MID(Y1272,MIN(FIND({0,1,2,3,4,5,6,7,8,9},Y1272&amp;"0123456789")),15),{1,2,3,4,5,6,7,8,9,10,11,12,13,14,15}))</f>
        <v>12</v>
      </c>
      <c r="H1272" s="7">
        <f>LOOKUP(99^99,--LEFT(MID(Z1272,MIN(FIND({0,1,2,3,4,5,6,7,8,9},Z1272&amp;"0123456789")),15),{1,2,3,4,5,6,7,8,9,10,11,12,13,14,15}))</f>
        <v>428</v>
      </c>
      <c r="I1272" s="9" t="s">
        <v>2536</v>
      </c>
      <c r="J1272" s="9" t="s">
        <v>2527</v>
      </c>
      <c r="K1272" s="9" t="s">
        <v>2528</v>
      </c>
      <c r="L1272" s="9"/>
      <c r="M1272" s="11"/>
      <c r="N1272" s="11"/>
      <c r="O1272" s="11"/>
      <c r="P1272" s="11"/>
      <c r="Q1272" s="11"/>
      <c r="R1272" s="11"/>
      <c r="S1272" s="11"/>
      <c r="T1272" s="11"/>
      <c r="U1272" s="11"/>
      <c r="V1272" s="11"/>
      <c r="W1272" s="11"/>
      <c r="X1272" t="s">
        <v>33</v>
      </c>
      <c r="Y1272" t="s">
        <v>4794</v>
      </c>
      <c r="Z1272" t="s">
        <v>2535</v>
      </c>
      <c r="AA1272" t="s">
        <v>2536</v>
      </c>
      <c r="AB1272" t="s">
        <v>2527</v>
      </c>
      <c r="AC1272" t="s">
        <v>2528</v>
      </c>
      <c r="AD1272" t="s">
        <v>243</v>
      </c>
      <c r="AE1272" t="s">
        <v>3626</v>
      </c>
      <c r="AF1272" t="s">
        <v>3828</v>
      </c>
      <c r="AG1272" t="s">
        <v>3980</v>
      </c>
      <c r="AH1272" t="s">
        <v>3629</v>
      </c>
      <c r="AI1272" t="s">
        <v>3680</v>
      </c>
      <c r="AJ1272" t="s">
        <v>3704</v>
      </c>
      <c r="AK1272" t="s">
        <v>3986</v>
      </c>
      <c r="AL1272" t="s">
        <v>4209</v>
      </c>
      <c r="AM1272" t="s">
        <v>3640</v>
      </c>
      <c r="AN1272" t="s">
        <v>3641</v>
      </c>
      <c r="AO1272" t="s">
        <v>4722</v>
      </c>
      <c r="AP1272" t="s">
        <v>3643</v>
      </c>
      <c r="BG1272" t="s">
        <v>402</v>
      </c>
      <c r="BH1272" s="2" t="s">
        <v>1925</v>
      </c>
      <c r="BI1272" t="s">
        <v>2508</v>
      </c>
    </row>
    <row r="1273" spans="1:61" x14ac:dyDescent="0.25">
      <c r="A1273" s="4">
        <v>1358</v>
      </c>
      <c r="B1273" s="13" t="s">
        <v>4757</v>
      </c>
      <c r="C1273" s="13" t="str">
        <f t="shared" si="71"/>
        <v xml:space="preserve"> 65116
</v>
      </c>
      <c r="D1273" s="13">
        <f>LOOKUP(99^99,--LEFT(MID(AD1273,MIN(FIND({0,1,2,3,4,5,6,7,8,9},AD1273&amp;"0123456789")),15),{1,2,3,4,5,6,7,8,9,10,11,12,13,14,15}))</f>
        <v>2022</v>
      </c>
      <c r="E1273" s="13">
        <f t="shared" si="70"/>
        <v>1</v>
      </c>
      <c r="F1273" s="13">
        <f>LOOKUP(99^99,--LEFT(MID(BG1273,MIN(FIND({0,1,2,3,4,5,6,7,8,9},BG1273&amp;"0123456789")),15),{1,2,3,4,5,6,7,8,9,10,11,12,13,14,15}))</f>
        <v>5700000</v>
      </c>
      <c r="G1273" s="13">
        <f>LOOKUP(99^99,--LEFT(MID(Y1273,MIN(FIND({0,1,2,3,4,5,6,7,8,9},Y1273&amp;"0123456789")),15),{1,2,3,4,5,6,7,8,9,10,11,12,13,14,15}))</f>
        <v>11.8</v>
      </c>
      <c r="H1273" s="13">
        <f>LOOKUP(99^99,--LEFT(MID(Z1273,MIN(FIND({0,1,2,3,4,5,6,7,8,9},Z1273&amp;"0123456789")),15),{1,2,3,4,5,6,7,8,9,10,11,12,13,14,15}))</f>
        <v>400</v>
      </c>
      <c r="I1273" s="10" t="s">
        <v>2531</v>
      </c>
      <c r="J1273" s="10" t="s">
        <v>2527</v>
      </c>
      <c r="K1273" s="10" t="s">
        <v>2528</v>
      </c>
      <c r="L1273" s="9"/>
      <c r="M1273" s="11"/>
      <c r="N1273" s="12"/>
      <c r="O1273" s="12"/>
      <c r="P1273" s="12"/>
      <c r="Q1273" s="12"/>
      <c r="R1273" s="12"/>
      <c r="S1273" s="12"/>
      <c r="T1273" s="12"/>
      <c r="U1273" s="12"/>
      <c r="V1273" s="12"/>
      <c r="W1273" s="12"/>
      <c r="X1273" s="5" t="s">
        <v>24</v>
      </c>
      <c r="Y1273" s="5" t="s">
        <v>4795</v>
      </c>
      <c r="Z1273" s="5" t="s">
        <v>2537</v>
      </c>
      <c r="AA1273" s="5" t="s">
        <v>2531</v>
      </c>
      <c r="AB1273" s="5" t="s">
        <v>2527</v>
      </c>
      <c r="AC1273" s="5" t="s">
        <v>2528</v>
      </c>
      <c r="AD1273" s="5" t="s">
        <v>140</v>
      </c>
      <c r="AE1273" s="5" t="s">
        <v>3626</v>
      </c>
      <c r="AF1273" s="5" t="s">
        <v>3828</v>
      </c>
      <c r="AG1273" s="5" t="s">
        <v>3829</v>
      </c>
      <c r="AH1273" s="5" t="s">
        <v>3629</v>
      </c>
      <c r="AI1273" s="5" t="s">
        <v>3630</v>
      </c>
      <c r="AJ1273" s="5" t="s">
        <v>3704</v>
      </c>
      <c r="AK1273" s="5" t="s">
        <v>3660</v>
      </c>
      <c r="AL1273" s="5" t="s">
        <v>3633</v>
      </c>
      <c r="AM1273" s="5" t="s">
        <v>3653</v>
      </c>
      <c r="AN1273" s="5" t="s">
        <v>3635</v>
      </c>
      <c r="AO1273" s="5" t="s">
        <v>3858</v>
      </c>
      <c r="AP1273" s="5" t="s">
        <v>3654</v>
      </c>
      <c r="AQ1273" s="5" t="s">
        <v>3640</v>
      </c>
      <c r="AR1273" s="5" t="s">
        <v>3641</v>
      </c>
      <c r="AS1273" s="5" t="s">
        <v>4723</v>
      </c>
      <c r="AT1273" s="5" t="s">
        <v>3643</v>
      </c>
      <c r="BG1273" s="5" t="s">
        <v>402</v>
      </c>
      <c r="BH1273" s="6" t="s">
        <v>1926</v>
      </c>
      <c r="BI1273" s="5" t="s">
        <v>2466</v>
      </c>
    </row>
    <row r="1274" spans="1:61" x14ac:dyDescent="0.25">
      <c r="A1274" s="4">
        <v>1359</v>
      </c>
      <c r="B1274" s="13" t="s">
        <v>4757</v>
      </c>
      <c r="C1274" s="13" t="str">
        <f t="shared" si="71"/>
        <v xml:space="preserve"> 65116-6010-48
</v>
      </c>
      <c r="D1274" s="13">
        <f>LOOKUP(99^99,--LEFT(MID(AD1274,MIN(FIND({0,1,2,3,4,5,6,7,8,9},AD1274&amp;"0123456789")),15),{1,2,3,4,5,6,7,8,9,10,11,12,13,14,15}))</f>
        <v>2021</v>
      </c>
      <c r="E1274" s="13">
        <f t="shared" si="70"/>
        <v>2</v>
      </c>
      <c r="F1274" s="13">
        <f>LOOKUP(99^99,--LEFT(MID(BG1274,MIN(FIND({0,1,2,3,4,5,6,7,8,9},BG1274&amp;"0123456789")),15),{1,2,3,4,5,6,7,8,9,10,11,12,13,14,15}))</f>
        <v>5700000</v>
      </c>
      <c r="G1274" s="13">
        <f>LOOKUP(99^99,--LEFT(MID(Y1274,MIN(FIND({0,1,2,3,4,5,6,7,8,9},Y1274&amp;"0123456789")),15),{1,2,3,4,5,6,7,8,9,10,11,12,13,14,15}))</f>
        <v>12</v>
      </c>
      <c r="H1274" s="13">
        <f>LOOKUP(99^99,--LEFT(MID(Z1274,MIN(FIND({0,1,2,3,4,5,6,7,8,9},Z1274&amp;"0123456789")),15),{1,2,3,4,5,6,7,8,9,10,11,12,13,14,15}))</f>
        <v>401</v>
      </c>
      <c r="I1274" s="10" t="s">
        <v>2539</v>
      </c>
      <c r="J1274" s="10" t="s">
        <v>2527</v>
      </c>
      <c r="K1274" s="10" t="s">
        <v>2561</v>
      </c>
      <c r="L1274" s="9"/>
      <c r="M1274" s="11"/>
      <c r="N1274" s="12"/>
      <c r="O1274" s="12"/>
      <c r="P1274" s="12"/>
      <c r="Q1274" s="12"/>
      <c r="R1274" s="12"/>
      <c r="S1274" s="12"/>
      <c r="T1274" s="12"/>
      <c r="U1274" s="12"/>
      <c r="V1274" s="12"/>
      <c r="W1274" s="12"/>
      <c r="X1274" s="5" t="s">
        <v>33</v>
      </c>
      <c r="Y1274" s="5" t="s">
        <v>4794</v>
      </c>
      <c r="Z1274" s="5" t="s">
        <v>2529</v>
      </c>
      <c r="AA1274" s="5" t="s">
        <v>2539</v>
      </c>
      <c r="AB1274" s="5" t="s">
        <v>2527</v>
      </c>
      <c r="AC1274" s="5" t="s">
        <v>2561</v>
      </c>
      <c r="AD1274" s="5" t="s">
        <v>243</v>
      </c>
      <c r="AE1274" s="5" t="s">
        <v>3626</v>
      </c>
      <c r="AF1274" s="5" t="s">
        <v>3828</v>
      </c>
      <c r="AG1274" s="5" t="s">
        <v>3980</v>
      </c>
      <c r="AH1274" s="5" t="s">
        <v>3629</v>
      </c>
      <c r="AI1274" s="5" t="s">
        <v>3680</v>
      </c>
      <c r="AJ1274" s="5" t="s">
        <v>3704</v>
      </c>
      <c r="AK1274" s="5" t="s">
        <v>3986</v>
      </c>
      <c r="AL1274" s="5" t="s">
        <v>4209</v>
      </c>
      <c r="AM1274" s="5" t="s">
        <v>3640</v>
      </c>
      <c r="AN1274" s="5" t="s">
        <v>3641</v>
      </c>
      <c r="AO1274" s="5" t="s">
        <v>4724</v>
      </c>
      <c r="AP1274" s="5" t="s">
        <v>3643</v>
      </c>
      <c r="BG1274" s="5" t="s">
        <v>402</v>
      </c>
      <c r="BH1274" s="6" t="s">
        <v>1927</v>
      </c>
      <c r="BI1274" s="5" t="s">
        <v>2509</v>
      </c>
    </row>
    <row r="1275" spans="1:61" customFormat="1" x14ac:dyDescent="0.25">
      <c r="A1275" s="1">
        <v>1360</v>
      </c>
      <c r="B1275" s="7" t="s">
        <v>4757</v>
      </c>
      <c r="C1275" s="7" t="str">
        <f t="shared" si="71"/>
        <v xml:space="preserve"> 65116-6010-48
</v>
      </c>
      <c r="D1275" s="7">
        <f>LOOKUP(99^99,--LEFT(MID(AD1275,MIN(FIND({0,1,2,3,4,5,6,7,8,9},AD1275&amp;"0123456789")),15),{1,2,3,4,5,6,7,8,9,10,11,12,13,14,15}))</f>
        <v>2021</v>
      </c>
      <c r="E1275" s="7">
        <f t="shared" si="70"/>
        <v>2</v>
      </c>
      <c r="F1275" s="7">
        <f>LOOKUP(99^99,--LEFT(MID(BG1275,MIN(FIND({0,1,2,3,4,5,6,7,8,9},BG1275&amp;"0123456789")),15),{1,2,3,4,5,6,7,8,9,10,11,12,13,14,15}))</f>
        <v>5700000</v>
      </c>
      <c r="G1275" s="7">
        <f>LOOKUP(99^99,--LEFT(MID(Y1275,MIN(FIND({0,1,2,3,4,5,6,7,8,9},Y1275&amp;"0123456789")),15),{1,2,3,4,5,6,7,8,9,10,11,12,13,14,15}))</f>
        <v>12</v>
      </c>
      <c r="H1275" s="7">
        <f>LOOKUP(99^99,--LEFT(MID(Z1275,MIN(FIND({0,1,2,3,4,5,6,7,8,9},Z1275&amp;"0123456789")),15),{1,2,3,4,5,6,7,8,9,10,11,12,13,14,15}))</f>
        <v>401</v>
      </c>
      <c r="I1275" s="9" t="s">
        <v>2526</v>
      </c>
      <c r="J1275" s="9" t="s">
        <v>2527</v>
      </c>
      <c r="K1275" s="9" t="s">
        <v>2561</v>
      </c>
      <c r="L1275" s="9"/>
      <c r="M1275" s="11"/>
      <c r="N1275" s="11"/>
      <c r="O1275" s="11"/>
      <c r="P1275" s="11"/>
      <c r="Q1275" s="11"/>
      <c r="R1275" s="11"/>
      <c r="S1275" s="11"/>
      <c r="T1275" s="11"/>
      <c r="U1275" s="11"/>
      <c r="V1275" s="11"/>
      <c r="W1275" s="11"/>
      <c r="X1275" t="s">
        <v>33</v>
      </c>
      <c r="Y1275" t="s">
        <v>4794</v>
      </c>
      <c r="Z1275" t="s">
        <v>2529</v>
      </c>
      <c r="AA1275" t="s">
        <v>2526</v>
      </c>
      <c r="AB1275" t="s">
        <v>2527</v>
      </c>
      <c r="AC1275" t="s">
        <v>2561</v>
      </c>
      <c r="AD1275" t="s">
        <v>243</v>
      </c>
      <c r="AE1275" t="s">
        <v>3626</v>
      </c>
      <c r="AF1275" t="s">
        <v>3828</v>
      </c>
      <c r="AG1275" t="s">
        <v>3980</v>
      </c>
      <c r="AH1275" t="s">
        <v>3629</v>
      </c>
      <c r="AI1275" t="s">
        <v>3680</v>
      </c>
      <c r="AJ1275" t="s">
        <v>3704</v>
      </c>
      <c r="AK1275" t="s">
        <v>3986</v>
      </c>
      <c r="AL1275" t="s">
        <v>4209</v>
      </c>
      <c r="AM1275" t="s">
        <v>3640</v>
      </c>
      <c r="AN1275" t="s">
        <v>3641</v>
      </c>
      <c r="AO1275" t="s">
        <v>4725</v>
      </c>
      <c r="AP1275" t="s">
        <v>3643</v>
      </c>
      <c r="BG1275" t="s">
        <v>402</v>
      </c>
      <c r="BH1275" s="2" t="s">
        <v>1928</v>
      </c>
      <c r="BI1275" t="s">
        <v>2510</v>
      </c>
    </row>
    <row r="1276" spans="1:61" customFormat="1" x14ac:dyDescent="0.25">
      <c r="A1276" s="1">
        <v>1361</v>
      </c>
      <c r="B1276" s="7" t="s">
        <v>4757</v>
      </c>
      <c r="C1276" s="7" t="str">
        <f t="shared" si="71"/>
        <v xml:space="preserve"> 65116
</v>
      </c>
      <c r="D1276" s="7">
        <f>LOOKUP(99^99,--LEFT(MID(AD1276,MIN(FIND({0,1,2,3,4,5,6,7,8,9},AD1276&amp;"0123456789")),15),{1,2,3,4,5,6,7,8,9,10,11,12,13,14,15}))</f>
        <v>2022</v>
      </c>
      <c r="E1276" s="7">
        <f t="shared" si="70"/>
        <v>1</v>
      </c>
      <c r="F1276" s="7">
        <f>LOOKUP(99^99,--LEFT(MID(BG1276,MIN(FIND({0,1,2,3,4,5,6,7,8,9},BG1276&amp;"0123456789")),15),{1,2,3,4,5,6,7,8,9,10,11,12,13,14,15}))</f>
        <v>5753000</v>
      </c>
      <c r="G1276" s="7">
        <f>LOOKUP(99^99,--LEFT(MID(Y1276,MIN(FIND({0,1,2,3,4,5,6,7,8,9},Y1276&amp;"0123456789")),15),{1,2,3,4,5,6,7,8,9,10,11,12,13,14,15}))</f>
        <v>12</v>
      </c>
      <c r="H1276" s="7">
        <f>LOOKUP(99^99,--LEFT(MID(Z1276,MIN(FIND({0,1,2,3,4,5,6,7,8,9},Z1276&amp;"0123456789")),15),{1,2,3,4,5,6,7,8,9,10,11,12,13,14,15}))</f>
        <v>401</v>
      </c>
      <c r="I1276" s="9" t="s">
        <v>2526</v>
      </c>
      <c r="J1276" s="9" t="s">
        <v>2527</v>
      </c>
      <c r="K1276" s="9" t="s">
        <v>2528</v>
      </c>
      <c r="L1276" s="9"/>
      <c r="M1276" s="11"/>
      <c r="N1276" s="11"/>
      <c r="O1276" s="11"/>
      <c r="P1276" s="11"/>
      <c r="Q1276" s="11"/>
      <c r="R1276" s="11"/>
      <c r="S1276" s="11"/>
      <c r="T1276" s="11"/>
      <c r="U1276" s="11"/>
      <c r="V1276" s="11"/>
      <c r="W1276" s="11"/>
      <c r="X1276" t="s">
        <v>24</v>
      </c>
      <c r="Y1276" t="s">
        <v>4794</v>
      </c>
      <c r="Z1276" t="s">
        <v>2529</v>
      </c>
      <c r="AA1276" t="s">
        <v>2526</v>
      </c>
      <c r="AB1276" t="s">
        <v>2527</v>
      </c>
      <c r="AC1276" t="s">
        <v>2528</v>
      </c>
      <c r="AD1276" t="s">
        <v>383</v>
      </c>
      <c r="AE1276" t="s">
        <v>3626</v>
      </c>
      <c r="AF1276" t="s">
        <v>3828</v>
      </c>
      <c r="AG1276" t="s">
        <v>3829</v>
      </c>
      <c r="AH1276" t="s">
        <v>3629</v>
      </c>
      <c r="AI1276" t="s">
        <v>3630</v>
      </c>
      <c r="AJ1276" t="s">
        <v>3704</v>
      </c>
      <c r="AK1276" t="s">
        <v>3986</v>
      </c>
      <c r="AL1276" t="s">
        <v>3633</v>
      </c>
      <c r="AM1276" t="s">
        <v>3653</v>
      </c>
      <c r="AN1276" t="s">
        <v>3635</v>
      </c>
      <c r="AO1276" t="s">
        <v>3858</v>
      </c>
      <c r="AP1276" t="s">
        <v>3637</v>
      </c>
      <c r="AQ1276" t="s">
        <v>3638</v>
      </c>
      <c r="AR1276" t="s">
        <v>3707</v>
      </c>
      <c r="AS1276" t="s">
        <v>3640</v>
      </c>
      <c r="AT1276" t="s">
        <v>3641</v>
      </c>
      <c r="AU1276" t="s">
        <v>4726</v>
      </c>
      <c r="AV1276" t="s">
        <v>3643</v>
      </c>
      <c r="BG1276" t="s">
        <v>842</v>
      </c>
      <c r="BH1276" s="2" t="s">
        <v>1929</v>
      </c>
      <c r="BI1276" t="s">
        <v>2511</v>
      </c>
    </row>
    <row r="1277" spans="1:61" x14ac:dyDescent="0.25">
      <c r="A1277" s="4">
        <v>1362</v>
      </c>
      <c r="B1277" s="13" t="s">
        <v>4757</v>
      </c>
      <c r="C1277" s="13" t="str">
        <f t="shared" si="71"/>
        <v xml:space="preserve"> 65116
</v>
      </c>
      <c r="D1277" s="13">
        <f>LOOKUP(99^99,--LEFT(MID(AD1277,MIN(FIND({0,1,2,3,4,5,6,7,8,9},AD1277&amp;"0123456789")),15),{1,2,3,4,5,6,7,8,9,10,11,12,13,14,15}))</f>
        <v>2022</v>
      </c>
      <c r="E1277" s="13">
        <f t="shared" si="70"/>
        <v>1</v>
      </c>
      <c r="F1277" s="13">
        <f>LOOKUP(99^99,--LEFT(MID(BG1277,MIN(FIND({0,1,2,3,4,5,6,7,8,9},BG1277&amp;"0123456789")),15),{1,2,3,4,5,6,7,8,9,10,11,12,13,14,15}))</f>
        <v>5700000</v>
      </c>
      <c r="G1277" s="13">
        <f>LOOKUP(99^99,--LEFT(MID(Y1277,MIN(FIND({0,1,2,3,4,5,6,7,8,9},Y1277&amp;"0123456789")),15),{1,2,3,4,5,6,7,8,9,10,11,12,13,14,15}))</f>
        <v>12</v>
      </c>
      <c r="H1277" s="13">
        <f>LOOKUP(99^99,--LEFT(MID(Z1277,MIN(FIND({0,1,2,3,4,5,6,7,8,9},Z1277&amp;"0123456789")),15),{1,2,3,4,5,6,7,8,9,10,11,12,13,14,15}))</f>
        <v>401</v>
      </c>
      <c r="I1277" s="10" t="s">
        <v>2526</v>
      </c>
      <c r="J1277" s="10" t="s">
        <v>2527</v>
      </c>
      <c r="K1277" s="10" t="s">
        <v>2528</v>
      </c>
      <c r="L1277" s="9"/>
      <c r="M1277" s="11"/>
      <c r="N1277" s="12"/>
      <c r="O1277" s="12"/>
      <c r="P1277" s="12"/>
      <c r="Q1277" s="12"/>
      <c r="R1277" s="12"/>
      <c r="S1277" s="12"/>
      <c r="T1277" s="12"/>
      <c r="U1277" s="12"/>
      <c r="V1277" s="12"/>
      <c r="W1277" s="12"/>
      <c r="X1277" s="5" t="s">
        <v>24</v>
      </c>
      <c r="Y1277" s="5" t="s">
        <v>4794</v>
      </c>
      <c r="Z1277" s="5" t="s">
        <v>2529</v>
      </c>
      <c r="AA1277" s="5" t="s">
        <v>2526</v>
      </c>
      <c r="AB1277" s="5" t="s">
        <v>2527</v>
      </c>
      <c r="AC1277" s="5" t="s">
        <v>2528</v>
      </c>
      <c r="AD1277" s="5" t="s">
        <v>149</v>
      </c>
      <c r="AE1277" s="5" t="s">
        <v>3626</v>
      </c>
      <c r="AF1277" s="5" t="s">
        <v>3828</v>
      </c>
      <c r="AG1277" s="5" t="s">
        <v>3829</v>
      </c>
      <c r="AH1277" s="5" t="s">
        <v>3629</v>
      </c>
      <c r="AI1277" s="5" t="s">
        <v>3630</v>
      </c>
      <c r="AJ1277" s="5" t="s">
        <v>3704</v>
      </c>
      <c r="AK1277" s="5" t="s">
        <v>3660</v>
      </c>
      <c r="AL1277" s="5" t="s">
        <v>3633</v>
      </c>
      <c r="AM1277" s="5" t="s">
        <v>3653</v>
      </c>
      <c r="AN1277" s="5" t="s">
        <v>3635</v>
      </c>
      <c r="AO1277" s="5" t="s">
        <v>3858</v>
      </c>
      <c r="AP1277" s="5" t="s">
        <v>3654</v>
      </c>
      <c r="AQ1277" s="5" t="s">
        <v>3640</v>
      </c>
      <c r="AR1277" s="5" t="s">
        <v>3641</v>
      </c>
      <c r="AS1277" s="5" t="s">
        <v>4727</v>
      </c>
      <c r="AT1277" s="5" t="s">
        <v>3643</v>
      </c>
      <c r="BG1277" s="5" t="s">
        <v>402</v>
      </c>
      <c r="BH1277" s="6" t="s">
        <v>1930</v>
      </c>
      <c r="BI1277" s="5" t="s">
        <v>2056</v>
      </c>
    </row>
    <row r="1278" spans="1:61" customFormat="1" x14ac:dyDescent="0.25">
      <c r="A1278" s="1">
        <v>1363</v>
      </c>
      <c r="B1278" s="7" t="s">
        <v>4757</v>
      </c>
      <c r="C1278" s="7" t="str">
        <f t="shared" si="71"/>
        <v xml:space="preserve"> 53504
</v>
      </c>
      <c r="D1278" s="7">
        <f>LOOKUP(99^99,--LEFT(MID(AD1278,MIN(FIND({0,1,2,3,4,5,6,7,8,9},AD1278&amp;"0123456789")),15),{1,2,3,4,5,6,7,8,9,10,11,12,13,14,15}))</f>
        <v>2021</v>
      </c>
      <c r="E1278" s="7">
        <f t="shared" si="70"/>
        <v>2</v>
      </c>
      <c r="F1278" s="7">
        <f>LOOKUP(99^99,--LEFT(MID(BG1278,MIN(FIND({0,1,2,3,4,5,6,7,8,9},BG1278&amp;"0123456789")),15),{1,2,3,4,5,6,7,8,9,10,11,12,13,14,15}))</f>
        <v>5600000</v>
      </c>
      <c r="G1278" s="7">
        <f>LOOKUP(99^99,--LEFT(MID(Y1278,MIN(FIND({0,1,2,3,4,5,6,7,8,9},Y1278&amp;"0123456789")),15),{1,2,3,4,5,6,7,8,9,10,11,12,13,14,15}))</f>
        <v>12</v>
      </c>
      <c r="H1278" s="7">
        <f>LOOKUP(99^99,--LEFT(MID(Z1278,MIN(FIND({0,1,2,3,4,5,6,7,8,9},Z1278&amp;"0123456789")),15),{1,2,3,4,5,6,7,8,9,10,11,12,13,14,15}))</f>
        <v>300</v>
      </c>
      <c r="I1278" s="9" t="s">
        <v>2546</v>
      </c>
      <c r="J1278" s="9" t="s">
        <v>4771</v>
      </c>
      <c r="K1278" s="9" t="s">
        <v>2528</v>
      </c>
      <c r="L1278" s="9"/>
      <c r="M1278" s="11"/>
      <c r="N1278" s="11"/>
      <c r="O1278" s="11"/>
      <c r="P1278" s="11"/>
      <c r="Q1278" s="11"/>
      <c r="R1278" s="11"/>
      <c r="S1278" s="11"/>
      <c r="T1278" s="11"/>
      <c r="U1278" s="11"/>
      <c r="V1278" s="11"/>
      <c r="W1278" s="11"/>
      <c r="X1278" t="s">
        <v>5</v>
      </c>
      <c r="Y1278">
        <v>12</v>
      </c>
      <c r="Z1278" t="s">
        <v>4763</v>
      </c>
      <c r="AA1278" t="s">
        <v>2546</v>
      </c>
      <c r="AB1278" t="s">
        <v>4771</v>
      </c>
      <c r="AD1278" t="s">
        <v>243</v>
      </c>
      <c r="AE1278" t="s">
        <v>3626</v>
      </c>
      <c r="AF1278" t="s">
        <v>3656</v>
      </c>
      <c r="AG1278" t="s">
        <v>3657</v>
      </c>
      <c r="AH1278" t="s">
        <v>3629</v>
      </c>
      <c r="AI1278" t="s">
        <v>3680</v>
      </c>
      <c r="AJ1278" t="s">
        <v>3659</v>
      </c>
      <c r="AK1278" t="s">
        <v>3668</v>
      </c>
      <c r="AL1278" t="s">
        <v>3635</v>
      </c>
      <c r="AM1278" t="s">
        <v>3669</v>
      </c>
      <c r="AN1278" t="s">
        <v>3654</v>
      </c>
      <c r="AO1278" t="s">
        <v>3640</v>
      </c>
      <c r="AP1278" t="s">
        <v>3641</v>
      </c>
      <c r="AQ1278" t="s">
        <v>4728</v>
      </c>
      <c r="AR1278" t="s">
        <v>3643</v>
      </c>
      <c r="BG1278" t="s">
        <v>616</v>
      </c>
      <c r="BH1278" s="2" t="s">
        <v>1931</v>
      </c>
      <c r="BI1278" t="s">
        <v>2512</v>
      </c>
    </row>
    <row r="1279" spans="1:61" x14ac:dyDescent="0.25">
      <c r="A1279" s="4">
        <v>1365</v>
      </c>
      <c r="B1279" s="13" t="s">
        <v>4757</v>
      </c>
      <c r="C1279" s="13" t="str">
        <f t="shared" si="71"/>
        <v xml:space="preserve"> 65116-6010-48
</v>
      </c>
      <c r="D1279" s="13">
        <f>LOOKUP(99^99,--LEFT(MID(AD1279,MIN(FIND({0,1,2,3,4,5,6,7,8,9},AD1279&amp;"0123456789")),15),{1,2,3,4,5,6,7,8,9,10,11,12,13,14,15}))</f>
        <v>2021</v>
      </c>
      <c r="E1279" s="13">
        <f t="shared" si="70"/>
        <v>2</v>
      </c>
      <c r="F1279" s="13">
        <f>LOOKUP(99^99,--LEFT(MID(BG1279,MIN(FIND({0,1,2,3,4,5,6,7,8,9},BG1279&amp;"0123456789")),15),{1,2,3,4,5,6,7,8,9,10,11,12,13,14,15}))</f>
        <v>5700000</v>
      </c>
      <c r="G1279" s="13">
        <f>LOOKUP(99^99,--LEFT(MID(Y1279,MIN(FIND({0,1,2,3,4,5,6,7,8,9},Y1279&amp;"0123456789")),15),{1,2,3,4,5,6,7,8,9,10,11,12,13,14,15}))</f>
        <v>11.8</v>
      </c>
      <c r="H1279" s="13">
        <f>LOOKUP(99^99,--LEFT(MID(Z1279,MIN(FIND({0,1,2,3,4,5,6,7,8,9},Z1279&amp;"0123456789")),15),{1,2,3,4,5,6,7,8,9,10,11,12,13,14,15}))</f>
        <v>300</v>
      </c>
      <c r="I1279" s="10" t="s">
        <v>2531</v>
      </c>
      <c r="J1279" s="10" t="s">
        <v>2527</v>
      </c>
      <c r="K1279" s="10" t="s">
        <v>2528</v>
      </c>
      <c r="L1279" s="9"/>
      <c r="M1279" s="11"/>
      <c r="N1279" s="12"/>
      <c r="O1279" s="12"/>
      <c r="P1279" s="12"/>
      <c r="Q1279" s="12"/>
      <c r="R1279" s="12"/>
      <c r="S1279" s="12"/>
      <c r="T1279" s="12"/>
      <c r="U1279" s="12"/>
      <c r="V1279" s="12"/>
      <c r="W1279" s="12"/>
      <c r="X1279" s="5" t="s">
        <v>33</v>
      </c>
      <c r="Y1279" s="5" t="s">
        <v>4795</v>
      </c>
      <c r="Z1279" s="5" t="s">
        <v>2530</v>
      </c>
      <c r="AA1279" s="5" t="s">
        <v>2531</v>
      </c>
      <c r="AB1279" s="5" t="s">
        <v>2527</v>
      </c>
      <c r="AC1279" s="5" t="s">
        <v>2528</v>
      </c>
      <c r="AD1279" s="5" t="s">
        <v>243</v>
      </c>
      <c r="AE1279" s="5" t="s">
        <v>3626</v>
      </c>
      <c r="AF1279" s="5" t="s">
        <v>3828</v>
      </c>
      <c r="AG1279" s="5" t="s">
        <v>3980</v>
      </c>
      <c r="AH1279" s="5" t="s">
        <v>3629</v>
      </c>
      <c r="AI1279" s="5" t="s">
        <v>3680</v>
      </c>
      <c r="AJ1279" s="5" t="s">
        <v>3704</v>
      </c>
      <c r="AK1279" s="5" t="s">
        <v>3986</v>
      </c>
      <c r="AL1279" s="5" t="s">
        <v>4209</v>
      </c>
      <c r="AM1279" s="5" t="s">
        <v>3640</v>
      </c>
      <c r="AN1279" s="5" t="s">
        <v>3641</v>
      </c>
      <c r="AO1279" s="5" t="s">
        <v>4729</v>
      </c>
      <c r="AP1279" s="5" t="s">
        <v>3643</v>
      </c>
      <c r="BG1279" s="5" t="s">
        <v>402</v>
      </c>
      <c r="BH1279" s="6" t="s">
        <v>1932</v>
      </c>
      <c r="BI1279" s="5" t="s">
        <v>2406</v>
      </c>
    </row>
    <row r="1280" spans="1:61" customFormat="1" x14ac:dyDescent="0.25">
      <c r="A1280" s="1">
        <v>1366</v>
      </c>
      <c r="B1280" s="7" t="s">
        <v>4757</v>
      </c>
      <c r="C1280" s="7" t="str">
        <f t="shared" si="71"/>
        <v xml:space="preserve"> 53504-7030-50
</v>
      </c>
      <c r="D1280" s="7">
        <f>LOOKUP(99^99,--LEFT(MID(AD1280,MIN(FIND({0,1,2,3,4,5,6,7,8,9},AD1280&amp;"0123456789")),15),{1,2,3,4,5,6,7,8,9,10,11,12,13,14,15}))</f>
        <v>2021</v>
      </c>
      <c r="E1280" s="7">
        <f t="shared" si="70"/>
        <v>2</v>
      </c>
      <c r="F1280" s="7">
        <f>LOOKUP(99^99,--LEFT(MID(BG1280,MIN(FIND({0,1,2,3,4,5,6,7,8,9},BG1280&amp;"0123456789")),15),{1,2,3,4,5,6,7,8,9,10,11,12,13,14,15}))</f>
        <v>5600000</v>
      </c>
      <c r="G1280" s="7">
        <f>LOOKUP(99^99,--LEFT(MID(Y1280,MIN(FIND({0,1,2,3,4,5,6,7,8,9},Y1280&amp;"0123456789")),15),{1,2,3,4,5,6,7,8,9,10,11,12,13,14,15}))</f>
        <v>12</v>
      </c>
      <c r="H1280" s="7">
        <f>LOOKUP(99^99,--LEFT(MID(Z1280,MIN(FIND({0,1,2,3,4,5,6,7,8,9},Z1280&amp;"0123456789")),15),{1,2,3,4,5,6,7,8,9,10,11,12,13,14,15}))</f>
        <v>401</v>
      </c>
      <c r="I1280" s="9" t="s">
        <v>2526</v>
      </c>
      <c r="J1280" s="9" t="s">
        <v>2527</v>
      </c>
      <c r="K1280" s="9" t="s">
        <v>2528</v>
      </c>
      <c r="L1280" s="9"/>
      <c r="M1280" s="11"/>
      <c r="N1280" s="11"/>
      <c r="O1280" s="11"/>
      <c r="P1280" s="11"/>
      <c r="Q1280" s="11"/>
      <c r="R1280" s="11"/>
      <c r="S1280" s="11"/>
      <c r="T1280" s="11"/>
      <c r="U1280" s="11"/>
      <c r="V1280" s="11"/>
      <c r="W1280" s="11"/>
      <c r="X1280" t="s">
        <v>46</v>
      </c>
      <c r="Y1280" t="s">
        <v>4794</v>
      </c>
      <c r="Z1280" t="s">
        <v>2529</v>
      </c>
      <c r="AA1280" t="s">
        <v>2526</v>
      </c>
      <c r="AB1280" t="s">
        <v>2527</v>
      </c>
      <c r="AC1280" t="s">
        <v>2528</v>
      </c>
      <c r="AD1280" t="s">
        <v>243</v>
      </c>
      <c r="AE1280" t="s">
        <v>3626</v>
      </c>
      <c r="AF1280" t="s">
        <v>3656</v>
      </c>
      <c r="AG1280" t="s">
        <v>4272</v>
      </c>
      <c r="AH1280" t="s">
        <v>3629</v>
      </c>
      <c r="AI1280" t="s">
        <v>3680</v>
      </c>
      <c r="AJ1280" t="s">
        <v>3659</v>
      </c>
      <c r="AK1280" t="s">
        <v>3660</v>
      </c>
      <c r="AL1280" t="s">
        <v>3791</v>
      </c>
      <c r="AM1280" t="s">
        <v>3678</v>
      </c>
      <c r="AN1280" t="s">
        <v>3640</v>
      </c>
      <c r="AO1280" t="s">
        <v>3641</v>
      </c>
      <c r="AP1280" t="s">
        <v>4730</v>
      </c>
      <c r="AQ1280" t="s">
        <v>3643</v>
      </c>
      <c r="BG1280" t="s">
        <v>616</v>
      </c>
      <c r="BH1280" s="2" t="s">
        <v>1933</v>
      </c>
      <c r="BI1280" t="s">
        <v>2513</v>
      </c>
    </row>
    <row r="1281" spans="1:61" customFormat="1" x14ac:dyDescent="0.25">
      <c r="A1281" s="1">
        <v>1367</v>
      </c>
      <c r="B1281" s="7" t="s">
        <v>4757</v>
      </c>
      <c r="C1281" s="7" t="str">
        <f t="shared" si="71"/>
        <v xml:space="preserve"> 5490-033-87 NEO 2
</v>
      </c>
      <c r="D1281" s="7">
        <f>LOOKUP(99^99,--LEFT(MID(AD1281,MIN(FIND({0,1,2,3,4,5,6,7,8,9},AD1281&amp;"0123456789")),15),{1,2,3,4,5,6,7,8,9,10,11,12,13,14,15}))</f>
        <v>2021</v>
      </c>
      <c r="E1281" s="7">
        <f t="shared" si="70"/>
        <v>2</v>
      </c>
      <c r="F1281" s="7">
        <f>LOOKUP(99^99,--LEFT(MID(BG1281,MIN(FIND({0,1,2,3,4,5,6,7,8,9},BG1281&amp;"0123456789")),15),{1,2,3,4,5,6,7,8,9,10,11,12,13,14,15}))</f>
        <v>8940000</v>
      </c>
      <c r="G1281" s="7">
        <f>LOOKUP(99^99,--LEFT(MID(Y1281,MIN(FIND({0,1,2,3,4,5,6,7,8,9},Y1281&amp;"0123456789")),15),{1,2,3,4,5,6,7,8,9,10,11,12,13,14,15}))</f>
        <v>11.8</v>
      </c>
      <c r="H1281" s="7">
        <f>LOOKUP(99^99,--LEFT(MID(Z1281,MIN(FIND({0,1,2,3,4,5,6,7,8,9},Z1281&amp;"0123456789")),15),{1,2,3,4,5,6,7,8,9,10,11,12,13,14,15}))</f>
        <v>300</v>
      </c>
      <c r="I1281" s="9" t="s">
        <v>2536</v>
      </c>
      <c r="J1281" s="9" t="s">
        <v>2527</v>
      </c>
      <c r="K1281" s="9" t="s">
        <v>2528</v>
      </c>
      <c r="L1281" s="9">
        <v>45000</v>
      </c>
      <c r="M1281" s="11"/>
      <c r="N1281" s="11"/>
      <c r="O1281" s="11"/>
      <c r="P1281" s="11"/>
      <c r="Q1281" s="11"/>
      <c r="R1281" s="11"/>
      <c r="S1281" s="11"/>
      <c r="T1281" s="11"/>
      <c r="U1281" s="11"/>
      <c r="V1281" s="11"/>
      <c r="W1281" s="11">
        <f>IF(LOOKUP(99^99,--LEFT(MID(AT1281,MIN(FIND({0,1,2,3,4,5,6,7,8,9},AT1281&amp;"0123456789")),15),{1,2,3,4,5,6,7,8,9,10,11,12,13,14,15}))&gt;2000,LOOKUP(99^99,--LEFT(MID(AT1281,MIN(FIND({0,1,2,3,4,5,6,7,8,9},AT1281&amp;"0123456789")),15),{1,2,3,4,5,6,7,8,9,10,11,12,13,14,15})),0)</f>
        <v>45000</v>
      </c>
      <c r="X1281" t="s">
        <v>26</v>
      </c>
      <c r="Y1281" t="s">
        <v>4795</v>
      </c>
      <c r="Z1281" t="s">
        <v>2542</v>
      </c>
      <c r="AA1281" t="s">
        <v>2536</v>
      </c>
      <c r="AB1281" t="s">
        <v>2527</v>
      </c>
      <c r="AC1281" t="s">
        <v>2528</v>
      </c>
      <c r="AD1281" t="s">
        <v>186</v>
      </c>
      <c r="AE1281" t="s">
        <v>3626</v>
      </c>
      <c r="AF1281" t="s">
        <v>3627</v>
      </c>
      <c r="AG1281" t="s">
        <v>3871</v>
      </c>
      <c r="AH1281" t="s">
        <v>3629</v>
      </c>
      <c r="AI1281" t="s">
        <v>3680</v>
      </c>
      <c r="AJ1281" t="s">
        <v>3631</v>
      </c>
      <c r="AK1281" t="s">
        <v>3652</v>
      </c>
      <c r="AL1281" t="s">
        <v>3633</v>
      </c>
      <c r="AM1281" t="s">
        <v>3634</v>
      </c>
      <c r="AN1281" t="s">
        <v>3635</v>
      </c>
      <c r="AO1281" t="s">
        <v>3636</v>
      </c>
      <c r="AP1281" t="s">
        <v>3637</v>
      </c>
      <c r="AQ1281" t="s">
        <v>3662</v>
      </c>
      <c r="AR1281" t="s">
        <v>3695</v>
      </c>
      <c r="AS1281" t="s">
        <v>3649</v>
      </c>
      <c r="AT1281" t="s">
        <v>4731</v>
      </c>
      <c r="AU1281" t="s">
        <v>3700</v>
      </c>
      <c r="AV1281" t="s">
        <v>3641</v>
      </c>
      <c r="AW1281" t="s">
        <v>3642</v>
      </c>
      <c r="AX1281" t="s">
        <v>3643</v>
      </c>
      <c r="BG1281" t="s">
        <v>843</v>
      </c>
      <c r="BH1281" s="2" t="s">
        <v>1934</v>
      </c>
      <c r="BI1281" t="s">
        <v>2460</v>
      </c>
    </row>
    <row r="1282" spans="1:61" customFormat="1" x14ac:dyDescent="0.25">
      <c r="A1282" s="1">
        <v>1368</v>
      </c>
      <c r="B1282" s="7" t="s">
        <v>4757</v>
      </c>
      <c r="C1282" s="7" t="str">
        <f t="shared" si="71"/>
        <v xml:space="preserve"> 65116-6010-48
</v>
      </c>
      <c r="D1282" s="7">
        <f>LOOKUP(99^99,--LEFT(MID(AD1282,MIN(FIND({0,1,2,3,4,5,6,7,8,9},AD1282&amp;"0123456789")),15),{1,2,3,4,5,6,7,8,9,10,11,12,13,14,15}))</f>
        <v>2021</v>
      </c>
      <c r="E1282" s="7">
        <f t="shared" si="70"/>
        <v>2</v>
      </c>
      <c r="F1282" s="7">
        <f>LOOKUP(99^99,--LEFT(MID(BG1282,MIN(FIND({0,1,2,3,4,5,6,7,8,9},BG1282&amp;"0123456789")),15),{1,2,3,4,5,6,7,8,9,10,11,12,13,14,15}))</f>
        <v>5700000</v>
      </c>
      <c r="G1282" s="7">
        <f>LOOKUP(99^99,--LEFT(MID(Y1282,MIN(FIND({0,1,2,3,4,5,6,7,8,9},Y1282&amp;"0123456789")),15),{1,2,3,4,5,6,7,8,9,10,11,12,13,14,15}))</f>
        <v>12</v>
      </c>
      <c r="H1282" s="7">
        <f>LOOKUP(99^99,--LEFT(MID(Z1282,MIN(FIND({0,1,2,3,4,5,6,7,8,9},Z1282&amp;"0123456789")),15),{1,2,3,4,5,6,7,8,9,10,11,12,13,14,15}))</f>
        <v>401</v>
      </c>
      <c r="I1282" s="9" t="s">
        <v>2526</v>
      </c>
      <c r="J1282" s="9" t="s">
        <v>2527</v>
      </c>
      <c r="K1282" s="9" t="s">
        <v>2528</v>
      </c>
      <c r="L1282" s="9"/>
      <c r="M1282" s="11"/>
      <c r="N1282" s="11"/>
      <c r="O1282" s="11"/>
      <c r="P1282" s="11"/>
      <c r="Q1282" s="11"/>
      <c r="R1282" s="11"/>
      <c r="S1282" s="11"/>
      <c r="T1282" s="11"/>
      <c r="U1282" s="11"/>
      <c r="V1282" s="11"/>
      <c r="W1282" s="11"/>
      <c r="X1282" t="s">
        <v>33</v>
      </c>
      <c r="Y1282" t="s">
        <v>4794</v>
      </c>
      <c r="Z1282" t="s">
        <v>2529</v>
      </c>
      <c r="AA1282" t="s">
        <v>2526</v>
      </c>
      <c r="AB1282" t="s">
        <v>2527</v>
      </c>
      <c r="AC1282" t="s">
        <v>2528</v>
      </c>
      <c r="AD1282" t="s">
        <v>62</v>
      </c>
      <c r="AE1282" t="s">
        <v>3626</v>
      </c>
      <c r="AF1282" t="s">
        <v>3828</v>
      </c>
      <c r="AG1282" t="s">
        <v>3980</v>
      </c>
      <c r="AH1282" t="s">
        <v>3629</v>
      </c>
      <c r="AI1282" t="s">
        <v>3680</v>
      </c>
      <c r="AJ1282" t="s">
        <v>3704</v>
      </c>
      <c r="AK1282" t="s">
        <v>3986</v>
      </c>
      <c r="AL1282" t="s">
        <v>4209</v>
      </c>
      <c r="AM1282" t="s">
        <v>3640</v>
      </c>
      <c r="AN1282" t="s">
        <v>3641</v>
      </c>
      <c r="AO1282" t="s">
        <v>4732</v>
      </c>
      <c r="AP1282" t="s">
        <v>3643</v>
      </c>
      <c r="BG1282" t="s">
        <v>402</v>
      </c>
      <c r="BH1282" s="2" t="s">
        <v>1935</v>
      </c>
      <c r="BI1282" t="s">
        <v>2514</v>
      </c>
    </row>
    <row r="1283" spans="1:61" x14ac:dyDescent="0.25">
      <c r="A1283" s="4">
        <v>1369</v>
      </c>
      <c r="B1283" s="13" t="s">
        <v>4757</v>
      </c>
      <c r="C1283" s="13" t="str">
        <f t="shared" si="71"/>
        <v xml:space="preserve"> 65116
</v>
      </c>
      <c r="D1283" s="13">
        <f>LOOKUP(99^99,--LEFT(MID(AD1283,MIN(FIND({0,1,2,3,4,5,6,7,8,9},AD1283&amp;"0123456789")),15),{1,2,3,4,5,6,7,8,9,10,11,12,13,14,15}))</f>
        <v>2022</v>
      </c>
      <c r="E1283" s="13">
        <f t="shared" si="70"/>
        <v>1</v>
      </c>
      <c r="F1283" s="13">
        <f>LOOKUP(99^99,--LEFT(MID(BG1283,MIN(FIND({0,1,2,3,4,5,6,7,8,9},BG1283&amp;"0123456789")),15),{1,2,3,4,5,6,7,8,9,10,11,12,13,14,15}))</f>
        <v>5700000</v>
      </c>
      <c r="G1283" s="13">
        <f>LOOKUP(99^99,--LEFT(MID(Y1283,MIN(FIND({0,1,2,3,4,5,6,7,8,9},Y1283&amp;"0123456789")),15),{1,2,3,4,5,6,7,8,9,10,11,12,13,14,15}))</f>
        <v>11.8</v>
      </c>
      <c r="H1283" s="13">
        <f>LOOKUP(99^99,--LEFT(MID(Z1283,MIN(FIND({0,1,2,3,4,5,6,7,8,9},Z1283&amp;"0123456789")),15),{1,2,3,4,5,6,7,8,9,10,11,12,13,14,15}))</f>
        <v>400</v>
      </c>
      <c r="I1283" s="10" t="s">
        <v>2531</v>
      </c>
      <c r="J1283" s="10" t="s">
        <v>2527</v>
      </c>
      <c r="K1283" s="10" t="s">
        <v>2528</v>
      </c>
      <c r="L1283" s="9"/>
      <c r="M1283" s="11"/>
      <c r="N1283" s="12"/>
      <c r="O1283" s="12"/>
      <c r="P1283" s="12"/>
      <c r="Q1283" s="12"/>
      <c r="R1283" s="12"/>
      <c r="S1283" s="12"/>
      <c r="T1283" s="12"/>
      <c r="U1283" s="12"/>
      <c r="V1283" s="12"/>
      <c r="W1283" s="12"/>
      <c r="X1283" s="5" t="s">
        <v>24</v>
      </c>
      <c r="Y1283" s="5" t="s">
        <v>4795</v>
      </c>
      <c r="Z1283" s="5" t="s">
        <v>2537</v>
      </c>
      <c r="AA1283" s="5" t="s">
        <v>2531</v>
      </c>
      <c r="AB1283" s="5" t="s">
        <v>2527</v>
      </c>
      <c r="AC1283" s="5" t="s">
        <v>2528</v>
      </c>
      <c r="AD1283" s="5" t="s">
        <v>149</v>
      </c>
      <c r="AE1283" s="5" t="s">
        <v>3626</v>
      </c>
      <c r="AF1283" s="5" t="s">
        <v>3828</v>
      </c>
      <c r="AG1283" s="5" t="s">
        <v>3829</v>
      </c>
      <c r="AH1283" s="5" t="s">
        <v>3629</v>
      </c>
      <c r="AI1283" s="5" t="s">
        <v>3630</v>
      </c>
      <c r="AJ1283" s="5" t="s">
        <v>3704</v>
      </c>
      <c r="AK1283" s="5" t="s">
        <v>3660</v>
      </c>
      <c r="AL1283" s="5" t="s">
        <v>3633</v>
      </c>
      <c r="AM1283" s="5" t="s">
        <v>3653</v>
      </c>
      <c r="AN1283" s="5" t="s">
        <v>3635</v>
      </c>
      <c r="AO1283" s="5" t="s">
        <v>3858</v>
      </c>
      <c r="AP1283" s="5" t="s">
        <v>3654</v>
      </c>
      <c r="AQ1283" s="5" t="s">
        <v>3640</v>
      </c>
      <c r="AR1283" s="5" t="s">
        <v>3641</v>
      </c>
      <c r="AS1283" s="5" t="s">
        <v>4733</v>
      </c>
      <c r="AT1283" s="5" t="s">
        <v>3643</v>
      </c>
      <c r="BG1283" s="5" t="s">
        <v>402</v>
      </c>
      <c r="BH1283" s="6" t="s">
        <v>1936</v>
      </c>
      <c r="BI1283" s="5" t="s">
        <v>2056</v>
      </c>
    </row>
    <row r="1284" spans="1:61" customFormat="1" x14ac:dyDescent="0.25">
      <c r="A1284" s="1">
        <v>1370</v>
      </c>
      <c r="B1284" s="7" t="s">
        <v>4757</v>
      </c>
      <c r="C1284" s="7" t="str">
        <f t="shared" si="71"/>
        <v xml:space="preserve"> 5490 NEO 2
</v>
      </c>
      <c r="D1284" s="7">
        <f>LOOKUP(99^99,--LEFT(MID(AD1284,MIN(FIND({0,1,2,3,4,5,6,7,8,9},AD1284&amp;"0123456789")),15),{1,2,3,4,5,6,7,8,9,10,11,12,13,14,15}))</f>
        <v>2021</v>
      </c>
      <c r="E1284" s="7">
        <f t="shared" si="70"/>
        <v>2</v>
      </c>
      <c r="F1284" s="7">
        <f>LOOKUP(99^99,--LEFT(MID(BG1284,MIN(FIND({0,1,2,3,4,5,6,7,8,9},BG1284&amp;"0123456789")),15),{1,2,3,4,5,6,7,8,9,10,11,12,13,14,15}))</f>
        <v>8745000</v>
      </c>
      <c r="G1284" s="7">
        <f>LOOKUP(99^99,--LEFT(MID(Y1284,MIN(FIND({0,1,2,3,4,5,6,7,8,9},Y1284&amp;"0123456789")),15),{1,2,3,4,5,6,7,8,9,10,11,12,13,14,15}))</f>
        <v>11.8</v>
      </c>
      <c r="H1284" s="7">
        <f>LOOKUP(99^99,--LEFT(MID(Z1284,MIN(FIND({0,1,2,3,4,5,6,7,8,9},Z1284&amp;"0123456789")),15),{1,2,3,4,5,6,7,8,9,10,11,12,13,14,15}))</f>
        <v>400</v>
      </c>
      <c r="I1284" s="9" t="s">
        <v>2531</v>
      </c>
      <c r="J1284" s="9" t="s">
        <v>2527</v>
      </c>
      <c r="K1284" s="9" t="s">
        <v>2528</v>
      </c>
      <c r="L1284" s="9">
        <v>74251</v>
      </c>
      <c r="M1284" s="11"/>
      <c r="N1284" s="11"/>
      <c r="O1284" s="11"/>
      <c r="P1284" s="11"/>
      <c r="Q1284" s="11"/>
      <c r="R1284" s="11"/>
      <c r="S1284" s="11"/>
      <c r="T1284" s="11">
        <f>IF(LOOKUP(99^99,--LEFT(MID(AQ1284,MIN(FIND({0,1,2,3,4,5,6,7,8,9},AQ1284&amp;"0123456789")),15),{1,2,3,4,5,6,7,8,9,10,11,12,13,14,15}))&gt;2000,LOOKUP(99^99,--LEFT(MID(AQ1284,MIN(FIND({0,1,2,3,4,5,6,7,8,9},AQ1284&amp;"0123456789")),15),{1,2,3,4,5,6,7,8,9,10,11,12,13,14,15})),0)</f>
        <v>74251</v>
      </c>
      <c r="U1284" s="11"/>
      <c r="V1284" s="11"/>
      <c r="W1284" s="11"/>
      <c r="X1284" t="s">
        <v>3</v>
      </c>
      <c r="Y1284" t="s">
        <v>4795</v>
      </c>
      <c r="Z1284" t="s">
        <v>2537</v>
      </c>
      <c r="AA1284" t="s">
        <v>2531</v>
      </c>
      <c r="AB1284" t="s">
        <v>2527</v>
      </c>
      <c r="AC1284" t="s">
        <v>2528</v>
      </c>
      <c r="AD1284" t="s">
        <v>108</v>
      </c>
      <c r="AE1284" t="s">
        <v>3626</v>
      </c>
      <c r="AF1284" t="s">
        <v>3627</v>
      </c>
      <c r="AG1284" t="s">
        <v>3644</v>
      </c>
      <c r="AH1284" t="s">
        <v>3629</v>
      </c>
      <c r="AI1284" t="s">
        <v>3680</v>
      </c>
      <c r="AJ1284" t="s">
        <v>3631</v>
      </c>
      <c r="AK1284" t="s">
        <v>3652</v>
      </c>
      <c r="AL1284" t="s">
        <v>3633</v>
      </c>
      <c r="AM1284" t="s">
        <v>3653</v>
      </c>
      <c r="AN1284" t="s">
        <v>3635</v>
      </c>
      <c r="AO1284" t="s">
        <v>3687</v>
      </c>
      <c r="AP1284" t="s">
        <v>3649</v>
      </c>
      <c r="AQ1284" t="s">
        <v>4734</v>
      </c>
      <c r="AR1284" t="s">
        <v>3641</v>
      </c>
      <c r="AS1284" t="s">
        <v>3642</v>
      </c>
      <c r="AT1284" t="s">
        <v>3643</v>
      </c>
      <c r="BG1284" t="s">
        <v>844</v>
      </c>
      <c r="BH1284" s="2" t="s">
        <v>1937</v>
      </c>
      <c r="BI1284" t="s">
        <v>2063</v>
      </c>
    </row>
    <row r="1285" spans="1:61" x14ac:dyDescent="0.25">
      <c r="A1285" s="4">
        <v>1371</v>
      </c>
      <c r="B1285" s="13" t="s">
        <v>4757</v>
      </c>
      <c r="C1285" s="13" t="str">
        <f t="shared" si="71"/>
        <v xml:space="preserve"> 65116
</v>
      </c>
      <c r="D1285" s="13">
        <f>LOOKUP(99^99,--LEFT(MID(AD1285,MIN(FIND({0,1,2,3,4,5,6,7,8,9},AD1285&amp;"0123456789")),15),{1,2,3,4,5,6,7,8,9,10,11,12,13,14,15}))</f>
        <v>2022</v>
      </c>
      <c r="E1285" s="13">
        <f t="shared" si="70"/>
        <v>1</v>
      </c>
      <c r="F1285" s="13">
        <f>LOOKUP(99^99,--LEFT(MID(BG1285,MIN(FIND({0,1,2,3,4,5,6,7,8,9},BG1285&amp;"0123456789")),15),{1,2,3,4,5,6,7,8,9,10,11,12,13,14,15}))</f>
        <v>5700000</v>
      </c>
      <c r="G1285" s="13">
        <f>LOOKUP(99^99,--LEFT(MID(Y1285,MIN(FIND({0,1,2,3,4,5,6,7,8,9},Y1285&amp;"0123456789")),15),{1,2,3,4,5,6,7,8,9,10,11,12,13,14,15}))</f>
        <v>11.8</v>
      </c>
      <c r="H1285" s="13">
        <f>LOOKUP(99^99,--LEFT(MID(Z1285,MIN(FIND({0,1,2,3,4,5,6,7,8,9},Z1285&amp;"0123456789")),15),{1,2,3,4,5,6,7,8,9,10,11,12,13,14,15}))</f>
        <v>400</v>
      </c>
      <c r="I1285" s="10" t="s">
        <v>2531</v>
      </c>
      <c r="J1285" s="10" t="s">
        <v>2527</v>
      </c>
      <c r="K1285" s="10" t="s">
        <v>2528</v>
      </c>
      <c r="L1285" s="9"/>
      <c r="M1285" s="11"/>
      <c r="N1285" s="12"/>
      <c r="O1285" s="12"/>
      <c r="P1285" s="12"/>
      <c r="Q1285" s="12"/>
      <c r="R1285" s="12"/>
      <c r="S1285" s="12"/>
      <c r="T1285" s="12"/>
      <c r="U1285" s="12"/>
      <c r="V1285" s="12"/>
      <c r="W1285" s="12"/>
      <c r="X1285" s="5" t="s">
        <v>24</v>
      </c>
      <c r="Y1285" s="5" t="s">
        <v>4795</v>
      </c>
      <c r="Z1285" s="5" t="s">
        <v>2537</v>
      </c>
      <c r="AA1285" s="5" t="s">
        <v>2531</v>
      </c>
      <c r="AB1285" s="5" t="s">
        <v>2527</v>
      </c>
      <c r="AC1285" s="5" t="s">
        <v>2528</v>
      </c>
      <c r="AD1285" s="5" t="s">
        <v>140</v>
      </c>
      <c r="AE1285" s="5" t="s">
        <v>3626</v>
      </c>
      <c r="AF1285" s="5" t="s">
        <v>3828</v>
      </c>
      <c r="AG1285" s="5" t="s">
        <v>3829</v>
      </c>
      <c r="AH1285" s="5" t="s">
        <v>3629</v>
      </c>
      <c r="AI1285" s="5" t="s">
        <v>3630</v>
      </c>
      <c r="AJ1285" s="5" t="s">
        <v>3704</v>
      </c>
      <c r="AK1285" s="5" t="s">
        <v>3660</v>
      </c>
      <c r="AL1285" s="5" t="s">
        <v>3633</v>
      </c>
      <c r="AM1285" s="5" t="s">
        <v>3653</v>
      </c>
      <c r="AN1285" s="5" t="s">
        <v>3635</v>
      </c>
      <c r="AO1285" s="5" t="s">
        <v>3858</v>
      </c>
      <c r="AP1285" s="5" t="s">
        <v>3654</v>
      </c>
      <c r="AQ1285" s="5" t="s">
        <v>3640</v>
      </c>
      <c r="AR1285" s="5" t="s">
        <v>3641</v>
      </c>
      <c r="AS1285" s="5" t="s">
        <v>4735</v>
      </c>
      <c r="AT1285" s="5" t="s">
        <v>3643</v>
      </c>
      <c r="BG1285" s="5" t="s">
        <v>402</v>
      </c>
      <c r="BH1285" s="6" t="s">
        <v>1938</v>
      </c>
      <c r="BI1285" s="5" t="s">
        <v>2266</v>
      </c>
    </row>
    <row r="1286" spans="1:61" customFormat="1" x14ac:dyDescent="0.25">
      <c r="A1286" s="1">
        <v>1372</v>
      </c>
      <c r="B1286" s="7" t="s">
        <v>4757</v>
      </c>
      <c r="C1286" s="7" t="str">
        <f t="shared" si="71"/>
        <v xml:space="preserve"> 65116-6010-48
</v>
      </c>
      <c r="D1286" s="7">
        <f>LOOKUP(99^99,--LEFT(MID(AD1286,MIN(FIND({0,1,2,3,4,5,6,7,8,9},AD1286&amp;"0123456789")),15),{1,2,3,4,5,6,7,8,9,10,11,12,13,14,15}))</f>
        <v>2021</v>
      </c>
      <c r="E1286" s="7">
        <f t="shared" si="70"/>
        <v>2</v>
      </c>
      <c r="F1286" s="7">
        <f>LOOKUP(99^99,--LEFT(MID(BG1286,MIN(FIND({0,1,2,3,4,5,6,7,8,9},BG1286&amp;"0123456789")),15),{1,2,3,4,5,6,7,8,9,10,11,12,13,14,15}))</f>
        <v>5700000</v>
      </c>
      <c r="G1286" s="7">
        <f>LOOKUP(99^99,--LEFT(MID(Y1286,MIN(FIND({0,1,2,3,4,5,6,7,8,9},Y1286&amp;"0123456789")),15),{1,2,3,4,5,6,7,8,9,10,11,12,13,14,15}))</f>
        <v>11.8</v>
      </c>
      <c r="H1286" s="7">
        <f>LOOKUP(99^99,--LEFT(MID(Z1286,MIN(FIND({0,1,2,3,4,5,6,7,8,9},Z1286&amp;"0123456789")),15),{1,2,3,4,5,6,7,8,9,10,11,12,13,14,15}))</f>
        <v>300</v>
      </c>
      <c r="I1286" s="9" t="s">
        <v>2536</v>
      </c>
      <c r="J1286" s="9" t="s">
        <v>2527</v>
      </c>
      <c r="K1286" s="9" t="s">
        <v>2528</v>
      </c>
      <c r="L1286" s="9"/>
      <c r="M1286" s="11"/>
      <c r="N1286" s="11"/>
      <c r="O1286" s="11"/>
      <c r="P1286" s="11"/>
      <c r="Q1286" s="11"/>
      <c r="R1286" s="11"/>
      <c r="S1286" s="11"/>
      <c r="T1286" s="11"/>
      <c r="U1286" s="11"/>
      <c r="V1286" s="11"/>
      <c r="W1286" s="11"/>
      <c r="X1286" t="s">
        <v>33</v>
      </c>
      <c r="Y1286" t="s">
        <v>4795</v>
      </c>
      <c r="Z1286" t="s">
        <v>2542</v>
      </c>
      <c r="AA1286" t="s">
        <v>2536</v>
      </c>
      <c r="AB1286" t="s">
        <v>2527</v>
      </c>
      <c r="AC1286" t="s">
        <v>2528</v>
      </c>
      <c r="AD1286" t="s">
        <v>243</v>
      </c>
      <c r="AE1286" t="s">
        <v>3626</v>
      </c>
      <c r="AF1286" t="s">
        <v>3828</v>
      </c>
      <c r="AG1286" t="s">
        <v>3980</v>
      </c>
      <c r="AH1286" t="s">
        <v>3629</v>
      </c>
      <c r="AI1286" t="s">
        <v>3680</v>
      </c>
      <c r="AJ1286" t="s">
        <v>3704</v>
      </c>
      <c r="AK1286" t="s">
        <v>3986</v>
      </c>
      <c r="AL1286" t="s">
        <v>4209</v>
      </c>
      <c r="AM1286" t="s">
        <v>3640</v>
      </c>
      <c r="AN1286" t="s">
        <v>3641</v>
      </c>
      <c r="AO1286" t="s">
        <v>4736</v>
      </c>
      <c r="AP1286" t="s">
        <v>3643</v>
      </c>
      <c r="BG1286" t="s">
        <v>402</v>
      </c>
      <c r="BH1286" s="2" t="s">
        <v>1939</v>
      </c>
      <c r="BI1286" t="s">
        <v>2515</v>
      </c>
    </row>
    <row r="1287" spans="1:61" customFormat="1" x14ac:dyDescent="0.25">
      <c r="A1287" s="1">
        <v>1373</v>
      </c>
      <c r="B1287" s="7" t="s">
        <v>4757</v>
      </c>
      <c r="C1287" s="7" t="str">
        <f t="shared" si="71"/>
        <v xml:space="preserve"> 65116-6010-48
</v>
      </c>
      <c r="D1287" s="7">
        <f>LOOKUP(99^99,--LEFT(MID(AD1287,MIN(FIND({0,1,2,3,4,5,6,7,8,9},AD1287&amp;"0123456789")),15),{1,2,3,4,5,6,7,8,9,10,11,12,13,14,15}))</f>
        <v>2021</v>
      </c>
      <c r="E1287" s="7">
        <f t="shared" si="70"/>
        <v>2</v>
      </c>
      <c r="F1287" s="7">
        <f>LOOKUP(99^99,--LEFT(MID(BG1287,MIN(FIND({0,1,2,3,4,5,6,7,8,9},BG1287&amp;"0123456789")),15),{1,2,3,4,5,6,7,8,9,10,11,12,13,14,15}))</f>
        <v>5700000</v>
      </c>
      <c r="G1287" s="7">
        <f>LOOKUP(99^99,--LEFT(MID(Y1287,MIN(FIND({0,1,2,3,4,5,6,7,8,9},Y1287&amp;"0123456789")),15),{1,2,3,4,5,6,7,8,9,10,11,12,13,14,15}))</f>
        <v>12</v>
      </c>
      <c r="H1287" s="7">
        <f>LOOKUP(99^99,--LEFT(MID(Z1287,MIN(FIND({0,1,2,3,4,5,6,7,8,9},Z1287&amp;"0123456789")),15),{1,2,3,4,5,6,7,8,9,10,11,12,13,14,15}))</f>
        <v>428</v>
      </c>
      <c r="I1287" s="9" t="s">
        <v>2536</v>
      </c>
      <c r="J1287" s="9" t="s">
        <v>2527</v>
      </c>
      <c r="K1287" s="9" t="s">
        <v>2561</v>
      </c>
      <c r="L1287" s="9"/>
      <c r="M1287" s="11"/>
      <c r="N1287" s="11"/>
      <c r="O1287" s="11"/>
      <c r="P1287" s="11"/>
      <c r="Q1287" s="11"/>
      <c r="R1287" s="11"/>
      <c r="S1287" s="11"/>
      <c r="T1287" s="11"/>
      <c r="U1287" s="11"/>
      <c r="V1287" s="11"/>
      <c r="W1287" s="11"/>
      <c r="X1287" t="s">
        <v>33</v>
      </c>
      <c r="Y1287" t="s">
        <v>4794</v>
      </c>
      <c r="Z1287" t="s">
        <v>2535</v>
      </c>
      <c r="AA1287" t="s">
        <v>2536</v>
      </c>
      <c r="AB1287" t="s">
        <v>2527</v>
      </c>
      <c r="AC1287" t="s">
        <v>2561</v>
      </c>
      <c r="AD1287" t="s">
        <v>243</v>
      </c>
      <c r="AE1287" t="s">
        <v>3626</v>
      </c>
      <c r="AF1287" t="s">
        <v>3828</v>
      </c>
      <c r="AG1287" t="s">
        <v>3980</v>
      </c>
      <c r="AH1287" t="s">
        <v>3629</v>
      </c>
      <c r="AI1287" t="s">
        <v>3680</v>
      </c>
      <c r="AJ1287" t="s">
        <v>3704</v>
      </c>
      <c r="AK1287" t="s">
        <v>3986</v>
      </c>
      <c r="AL1287" t="s">
        <v>4209</v>
      </c>
      <c r="AM1287" t="s">
        <v>3640</v>
      </c>
      <c r="AN1287" t="s">
        <v>3641</v>
      </c>
      <c r="AO1287" t="s">
        <v>4737</v>
      </c>
      <c r="AP1287" t="s">
        <v>3643</v>
      </c>
      <c r="BG1287" t="s">
        <v>402</v>
      </c>
      <c r="BH1287" s="2" t="s">
        <v>1940</v>
      </c>
      <c r="BI1287" t="s">
        <v>2516</v>
      </c>
    </row>
    <row r="1288" spans="1:61" x14ac:dyDescent="0.25">
      <c r="A1288" s="4">
        <v>1374</v>
      </c>
      <c r="B1288" s="13" t="s">
        <v>4757</v>
      </c>
      <c r="C1288" s="13" t="str">
        <f t="shared" si="71"/>
        <v xml:space="preserve"> 65116
</v>
      </c>
      <c r="D1288" s="13">
        <f>LOOKUP(99^99,--LEFT(MID(AD1288,MIN(FIND({0,1,2,3,4,5,6,7,8,9},AD1288&amp;"0123456789")),15),{1,2,3,4,5,6,7,8,9,10,11,12,13,14,15}))</f>
        <v>2022</v>
      </c>
      <c r="E1288" s="13">
        <f t="shared" si="70"/>
        <v>1</v>
      </c>
      <c r="F1288" s="13">
        <f>LOOKUP(99^99,--LEFT(MID(BG1288,MIN(FIND({0,1,2,3,4,5,6,7,8,9},BG1288&amp;"0123456789")),15),{1,2,3,4,5,6,7,8,9,10,11,12,13,14,15}))</f>
        <v>5700000</v>
      </c>
      <c r="G1288" s="13">
        <f>LOOKUP(99^99,--LEFT(MID(Y1288,MIN(FIND({0,1,2,3,4,5,6,7,8,9},Y1288&amp;"0123456789")),15),{1,2,3,4,5,6,7,8,9,10,11,12,13,14,15}))</f>
        <v>6.7</v>
      </c>
      <c r="H1288" s="13">
        <f>LOOKUP(99^99,--LEFT(MID(Z1288,MIN(FIND({0,1,2,3,4,5,6,7,8,9},Z1288&amp;"0123456789")),15),{1,2,3,4,5,6,7,8,9,10,11,12,13,14,15}))</f>
        <v>300</v>
      </c>
      <c r="I1288" s="10" t="s">
        <v>2536</v>
      </c>
      <c r="J1288" s="10" t="s">
        <v>2527</v>
      </c>
      <c r="K1288" s="10" t="s">
        <v>2528</v>
      </c>
      <c r="L1288" s="9"/>
      <c r="M1288" s="11"/>
      <c r="N1288" s="12"/>
      <c r="O1288" s="12"/>
      <c r="P1288" s="12"/>
      <c r="Q1288" s="12"/>
      <c r="R1288" s="12"/>
      <c r="S1288" s="12"/>
      <c r="T1288" s="12"/>
      <c r="U1288" s="12"/>
      <c r="V1288" s="12"/>
      <c r="W1288" s="12"/>
      <c r="X1288" s="5" t="s">
        <v>24</v>
      </c>
      <c r="Y1288" s="5" t="s">
        <v>4800</v>
      </c>
      <c r="Z1288" s="5" t="s">
        <v>2530</v>
      </c>
      <c r="AA1288" s="5" t="s">
        <v>2536</v>
      </c>
      <c r="AB1288" s="5" t="s">
        <v>2527</v>
      </c>
      <c r="AC1288" s="5" t="s">
        <v>2528</v>
      </c>
      <c r="AD1288" s="5" t="s">
        <v>149</v>
      </c>
      <c r="AE1288" s="5" t="s">
        <v>3626</v>
      </c>
      <c r="AF1288" s="5" t="s">
        <v>3828</v>
      </c>
      <c r="AG1288" s="5" t="s">
        <v>3829</v>
      </c>
      <c r="AH1288" s="5" t="s">
        <v>3629</v>
      </c>
      <c r="AI1288" s="5" t="s">
        <v>3630</v>
      </c>
      <c r="AJ1288" s="5" t="s">
        <v>3704</v>
      </c>
      <c r="AK1288" s="5" t="s">
        <v>3660</v>
      </c>
      <c r="AL1288" s="5" t="s">
        <v>3633</v>
      </c>
      <c r="AM1288" s="5" t="s">
        <v>3653</v>
      </c>
      <c r="AN1288" s="5" t="s">
        <v>3635</v>
      </c>
      <c r="AO1288" s="5" t="s">
        <v>3858</v>
      </c>
      <c r="AP1288" s="5" t="s">
        <v>3654</v>
      </c>
      <c r="AQ1288" s="5" t="s">
        <v>3640</v>
      </c>
      <c r="AR1288" s="5" t="s">
        <v>3641</v>
      </c>
      <c r="AS1288" s="5" t="s">
        <v>4738</v>
      </c>
      <c r="AT1288" s="5" t="s">
        <v>3643</v>
      </c>
      <c r="BG1288" s="5" t="s">
        <v>402</v>
      </c>
      <c r="BH1288" s="6" t="s">
        <v>1941</v>
      </c>
      <c r="BI1288" s="5" t="s">
        <v>2341</v>
      </c>
    </row>
    <row r="1289" spans="1:61" customFormat="1" x14ac:dyDescent="0.25">
      <c r="A1289" s="1">
        <v>1375</v>
      </c>
      <c r="B1289" s="7" t="s">
        <v>4757</v>
      </c>
      <c r="C1289" s="7" t="str">
        <f t="shared" si="71"/>
        <v xml:space="preserve"> 65116-6010-48
</v>
      </c>
      <c r="D1289" s="7">
        <f>LOOKUP(99^99,--LEFT(MID(AD1289,MIN(FIND({0,1,2,3,4,5,6,7,8,9},AD1289&amp;"0123456789")),15),{1,2,3,4,5,6,7,8,9,10,11,12,13,14,15}))</f>
        <v>2021</v>
      </c>
      <c r="E1289" s="7">
        <f t="shared" si="70"/>
        <v>2</v>
      </c>
      <c r="F1289" s="7">
        <f>LOOKUP(99^99,--LEFT(MID(BG1289,MIN(FIND({0,1,2,3,4,5,6,7,8,9},BG1289&amp;"0123456789")),15),{1,2,3,4,5,6,7,8,9,10,11,12,13,14,15}))</f>
        <v>5700000</v>
      </c>
      <c r="G1289" s="7">
        <f>LOOKUP(99^99,--LEFT(MID(Y1289,MIN(FIND({0,1,2,3,4,5,6,7,8,9},Y1289&amp;"0123456789")),15),{1,2,3,4,5,6,7,8,9,10,11,12,13,14,15}))</f>
        <v>12</v>
      </c>
      <c r="H1289" s="7">
        <f>LOOKUP(99^99,--LEFT(MID(Z1289,MIN(FIND({0,1,2,3,4,5,6,7,8,9},Z1289&amp;"0123456789")),15),{1,2,3,4,5,6,7,8,9,10,11,12,13,14,15}))</f>
        <v>292</v>
      </c>
      <c r="I1289" s="9" t="s">
        <v>2543</v>
      </c>
      <c r="J1289" s="9" t="s">
        <v>2527</v>
      </c>
      <c r="K1289" s="9" t="s">
        <v>2561</v>
      </c>
      <c r="L1289" s="9"/>
      <c r="M1289" s="11"/>
      <c r="N1289" s="11"/>
      <c r="O1289" s="11"/>
      <c r="P1289" s="11"/>
      <c r="Q1289" s="11"/>
      <c r="R1289" s="11"/>
      <c r="S1289" s="11"/>
      <c r="T1289" s="11"/>
      <c r="U1289" s="11"/>
      <c r="V1289" s="11"/>
      <c r="W1289" s="11"/>
      <c r="X1289" t="s">
        <v>33</v>
      </c>
      <c r="Y1289">
        <v>12</v>
      </c>
      <c r="Z1289" t="s">
        <v>4769</v>
      </c>
      <c r="AA1289" t="s">
        <v>2543</v>
      </c>
      <c r="AC1289" t="s">
        <v>2561</v>
      </c>
      <c r="AD1289" t="s">
        <v>243</v>
      </c>
      <c r="AE1289" t="s">
        <v>3626</v>
      </c>
      <c r="AF1289" t="s">
        <v>3828</v>
      </c>
      <c r="AG1289" t="s">
        <v>3980</v>
      </c>
      <c r="AH1289" t="s">
        <v>3629</v>
      </c>
      <c r="AI1289" t="s">
        <v>3680</v>
      </c>
      <c r="AJ1289" t="s">
        <v>3704</v>
      </c>
      <c r="AK1289" t="s">
        <v>3986</v>
      </c>
      <c r="AL1289" t="s">
        <v>4209</v>
      </c>
      <c r="AM1289" t="s">
        <v>3640</v>
      </c>
      <c r="AN1289" t="s">
        <v>3641</v>
      </c>
      <c r="AO1289" t="s">
        <v>4739</v>
      </c>
      <c r="AP1289" t="s">
        <v>3643</v>
      </c>
      <c r="BG1289" t="s">
        <v>402</v>
      </c>
      <c r="BH1289" s="2" t="s">
        <v>1942</v>
      </c>
      <c r="BI1289" t="s">
        <v>2517</v>
      </c>
    </row>
    <row r="1290" spans="1:61" x14ac:dyDescent="0.25">
      <c r="A1290" s="4">
        <v>1376</v>
      </c>
      <c r="B1290" s="13" t="s">
        <v>4757</v>
      </c>
      <c r="C1290" s="13" t="str">
        <f t="shared" si="71"/>
        <v xml:space="preserve"> 65116
</v>
      </c>
      <c r="D1290" s="13">
        <f>LOOKUP(99^99,--LEFT(MID(AD1290,MIN(FIND({0,1,2,3,4,5,6,7,8,9},AD1290&amp;"0123456789")),15),{1,2,3,4,5,6,7,8,9,10,11,12,13,14,15}))</f>
        <v>2022</v>
      </c>
      <c r="E1290" s="13">
        <f t="shared" si="70"/>
        <v>1</v>
      </c>
      <c r="F1290" s="13">
        <f>LOOKUP(99^99,--LEFT(MID(BG1290,MIN(FIND({0,1,2,3,4,5,6,7,8,9},BG1290&amp;"0123456789")),15),{1,2,3,4,5,6,7,8,9,10,11,12,13,14,15}))</f>
        <v>5700000</v>
      </c>
      <c r="G1290" s="13">
        <f>LOOKUP(99^99,--LEFT(MID(Y1290,MIN(FIND({0,1,2,3,4,5,6,7,8,9},Y1290&amp;"0123456789")),15),{1,2,3,4,5,6,7,8,9,10,11,12,13,14,15}))</f>
        <v>6.7</v>
      </c>
      <c r="H1290" s="13">
        <f>LOOKUP(99^99,--LEFT(MID(Z1290,MIN(FIND({0,1,2,3,4,5,6,7,8,9},Z1290&amp;"0123456789")),15),{1,2,3,4,5,6,7,8,9,10,11,12,13,14,15}))</f>
        <v>300</v>
      </c>
      <c r="I1290" s="10" t="s">
        <v>2543</v>
      </c>
      <c r="J1290" s="10" t="s">
        <v>4771</v>
      </c>
      <c r="K1290" s="10" t="s">
        <v>2561</v>
      </c>
      <c r="L1290" s="9"/>
      <c r="M1290" s="11"/>
      <c r="N1290" s="12"/>
      <c r="O1290" s="12"/>
      <c r="P1290" s="12"/>
      <c r="Q1290" s="12"/>
      <c r="R1290" s="12"/>
      <c r="S1290" s="12"/>
      <c r="T1290" s="12"/>
      <c r="U1290" s="12"/>
      <c r="V1290" s="12"/>
      <c r="W1290" s="12"/>
      <c r="X1290" s="5" t="s">
        <v>24</v>
      </c>
      <c r="Y1290" s="5">
        <v>6.7</v>
      </c>
      <c r="Z1290" s="5" t="s">
        <v>4763</v>
      </c>
      <c r="AA1290" s="5" t="s">
        <v>2543</v>
      </c>
      <c r="AB1290" s="5" t="s">
        <v>4771</v>
      </c>
      <c r="AC1290" s="5" t="s">
        <v>2561</v>
      </c>
      <c r="AD1290" s="5" t="s">
        <v>140</v>
      </c>
      <c r="AE1290" s="5" t="s">
        <v>3626</v>
      </c>
      <c r="AF1290" s="5" t="s">
        <v>3828</v>
      </c>
      <c r="AG1290" s="5" t="s">
        <v>3829</v>
      </c>
      <c r="AH1290" s="5" t="s">
        <v>3629</v>
      </c>
      <c r="AI1290" s="5" t="s">
        <v>3630</v>
      </c>
      <c r="AJ1290" s="5" t="s">
        <v>3704</v>
      </c>
      <c r="AK1290" s="5" t="s">
        <v>3660</v>
      </c>
      <c r="AL1290" s="5" t="s">
        <v>3633</v>
      </c>
      <c r="AM1290" s="5" t="s">
        <v>3653</v>
      </c>
      <c r="AN1290" s="5" t="s">
        <v>3635</v>
      </c>
      <c r="AO1290" s="5" t="s">
        <v>3858</v>
      </c>
      <c r="AP1290" s="5" t="s">
        <v>3654</v>
      </c>
      <c r="AQ1290" s="5" t="s">
        <v>3640</v>
      </c>
      <c r="AR1290" s="5" t="s">
        <v>3641</v>
      </c>
      <c r="AS1290" s="5" t="s">
        <v>4740</v>
      </c>
      <c r="AT1290" s="5" t="s">
        <v>3643</v>
      </c>
      <c r="BG1290" s="5" t="s">
        <v>402</v>
      </c>
      <c r="BH1290" s="6" t="s">
        <v>1943</v>
      </c>
      <c r="BI1290" s="5" t="s">
        <v>2403</v>
      </c>
    </row>
    <row r="1291" spans="1:61" x14ac:dyDescent="0.25">
      <c r="A1291" s="4">
        <v>1377</v>
      </c>
      <c r="B1291" s="13" t="s">
        <v>4757</v>
      </c>
      <c r="C1291" s="13" t="str">
        <f t="shared" si="71"/>
        <v xml:space="preserve"> 5490-033-87 NEO 2
</v>
      </c>
      <c r="D1291" s="13">
        <f>LOOKUP(99^99,--LEFT(MID(AD1291,MIN(FIND({0,1,2,3,4,5,6,7,8,9},AD1291&amp;"0123456789")),15),{1,2,3,4,5,6,7,8,9,10,11,12,13,14,15}))</f>
        <v>2020</v>
      </c>
      <c r="E1291" s="13">
        <f t="shared" si="70"/>
        <v>3</v>
      </c>
      <c r="F1291" s="13">
        <f>LOOKUP(99^99,--LEFT(MID(BG1291,MIN(FIND({0,1,2,3,4,5,6,7,8,9},BG1291&amp;"0123456789")),15),{1,2,3,4,5,6,7,8,9,10,11,12,13,14,15}))</f>
        <v>6790000</v>
      </c>
      <c r="G1291" s="13">
        <f>LOOKUP(99^99,--LEFT(MID(Y1291,MIN(FIND({0,1,2,3,4,5,6,7,8,9},Y1291&amp;"0123456789")),15),{1,2,3,4,5,6,7,8,9,10,11,12,13,14,15}))</f>
        <v>12</v>
      </c>
      <c r="H1291" s="13">
        <f>LOOKUP(99^99,--LEFT(MID(Z1291,MIN(FIND({0,1,2,3,4,5,6,7,8,9},Z1291&amp;"0123456789")),15),{1,2,3,4,5,6,7,8,9,10,11,12,13,14,15}))</f>
        <v>401</v>
      </c>
      <c r="I1291" s="10" t="s">
        <v>2526</v>
      </c>
      <c r="J1291" s="9" t="s">
        <v>2527</v>
      </c>
      <c r="K1291" s="10" t="s">
        <v>2561</v>
      </c>
      <c r="L1291" s="9">
        <v>290715</v>
      </c>
      <c r="M1291" s="11"/>
      <c r="N1291" s="12"/>
      <c r="O1291" s="12"/>
      <c r="P1291" s="12"/>
      <c r="Q1291" s="12"/>
      <c r="R1291" s="12">
        <f>IF(LOOKUP(99^99,--LEFT(MID(AO1291,MIN(FIND({0,1,2,3,4,5,6,7,8,9},AO1291&amp;"0123456789")),15),{1,2,3,4,5,6,7,8,9,10,11,12,13,14,15}))&gt;2000,LOOKUP(99^99,--LEFT(MID(AO1291,MIN(FIND({0,1,2,3,4,5,6,7,8,9},AO1291&amp;"0123456789")),15),{1,2,3,4,5,6,7,8,9,10,11,12,13,14,15})),0)</f>
        <v>290715</v>
      </c>
      <c r="S1291" s="12"/>
      <c r="T1291" s="12"/>
      <c r="U1291" s="12"/>
      <c r="V1291" s="12"/>
      <c r="W1291" s="12"/>
      <c r="X1291" s="5" t="s">
        <v>26</v>
      </c>
      <c r="Y1291" s="5">
        <v>12</v>
      </c>
      <c r="Z1291" s="5" t="s">
        <v>4765</v>
      </c>
      <c r="AA1291" s="5" t="s">
        <v>2526</v>
      </c>
      <c r="AC1291" s="5" t="s">
        <v>2561</v>
      </c>
      <c r="AD1291" s="5" t="s">
        <v>141</v>
      </c>
      <c r="AE1291" s="5" t="s">
        <v>3626</v>
      </c>
      <c r="AF1291" s="5" t="s">
        <v>3627</v>
      </c>
      <c r="AG1291" s="5" t="s">
        <v>3871</v>
      </c>
      <c r="AH1291" s="5" t="s">
        <v>3629</v>
      </c>
      <c r="AI1291" s="5" t="s">
        <v>3645</v>
      </c>
      <c r="AJ1291" s="5" t="s">
        <v>3631</v>
      </c>
      <c r="AK1291" s="5" t="s">
        <v>3652</v>
      </c>
      <c r="AL1291" s="5" t="s">
        <v>3791</v>
      </c>
      <c r="AM1291" s="5" t="s">
        <v>3687</v>
      </c>
      <c r="AN1291" s="5" t="s">
        <v>3649</v>
      </c>
      <c r="AO1291" s="5" t="s">
        <v>4741</v>
      </c>
      <c r="AP1291" s="5" t="s">
        <v>3641</v>
      </c>
      <c r="AQ1291" s="5" t="s">
        <v>3642</v>
      </c>
      <c r="AR1291" s="5" t="s">
        <v>3643</v>
      </c>
      <c r="BG1291" s="5" t="s">
        <v>643</v>
      </c>
      <c r="BH1291" s="6" t="s">
        <v>1944</v>
      </c>
      <c r="BI1291" s="5" t="s">
        <v>2108</v>
      </c>
    </row>
    <row r="1292" spans="1:61" customFormat="1" x14ac:dyDescent="0.25">
      <c r="A1292" s="1">
        <v>1378</v>
      </c>
      <c r="B1292" s="7" t="s">
        <v>4757</v>
      </c>
      <c r="C1292" s="7" t="str">
        <f t="shared" si="71"/>
        <v xml:space="preserve"> 5490
</v>
      </c>
      <c r="D1292" s="7">
        <f>LOOKUP(99^99,--LEFT(MID(AD1292,MIN(FIND({0,1,2,3,4,5,6,7,8,9},AD1292&amp;"0123456789")),15),{1,2,3,4,5,6,7,8,9,10,11,12,13,14,15}))</f>
        <v>2022</v>
      </c>
      <c r="E1292" s="7">
        <f t="shared" si="70"/>
        <v>1</v>
      </c>
      <c r="F1292" s="7">
        <f>LOOKUP(99^99,--LEFT(MID(BG1292,MIN(FIND({0,1,2,3,4,5,6,7,8,9},BG1292&amp;"0123456789")),15),{1,2,3,4,5,6,7,8,9,10,11,12,13,14,15}))</f>
        <v>9500000</v>
      </c>
      <c r="G1292" s="7">
        <f>LOOKUP(99^99,--LEFT(MID(Y1292,MIN(FIND({0,1,2,3,4,5,6,7,8,9},Y1292&amp;"0123456789")),15),{1,2,3,4,5,6,7,8,9,10,11,12,13,14,15}))</f>
        <v>12</v>
      </c>
      <c r="H1292" s="7">
        <f>LOOKUP(99^99,--LEFT(MID(Z1292,MIN(FIND({0,1,2,3,4,5,6,7,8,9},Z1292&amp;"0123456789")),15),{1,2,3,4,5,6,7,8,9,10,11,12,13,14,15}))</f>
        <v>401</v>
      </c>
      <c r="I1292" s="9" t="s">
        <v>2526</v>
      </c>
      <c r="J1292" s="9" t="s">
        <v>4771</v>
      </c>
      <c r="K1292" s="9" t="s">
        <v>2561</v>
      </c>
      <c r="L1292" s="9"/>
      <c r="M1292" s="11"/>
      <c r="N1292" s="11"/>
      <c r="O1292" s="11"/>
      <c r="P1292" s="11"/>
      <c r="Q1292" s="11"/>
      <c r="R1292" s="11"/>
      <c r="S1292" s="11"/>
      <c r="T1292" s="11"/>
      <c r="U1292" s="11"/>
      <c r="V1292" s="11"/>
      <c r="W1292" s="11"/>
      <c r="X1292" t="s">
        <v>2</v>
      </c>
      <c r="Y1292">
        <v>12</v>
      </c>
      <c r="Z1292" t="s">
        <v>4765</v>
      </c>
      <c r="AA1292" t="s">
        <v>2526</v>
      </c>
      <c r="AB1292" t="s">
        <v>4771</v>
      </c>
      <c r="AC1292" t="s">
        <v>2561</v>
      </c>
      <c r="AD1292" t="s">
        <v>170</v>
      </c>
      <c r="AE1292" t="s">
        <v>3626</v>
      </c>
      <c r="AF1292" t="s">
        <v>3627</v>
      </c>
      <c r="AG1292" t="s">
        <v>3628</v>
      </c>
      <c r="AH1292" t="s">
        <v>3629</v>
      </c>
      <c r="AI1292" t="s">
        <v>3630</v>
      </c>
      <c r="AJ1292" t="s">
        <v>3631</v>
      </c>
      <c r="AK1292" t="s">
        <v>3652</v>
      </c>
      <c r="AL1292" t="s">
        <v>3633</v>
      </c>
      <c r="AM1292" t="s">
        <v>3653</v>
      </c>
      <c r="AN1292" t="s">
        <v>3635</v>
      </c>
      <c r="AO1292" t="s">
        <v>3636</v>
      </c>
      <c r="AP1292" t="s">
        <v>3637</v>
      </c>
      <c r="AQ1292" t="s">
        <v>3662</v>
      </c>
      <c r="AR1292" t="s">
        <v>3695</v>
      </c>
      <c r="AS1292" t="s">
        <v>3640</v>
      </c>
      <c r="AT1292" t="s">
        <v>3641</v>
      </c>
      <c r="AU1292" t="s">
        <v>4742</v>
      </c>
      <c r="AV1292" t="s">
        <v>3643</v>
      </c>
      <c r="BG1292" t="s">
        <v>499</v>
      </c>
      <c r="BH1292" s="2" t="s">
        <v>1945</v>
      </c>
      <c r="BI1292" t="s">
        <v>2039</v>
      </c>
    </row>
    <row r="1293" spans="1:61" customFormat="1" x14ac:dyDescent="0.25">
      <c r="A1293" s="1">
        <v>1379</v>
      </c>
      <c r="B1293" s="7" t="s">
        <v>4757</v>
      </c>
      <c r="C1293" s="7" t="str">
        <f t="shared" si="71"/>
        <v xml:space="preserve"> 65806-002-68(Т5)
</v>
      </c>
      <c r="D1293" s="7">
        <f>LOOKUP(99^99,--LEFT(MID(AD1293,MIN(FIND({0,1,2,3,4,5,6,7,8,9},AD1293&amp;"0123456789")),15),{1,2,3,4,5,6,7,8,9,10,11,12,13,14,15}))</f>
        <v>2022</v>
      </c>
      <c r="E1293" s="7">
        <f t="shared" si="70"/>
        <v>1</v>
      </c>
      <c r="F1293" s="7">
        <f>LOOKUP(99^99,--LEFT(MID(BG1293,MIN(FIND({0,1,2,3,4,5,6,7,8,9},BG1293&amp;"0123456789")),15),{1,2,3,4,5,6,7,8,9,10,11,12,13,14,15}))</f>
        <v>14200000</v>
      </c>
      <c r="G1293" s="7">
        <f>LOOKUP(99^99,--LEFT(MID(Y1293,MIN(FIND({0,1,2,3,4,5,6,7,8,9},Y1293&amp;"0123456789")),15),{1,2,3,4,5,6,7,8,9,10,11,12,13,14,15}))</f>
        <v>12</v>
      </c>
      <c r="H1293" s="7">
        <f>LOOKUP(99^99,--LEFT(MID(Z1293,MIN(FIND({0,1,2,3,4,5,6,7,8,9},Z1293&amp;"0123456789")),15),{1,2,3,4,5,6,7,8,9,10,11,12,13,14,15}))</f>
        <v>428</v>
      </c>
      <c r="I1293" s="9" t="s">
        <v>2543</v>
      </c>
      <c r="J1293" s="9" t="s">
        <v>4771</v>
      </c>
      <c r="K1293" s="9" t="s">
        <v>2561</v>
      </c>
      <c r="L1293" s="9"/>
      <c r="M1293" s="11"/>
      <c r="N1293" s="11"/>
      <c r="O1293" s="11"/>
      <c r="P1293" s="11"/>
      <c r="Q1293" s="11"/>
      <c r="R1293" s="11"/>
      <c r="S1293" s="11"/>
      <c r="T1293" s="11"/>
      <c r="U1293" s="11"/>
      <c r="V1293" s="11"/>
      <c r="W1293" s="11"/>
      <c r="X1293" t="s">
        <v>10</v>
      </c>
      <c r="Y1293">
        <v>12</v>
      </c>
      <c r="Z1293" t="s">
        <v>4766</v>
      </c>
      <c r="AA1293" t="s">
        <v>2543</v>
      </c>
      <c r="AB1293" t="s">
        <v>4771</v>
      </c>
      <c r="AC1293" t="s">
        <v>2561</v>
      </c>
      <c r="AD1293" t="s">
        <v>111</v>
      </c>
      <c r="AE1293" t="s">
        <v>3626</v>
      </c>
      <c r="AF1293" t="s">
        <v>3701</v>
      </c>
      <c r="AG1293" t="s">
        <v>3702</v>
      </c>
      <c r="AH1293" t="s">
        <v>3629</v>
      </c>
      <c r="AI1293" t="s">
        <v>3630</v>
      </c>
      <c r="AJ1293" t="s">
        <v>3704</v>
      </c>
      <c r="AK1293" t="s">
        <v>3705</v>
      </c>
      <c r="AL1293" t="s">
        <v>3633</v>
      </c>
      <c r="AM1293" t="s">
        <v>3653</v>
      </c>
      <c r="AN1293" t="s">
        <v>3635</v>
      </c>
      <c r="AO1293" t="s">
        <v>3636</v>
      </c>
      <c r="AP1293" t="s">
        <v>3637</v>
      </c>
      <c r="AQ1293" t="s">
        <v>3638</v>
      </c>
      <c r="AR1293" t="s">
        <v>4419</v>
      </c>
      <c r="AS1293" t="s">
        <v>3640</v>
      </c>
      <c r="AT1293" t="s">
        <v>3641</v>
      </c>
      <c r="AU1293" t="s">
        <v>3642</v>
      </c>
      <c r="AV1293" t="s">
        <v>3808</v>
      </c>
      <c r="BG1293" t="s">
        <v>745</v>
      </c>
      <c r="BH1293" s="2" t="s">
        <v>1946</v>
      </c>
      <c r="BI1293" t="s">
        <v>2087</v>
      </c>
    </row>
    <row r="1294" spans="1:61" x14ac:dyDescent="0.25">
      <c r="A1294" s="4">
        <v>1380</v>
      </c>
      <c r="B1294" s="13" t="s">
        <v>4757</v>
      </c>
      <c r="C1294" s="13" t="str">
        <f t="shared" si="71"/>
        <v xml:space="preserve"> 65225
</v>
      </c>
      <c r="D1294" s="13">
        <f>LOOKUP(99^99,--LEFT(MID(AD1294,MIN(FIND({0,1,2,3,4,5,6,7,8,9},AD1294&amp;"0123456789")),15),{1,2,3,4,5,6,7,8,9,10,11,12,13,14,15}))</f>
        <v>2022</v>
      </c>
      <c r="E1294" s="13">
        <f t="shared" si="70"/>
        <v>1</v>
      </c>
      <c r="F1294" s="13">
        <f>LOOKUP(99^99,--LEFT(MID(BG1294,MIN(FIND({0,1,2,3,4,5,6,7,8,9},BG1294&amp;"0123456789")),15),{1,2,3,4,5,6,7,8,9,10,11,12,13,14,15}))</f>
        <v>10250000</v>
      </c>
      <c r="G1294" s="13">
        <f>LOOKUP(99^99,--LEFT(MID(Y1294,MIN(FIND({0,1,2,3,4,5,6,7,8,9},Y1294&amp;"0123456789")),15),{1,2,3,4,5,6,7,8,9,10,11,12,13,14,15}))</f>
        <v>12</v>
      </c>
      <c r="H1294" s="13">
        <f>LOOKUP(99^99,--LEFT(MID(Z1294,MIN(FIND({0,1,2,3,4,5,6,7,8,9},Z1294&amp;"0123456789")),15),{1,2,3,4,5,6,7,8,9,10,11,12,13,14,15}))</f>
        <v>400</v>
      </c>
      <c r="I1294" s="10" t="s">
        <v>4770</v>
      </c>
      <c r="J1294" s="10" t="s">
        <v>4771</v>
      </c>
      <c r="K1294" s="10" t="s">
        <v>2561</v>
      </c>
      <c r="L1294" s="9"/>
      <c r="M1294" s="11"/>
      <c r="N1294" s="12"/>
      <c r="O1294" s="12"/>
      <c r="P1294" s="12"/>
      <c r="Q1294" s="12"/>
      <c r="R1294" s="12"/>
      <c r="S1294" s="12"/>
      <c r="T1294" s="12"/>
      <c r="U1294" s="12"/>
      <c r="V1294" s="12"/>
      <c r="W1294" s="12"/>
      <c r="X1294" s="5" t="s">
        <v>18</v>
      </c>
      <c r="Y1294" s="5">
        <v>12</v>
      </c>
      <c r="Z1294" s="5" t="s">
        <v>4767</v>
      </c>
      <c r="AA1294" s="5" t="s">
        <v>4770</v>
      </c>
      <c r="AB1294" s="5" t="s">
        <v>4771</v>
      </c>
      <c r="AC1294" s="5" t="s">
        <v>2561</v>
      </c>
      <c r="AD1294" s="5" t="s">
        <v>149</v>
      </c>
      <c r="AE1294" s="5" t="s">
        <v>3626</v>
      </c>
      <c r="AF1294" s="5" t="s">
        <v>3757</v>
      </c>
      <c r="AG1294" s="5" t="s">
        <v>3758</v>
      </c>
      <c r="AH1294" s="5" t="s">
        <v>3629</v>
      </c>
      <c r="AI1294" s="5" t="s">
        <v>3630</v>
      </c>
      <c r="AJ1294" s="5" t="s">
        <v>3659</v>
      </c>
      <c r="AK1294" s="5" t="s">
        <v>3713</v>
      </c>
      <c r="AL1294" s="5" t="s">
        <v>3633</v>
      </c>
      <c r="AM1294" s="5" t="s">
        <v>3653</v>
      </c>
      <c r="AN1294" s="5" t="s">
        <v>3635</v>
      </c>
      <c r="AO1294" s="5" t="s">
        <v>3669</v>
      </c>
      <c r="AP1294" s="5" t="s">
        <v>3654</v>
      </c>
      <c r="AQ1294" s="5" t="s">
        <v>3640</v>
      </c>
      <c r="AR1294" s="5" t="s">
        <v>3641</v>
      </c>
      <c r="AS1294" s="5" t="s">
        <v>4743</v>
      </c>
      <c r="AT1294" s="5" t="s">
        <v>3643</v>
      </c>
      <c r="BG1294" s="5" t="s">
        <v>638</v>
      </c>
      <c r="BH1294" s="6" t="s">
        <v>1947</v>
      </c>
      <c r="BI1294" s="5" t="s">
        <v>2314</v>
      </c>
    </row>
    <row r="1295" spans="1:61" customFormat="1" x14ac:dyDescent="0.25">
      <c r="A1295" s="1">
        <v>1381</v>
      </c>
      <c r="B1295" s="7" t="s">
        <v>4757</v>
      </c>
      <c r="C1295" s="7" t="str">
        <f t="shared" si="71"/>
        <v xml:space="preserve"> 65209
</v>
      </c>
      <c r="D1295" s="7">
        <f>LOOKUP(99^99,--LEFT(MID(AD1295,MIN(FIND({0,1,2,3,4,5,6,7,8,9},AD1295&amp;"0123456789")),15),{1,2,3,4,5,6,7,8,9,10,11,12,13,14,15}))</f>
        <v>2022</v>
      </c>
      <c r="E1295" s="7">
        <f t="shared" si="70"/>
        <v>1</v>
      </c>
      <c r="F1295" s="7">
        <f>LOOKUP(99^99,--LEFT(MID(BG1295,MIN(FIND({0,1,2,3,4,5,6,7,8,9},BG1295&amp;"0123456789")),15),{1,2,3,4,5,6,7,8,9,10,11,12,13,14,15}))</f>
        <v>12905597</v>
      </c>
      <c r="G1295" s="7">
        <f>LOOKUP(99^99,--LEFT(MID(Y1295,MIN(FIND({0,1,2,3,4,5,6,7,8,9},Y1295&amp;"0123456789")),15),{1,2,3,4,5,6,7,8,9,10,11,12,13,14,15}))</f>
        <v>12</v>
      </c>
      <c r="H1295" s="7">
        <f>LOOKUP(99^99,--LEFT(MID(Z1295,MIN(FIND({0,1,2,3,4,5,6,7,8,9},Z1295&amp;"0123456789")),15),{1,2,3,4,5,6,7,8,9,10,11,12,13,14,15}))</f>
        <v>401</v>
      </c>
      <c r="I1295" s="9" t="s">
        <v>2579</v>
      </c>
      <c r="J1295" s="9" t="s">
        <v>4771</v>
      </c>
      <c r="K1295" s="9" t="s">
        <v>2528</v>
      </c>
      <c r="L1295" s="9"/>
      <c r="M1295" s="11"/>
      <c r="N1295" s="11"/>
      <c r="O1295" s="11"/>
      <c r="P1295" s="11"/>
      <c r="Q1295" s="11"/>
      <c r="R1295" s="11"/>
      <c r="S1295" s="11"/>
      <c r="T1295" s="11"/>
      <c r="U1295" s="11"/>
      <c r="V1295" s="11"/>
      <c r="W1295" s="11"/>
      <c r="X1295" t="s">
        <v>12</v>
      </c>
      <c r="Y1295">
        <v>12</v>
      </c>
      <c r="Z1295" t="s">
        <v>4765</v>
      </c>
      <c r="AA1295" t="s">
        <v>2579</v>
      </c>
      <c r="AB1295" t="s">
        <v>4771</v>
      </c>
      <c r="AD1295" t="s">
        <v>213</v>
      </c>
      <c r="AE1295" t="s">
        <v>3626</v>
      </c>
      <c r="AF1295" t="s">
        <v>3725</v>
      </c>
      <c r="AG1295" t="s">
        <v>3726</v>
      </c>
      <c r="AH1295" t="s">
        <v>3629</v>
      </c>
      <c r="AI1295" t="s">
        <v>3630</v>
      </c>
      <c r="AJ1295" t="s">
        <v>3727</v>
      </c>
      <c r="AK1295" t="s">
        <v>3718</v>
      </c>
      <c r="AL1295" t="s">
        <v>3635</v>
      </c>
      <c r="AM1295" t="s">
        <v>3636</v>
      </c>
      <c r="AN1295" t="s">
        <v>3654</v>
      </c>
      <c r="AO1295" t="s">
        <v>3640</v>
      </c>
      <c r="AP1295" t="s">
        <v>3641</v>
      </c>
      <c r="AQ1295" t="s">
        <v>4744</v>
      </c>
      <c r="AR1295" t="s">
        <v>3643</v>
      </c>
      <c r="BG1295" t="s">
        <v>845</v>
      </c>
      <c r="BH1295" s="2" t="s">
        <v>1948</v>
      </c>
      <c r="BI1295" t="s">
        <v>2126</v>
      </c>
    </row>
    <row r="1296" spans="1:61" customFormat="1" x14ac:dyDescent="0.25">
      <c r="A1296" s="1">
        <v>1382</v>
      </c>
      <c r="B1296" s="7" t="s">
        <v>4757</v>
      </c>
      <c r="C1296" s="7" t="str">
        <f t="shared" si="71"/>
        <v xml:space="preserve"> 5490
</v>
      </c>
      <c r="D1296" s="7">
        <f>LOOKUP(99^99,--LEFT(MID(AD1296,MIN(FIND({0,1,2,3,4,5,6,7,8,9},AD1296&amp;"0123456789")),15),{1,2,3,4,5,6,7,8,9,10,11,12,13,14,15}))</f>
        <v>2022</v>
      </c>
      <c r="E1296" s="7">
        <f t="shared" si="70"/>
        <v>1</v>
      </c>
      <c r="F1296" s="7">
        <f>LOOKUP(99^99,--LEFT(MID(BG1296,MIN(FIND({0,1,2,3,4,5,6,7,8,9},BG1296&amp;"0123456789")),15),{1,2,3,4,5,6,7,8,9,10,11,12,13,14,15}))</f>
        <v>9100000</v>
      </c>
      <c r="G1296" s="7">
        <f>LOOKUP(99^99,--LEFT(MID(Y1296,MIN(FIND({0,1,2,3,4,5,6,7,8,9},Y1296&amp;"0123456789")),15),{1,2,3,4,5,6,7,8,9,10,11,12,13,14,15}))</f>
        <v>12</v>
      </c>
      <c r="H1296" s="7">
        <f>LOOKUP(99^99,--LEFT(MID(Z1296,MIN(FIND({0,1,2,3,4,5,6,7,8,9},Z1296&amp;"0123456789")),15),{1,2,3,4,5,6,7,8,9,10,11,12,13,14,15}))</f>
        <v>401</v>
      </c>
      <c r="I1296" s="9" t="s">
        <v>2526</v>
      </c>
      <c r="J1296" s="9" t="s">
        <v>4771</v>
      </c>
      <c r="K1296" s="9" t="s">
        <v>2528</v>
      </c>
      <c r="L1296" s="9"/>
      <c r="M1296" s="11"/>
      <c r="N1296" s="11"/>
      <c r="O1296" s="11"/>
      <c r="P1296" s="11"/>
      <c r="Q1296" s="11"/>
      <c r="R1296" s="11"/>
      <c r="S1296" s="11"/>
      <c r="T1296" s="11"/>
      <c r="U1296" s="11"/>
      <c r="V1296" s="11"/>
      <c r="W1296" s="11"/>
      <c r="X1296" t="s">
        <v>2</v>
      </c>
      <c r="Y1296">
        <v>12</v>
      </c>
      <c r="Z1296" t="s">
        <v>4765</v>
      </c>
      <c r="AA1296" t="s">
        <v>2526</v>
      </c>
      <c r="AB1296" t="s">
        <v>4771</v>
      </c>
      <c r="AD1296" t="s">
        <v>384</v>
      </c>
      <c r="AE1296" t="s">
        <v>3626</v>
      </c>
      <c r="AF1296" t="s">
        <v>3627</v>
      </c>
      <c r="AG1296" t="s">
        <v>3628</v>
      </c>
      <c r="AH1296" t="s">
        <v>3629</v>
      </c>
      <c r="AI1296" t="s">
        <v>3630</v>
      </c>
      <c r="AJ1296" t="s">
        <v>3631</v>
      </c>
      <c r="AK1296" t="s">
        <v>3718</v>
      </c>
      <c r="AL1296" t="s">
        <v>3635</v>
      </c>
      <c r="AM1296" t="s">
        <v>3636</v>
      </c>
      <c r="AN1296" t="s">
        <v>3654</v>
      </c>
      <c r="AO1296" t="s">
        <v>3640</v>
      </c>
      <c r="AP1296" t="s">
        <v>3821</v>
      </c>
      <c r="AQ1296" t="s">
        <v>4745</v>
      </c>
      <c r="AR1296" t="s">
        <v>3643</v>
      </c>
      <c r="BG1296" t="s">
        <v>651</v>
      </c>
      <c r="BH1296" s="2" t="s">
        <v>1949</v>
      </c>
      <c r="BI1296" t="s">
        <v>2518</v>
      </c>
    </row>
    <row r="1297" spans="1:61" customFormat="1" x14ac:dyDescent="0.25">
      <c r="A1297" s="1">
        <v>1383</v>
      </c>
      <c r="B1297" s="7" t="s">
        <v>4757</v>
      </c>
      <c r="C1297" s="7" t="str">
        <f t="shared" si="71"/>
        <v xml:space="preserve"> 5490-033-87 NEO 2
</v>
      </c>
      <c r="D1297" s="7">
        <f>LOOKUP(99^99,--LEFT(MID(AD1297,MIN(FIND({0,1,2,3,4,5,6,7,8,9},AD1297&amp;"0123456789")),15),{1,2,3,4,5,6,7,8,9,10,11,12,13,14,15}))</f>
        <v>2020</v>
      </c>
      <c r="E1297" s="7">
        <f t="shared" si="70"/>
        <v>3</v>
      </c>
      <c r="F1297" s="7">
        <f>LOOKUP(99^99,--LEFT(MID(BG1297,MIN(FIND({0,1,2,3,4,5,6,7,8,9},BG1297&amp;"0123456789")),15),{1,2,3,4,5,6,7,8,9,10,11,12,13,14,15}))</f>
        <v>6890000</v>
      </c>
      <c r="G1297" s="7">
        <f>LOOKUP(99^99,--LEFT(MID(Y1297,MIN(FIND({0,1,2,3,4,5,6,7,8,9},Y1297&amp;"0123456789")),15),{1,2,3,4,5,6,7,8,9,10,11,12,13,14,15}))</f>
        <v>12</v>
      </c>
      <c r="H1297" s="7">
        <f>LOOKUP(99^99,--LEFT(MID(Z1297,MIN(FIND({0,1,2,3,4,5,6,7,8,9},Z1297&amp;"0123456789")),15),{1,2,3,4,5,6,7,8,9,10,11,12,13,14,15}))</f>
        <v>401</v>
      </c>
      <c r="I1297" s="9" t="s">
        <v>2526</v>
      </c>
      <c r="J1297" s="9" t="s">
        <v>4771</v>
      </c>
      <c r="K1297" s="9" t="s">
        <v>2561</v>
      </c>
      <c r="L1297" s="9">
        <v>241749</v>
      </c>
      <c r="M1297" s="11"/>
      <c r="N1297" s="11"/>
      <c r="O1297" s="11"/>
      <c r="P1297" s="11"/>
      <c r="Q1297" s="11"/>
      <c r="R1297" s="11"/>
      <c r="S1297" s="11"/>
      <c r="T1297" s="11"/>
      <c r="U1297" s="11"/>
      <c r="V1297" s="11"/>
      <c r="W1297" s="11">
        <f>IF(LOOKUP(99^99,--LEFT(MID(AT1297,MIN(FIND({0,1,2,3,4,5,6,7,8,9},AT1297&amp;"0123456789")),15),{1,2,3,4,5,6,7,8,9,10,11,12,13,14,15}))&gt;2000,LOOKUP(99^99,--LEFT(MID(AT1297,MIN(FIND({0,1,2,3,4,5,6,7,8,9},AT1297&amp;"0123456789")),15),{1,2,3,4,5,6,7,8,9,10,11,12,13,14,15})),0)</f>
        <v>241749</v>
      </c>
      <c r="X1297" t="s">
        <v>26</v>
      </c>
      <c r="Y1297">
        <v>12</v>
      </c>
      <c r="Z1297" t="s">
        <v>4765</v>
      </c>
      <c r="AA1297" t="s">
        <v>2526</v>
      </c>
      <c r="AB1297" t="s">
        <v>4771</v>
      </c>
      <c r="AC1297" t="s">
        <v>2561</v>
      </c>
      <c r="AD1297" t="s">
        <v>141</v>
      </c>
      <c r="AE1297" t="s">
        <v>3626</v>
      </c>
      <c r="AF1297" t="s">
        <v>3627</v>
      </c>
      <c r="AG1297" t="s">
        <v>3871</v>
      </c>
      <c r="AH1297" t="s">
        <v>3629</v>
      </c>
      <c r="AI1297" t="s">
        <v>3645</v>
      </c>
      <c r="AJ1297" t="s">
        <v>3631</v>
      </c>
      <c r="AK1297" t="s">
        <v>3652</v>
      </c>
      <c r="AL1297" t="s">
        <v>3633</v>
      </c>
      <c r="AM1297" t="s">
        <v>3634</v>
      </c>
      <c r="AN1297" t="s">
        <v>3635</v>
      </c>
      <c r="AO1297" t="s">
        <v>3636</v>
      </c>
      <c r="AP1297" t="s">
        <v>3637</v>
      </c>
      <c r="AQ1297" t="s">
        <v>3662</v>
      </c>
      <c r="AR1297" t="s">
        <v>3695</v>
      </c>
      <c r="AS1297" t="s">
        <v>3649</v>
      </c>
      <c r="AT1297" t="s">
        <v>4032</v>
      </c>
      <c r="AU1297" t="s">
        <v>3641</v>
      </c>
      <c r="AV1297" t="s">
        <v>3642</v>
      </c>
      <c r="AW1297" t="s">
        <v>3643</v>
      </c>
      <c r="BG1297" t="s">
        <v>775</v>
      </c>
      <c r="BH1297" s="2" t="s">
        <v>1950</v>
      </c>
      <c r="BI1297" t="s">
        <v>2004</v>
      </c>
    </row>
    <row r="1298" spans="1:61" customFormat="1" x14ac:dyDescent="0.25">
      <c r="A1298" s="1">
        <v>1384</v>
      </c>
      <c r="B1298" s="7" t="s">
        <v>4757</v>
      </c>
      <c r="C1298" s="7" t="str">
        <f t="shared" si="71"/>
        <v xml:space="preserve"> 5490-037-87
</v>
      </c>
      <c r="D1298" s="7">
        <f>LOOKUP(99^99,--LEFT(MID(AD1298,MIN(FIND({0,1,2,3,4,5,6,7,8,9},AD1298&amp;"0123456789")),15),{1,2,3,4,5,6,7,8,9,10,11,12,13,14,15}))</f>
        <v>2022</v>
      </c>
      <c r="E1298" s="7">
        <f t="shared" si="70"/>
        <v>1</v>
      </c>
      <c r="F1298" s="7">
        <f>LOOKUP(99^99,--LEFT(MID(BG1298,MIN(FIND({0,1,2,3,4,5,6,7,8,9},BG1298&amp;"0123456789")),15),{1,2,3,4,5,6,7,8,9,10,11,12,13,14,15}))</f>
        <v>9300000</v>
      </c>
      <c r="G1298" s="7">
        <f>LOOKUP(99^99,--LEFT(MID(Y1298,MIN(FIND({0,1,2,3,4,5,6,7,8,9},Y1298&amp;"0123456789")),15),{1,2,3,4,5,6,7,8,9,10,11,12,13,14,15}))</f>
        <v>12</v>
      </c>
      <c r="H1298" s="7">
        <f>LOOKUP(99^99,--LEFT(MID(Z1298,MIN(FIND({0,1,2,3,4,5,6,7,8,9},Z1298&amp;"0123456789")),15),{1,2,3,4,5,6,7,8,9,10,11,12,13,14,15}))</f>
        <v>401</v>
      </c>
      <c r="I1298" s="9" t="s">
        <v>2526</v>
      </c>
      <c r="J1298" s="9" t="s">
        <v>4771</v>
      </c>
      <c r="K1298" s="9" t="s">
        <v>2561</v>
      </c>
      <c r="L1298" s="9"/>
      <c r="M1298" s="11"/>
      <c r="N1298" s="11"/>
      <c r="O1298" s="11"/>
      <c r="P1298" s="11"/>
      <c r="Q1298" s="11"/>
      <c r="R1298" s="11"/>
      <c r="S1298" s="11"/>
      <c r="T1298" s="11"/>
      <c r="U1298" s="11"/>
      <c r="V1298" s="11"/>
      <c r="W1298" s="11"/>
      <c r="X1298" t="s">
        <v>36</v>
      </c>
      <c r="Y1298">
        <v>12</v>
      </c>
      <c r="Z1298" t="s">
        <v>4765</v>
      </c>
      <c r="AA1298" t="s">
        <v>2526</v>
      </c>
      <c r="AB1298" t="s">
        <v>4771</v>
      </c>
      <c r="AC1298" t="s">
        <v>2561</v>
      </c>
      <c r="AD1298" t="s">
        <v>140</v>
      </c>
      <c r="AE1298" t="s">
        <v>3626</v>
      </c>
      <c r="AF1298" t="s">
        <v>3627</v>
      </c>
      <c r="AG1298" t="s">
        <v>4025</v>
      </c>
      <c r="AH1298" t="s">
        <v>3629</v>
      </c>
      <c r="AI1298" t="s">
        <v>3630</v>
      </c>
      <c r="AJ1298" t="s">
        <v>3631</v>
      </c>
      <c r="AK1298" t="s">
        <v>3652</v>
      </c>
      <c r="AL1298" t="s">
        <v>3633</v>
      </c>
      <c r="AM1298" t="s">
        <v>3653</v>
      </c>
      <c r="AN1298" t="s">
        <v>3635</v>
      </c>
      <c r="AO1298" t="s">
        <v>3687</v>
      </c>
      <c r="AP1298" t="s">
        <v>3640</v>
      </c>
      <c r="AQ1298" t="s">
        <v>3641</v>
      </c>
      <c r="AR1298" t="s">
        <v>4746</v>
      </c>
      <c r="AS1298" t="s">
        <v>3643</v>
      </c>
      <c r="BG1298" t="s">
        <v>595</v>
      </c>
      <c r="BH1298" s="2" t="s">
        <v>1951</v>
      </c>
      <c r="BI1298" t="s">
        <v>2519</v>
      </c>
    </row>
    <row r="1299" spans="1:61" customFormat="1" x14ac:dyDescent="0.25">
      <c r="A1299" s="1">
        <v>1385</v>
      </c>
      <c r="B1299" s="7" t="s">
        <v>4757</v>
      </c>
      <c r="C1299" s="7" t="str">
        <f t="shared" si="71"/>
        <v xml:space="preserve"> 5490 NEO
</v>
      </c>
      <c r="D1299" s="7">
        <f>LOOKUP(99^99,--LEFT(MID(AD1299,MIN(FIND({0,1,2,3,4,5,6,7,8,9},AD1299&amp;"0123456789")),15),{1,2,3,4,5,6,7,8,9,10,11,12,13,14,15}))</f>
        <v>2022</v>
      </c>
      <c r="E1299" s="7">
        <f t="shared" si="70"/>
        <v>1</v>
      </c>
      <c r="F1299" s="7">
        <f>LOOKUP(99^99,--LEFT(MID(BG1299,MIN(FIND({0,1,2,3,4,5,6,7,8,9},BG1299&amp;"0123456789")),15),{1,2,3,4,5,6,7,8,9,10,11,12,13,14,15}))</f>
        <v>10455759</v>
      </c>
      <c r="G1299" s="7">
        <f>LOOKUP(99^99,--LEFT(MID(Y1299,MIN(FIND({0,1,2,3,4,5,6,7,8,9},Y1299&amp;"0123456789")),15),{1,2,3,4,5,6,7,8,9,10,11,12,13,14,15}))</f>
        <v>12</v>
      </c>
      <c r="H1299" s="7">
        <v>401</v>
      </c>
      <c r="I1299" s="9" t="s">
        <v>2526</v>
      </c>
      <c r="J1299" s="9" t="s">
        <v>2527</v>
      </c>
      <c r="K1299" s="9" t="s">
        <v>2528</v>
      </c>
      <c r="L1299" s="9"/>
      <c r="M1299" s="11"/>
      <c r="N1299" s="11"/>
      <c r="O1299" s="11"/>
      <c r="P1299" s="11"/>
      <c r="Q1299" s="11"/>
      <c r="R1299" s="11"/>
      <c r="S1299" s="11"/>
      <c r="T1299" s="11"/>
      <c r="U1299" s="11"/>
      <c r="V1299" s="11"/>
      <c r="W1299" s="11"/>
      <c r="X1299" t="s">
        <v>6</v>
      </c>
      <c r="Y1299">
        <v>12</v>
      </c>
      <c r="AA1299" t="s">
        <v>2526</v>
      </c>
      <c r="AD1299" t="s">
        <v>111</v>
      </c>
      <c r="AE1299" t="s">
        <v>3626</v>
      </c>
      <c r="AF1299" t="s">
        <v>3627</v>
      </c>
      <c r="AG1299" t="s">
        <v>3671</v>
      </c>
      <c r="AH1299" t="s">
        <v>3629</v>
      </c>
      <c r="AI1299" t="s">
        <v>3630</v>
      </c>
      <c r="AJ1299" t="s">
        <v>3873</v>
      </c>
      <c r="AK1299" t="s">
        <v>3640</v>
      </c>
      <c r="AL1299" t="s">
        <v>3641</v>
      </c>
      <c r="AM1299" t="s">
        <v>4129</v>
      </c>
      <c r="AN1299" t="s">
        <v>3643</v>
      </c>
      <c r="BG1299" t="s">
        <v>631</v>
      </c>
      <c r="BH1299" s="2" t="s">
        <v>1219</v>
      </c>
      <c r="BI1299" t="s">
        <v>2163</v>
      </c>
    </row>
    <row r="1300" spans="1:61" customFormat="1" x14ac:dyDescent="0.25">
      <c r="A1300" s="1">
        <v>1386</v>
      </c>
      <c r="B1300" s="7" t="s">
        <v>4757</v>
      </c>
      <c r="C1300" s="7" t="str">
        <f t="shared" si="71"/>
        <v xml:space="preserve"> 65656
</v>
      </c>
      <c r="D1300" s="7">
        <f>LOOKUP(99^99,--LEFT(MID(AD1300,MIN(FIND({0,1,2,3,4,5,6,7,8,9},AD1300&amp;"0123456789")),15),{1,2,3,4,5,6,7,8,9,10,11,12,13,14,15}))</f>
        <v>2022</v>
      </c>
      <c r="E1300" s="7">
        <f t="shared" si="70"/>
        <v>1</v>
      </c>
      <c r="F1300" s="7">
        <f>LOOKUP(99^99,--LEFT(MID(BG1300,MIN(FIND({0,1,2,3,4,5,6,7,8,9},BG1300&amp;"0123456789")),15),{1,2,3,4,5,6,7,8,9,10,11,12,13,14,15}))</f>
        <v>15559795</v>
      </c>
      <c r="G1300" s="7">
        <f>LOOKUP(99^99,--LEFT(MID(Y1300,MIN(FIND({0,1,2,3,4,5,6,7,8,9},Y1300&amp;"0123456789")),15),{1,2,3,4,5,6,7,8,9,10,11,12,13,14,15}))</f>
        <v>12</v>
      </c>
      <c r="H1300" s="7">
        <f>LOOKUP(99^99,--LEFT(MID(Z1300,MIN(FIND({0,1,2,3,4,5,6,7,8,9},Z1300&amp;"0123456789")),15),{1,2,3,4,5,6,7,8,9,10,11,12,13,14,15}))</f>
        <v>450</v>
      </c>
      <c r="I1300" s="9" t="s">
        <v>2543</v>
      </c>
      <c r="J1300" s="9" t="s">
        <v>4771</v>
      </c>
      <c r="K1300" s="9" t="s">
        <v>2561</v>
      </c>
      <c r="L1300" s="9"/>
      <c r="M1300" s="11"/>
      <c r="N1300" s="11"/>
      <c r="O1300" s="11"/>
      <c r="P1300" s="11"/>
      <c r="Q1300" s="11"/>
      <c r="R1300" s="11"/>
      <c r="S1300" s="11"/>
      <c r="T1300" s="11"/>
      <c r="U1300" s="11"/>
      <c r="V1300" s="11"/>
      <c r="W1300" s="11"/>
      <c r="X1300" t="s">
        <v>28</v>
      </c>
      <c r="Y1300">
        <v>12</v>
      </c>
      <c r="Z1300" t="s">
        <v>4764</v>
      </c>
      <c r="AA1300" t="s">
        <v>2543</v>
      </c>
      <c r="AB1300" t="s">
        <v>4771</v>
      </c>
      <c r="AC1300" t="s">
        <v>2561</v>
      </c>
      <c r="AD1300" t="s">
        <v>140</v>
      </c>
      <c r="AE1300" t="s">
        <v>3626</v>
      </c>
      <c r="AF1300" t="s">
        <v>3905</v>
      </c>
      <c r="AG1300" t="s">
        <v>3906</v>
      </c>
      <c r="AH1300" t="s">
        <v>3629</v>
      </c>
      <c r="AI1300" t="s">
        <v>3630</v>
      </c>
      <c r="AJ1300" t="s">
        <v>3704</v>
      </c>
      <c r="AK1300" t="s">
        <v>3632</v>
      </c>
      <c r="AL1300" t="s">
        <v>3633</v>
      </c>
      <c r="AM1300" t="s">
        <v>3634</v>
      </c>
      <c r="AN1300" t="s">
        <v>3635</v>
      </c>
      <c r="AO1300" t="s">
        <v>3636</v>
      </c>
      <c r="AP1300" t="s">
        <v>3637</v>
      </c>
      <c r="AQ1300" t="s">
        <v>3638</v>
      </c>
      <c r="AR1300" t="s">
        <v>3707</v>
      </c>
      <c r="AS1300" t="s">
        <v>3640</v>
      </c>
      <c r="AT1300" t="s">
        <v>3641</v>
      </c>
      <c r="AU1300" t="s">
        <v>4747</v>
      </c>
      <c r="AV1300" t="s">
        <v>3643</v>
      </c>
      <c r="BG1300" t="s">
        <v>684</v>
      </c>
      <c r="BH1300" s="2" t="s">
        <v>1952</v>
      </c>
      <c r="BI1300" t="s">
        <v>2520</v>
      </c>
    </row>
    <row r="1301" spans="1:61" x14ac:dyDescent="0.25">
      <c r="A1301" s="4">
        <v>1388</v>
      </c>
      <c r="B1301" s="13" t="s">
        <v>4757</v>
      </c>
      <c r="C1301" s="13" t="str">
        <f t="shared" si="71"/>
        <v xml:space="preserve"> 5490-037-87
</v>
      </c>
      <c r="D1301" s="13">
        <f>LOOKUP(99^99,--LEFT(MID(AD1301,MIN(FIND({0,1,2,3,4,5,6,7,8,9},AD1301&amp;"0123456789")),15),{1,2,3,4,5,6,7,8,9,10,11,12,13,14,15}))</f>
        <v>2022</v>
      </c>
      <c r="E1301" s="13">
        <f t="shared" si="70"/>
        <v>1</v>
      </c>
      <c r="F1301" s="13">
        <f>LOOKUP(99^99,--LEFT(MID(BG1301,MIN(FIND({0,1,2,3,4,5,6,7,8,9},BG1301&amp;"0123456789")),15),{1,2,3,4,5,6,7,8,9,10,11,12,13,14,15}))</f>
        <v>9300000</v>
      </c>
      <c r="G1301" s="13">
        <f>LOOKUP(99^99,--LEFT(MID(Y1301,MIN(FIND({0,1,2,3,4,5,6,7,8,9},Y1301&amp;"0123456789")),15),{1,2,3,4,5,6,7,8,9,10,11,12,13,14,15}))</f>
        <v>12</v>
      </c>
      <c r="H1301" s="13">
        <f>LOOKUP(99^99,--LEFT(MID(Z1301,MIN(FIND({0,1,2,3,4,5,6,7,8,9},Z1301&amp;"0123456789")),15),{1,2,3,4,5,6,7,8,9,10,11,12,13,14,15}))</f>
        <v>401</v>
      </c>
      <c r="I1301" s="10" t="s">
        <v>2526</v>
      </c>
      <c r="J1301" s="10" t="s">
        <v>4771</v>
      </c>
      <c r="K1301" s="10" t="s">
        <v>2561</v>
      </c>
      <c r="L1301" s="9"/>
      <c r="M1301" s="11"/>
      <c r="N1301" s="12"/>
      <c r="O1301" s="12"/>
      <c r="P1301" s="12"/>
      <c r="Q1301" s="12"/>
      <c r="R1301" s="12"/>
      <c r="S1301" s="12"/>
      <c r="T1301" s="12"/>
      <c r="U1301" s="12"/>
      <c r="V1301" s="12"/>
      <c r="W1301" s="12"/>
      <c r="X1301" s="5" t="s">
        <v>36</v>
      </c>
      <c r="Y1301" s="5">
        <v>12</v>
      </c>
      <c r="Z1301" s="5" t="s">
        <v>4765</v>
      </c>
      <c r="AA1301" s="5" t="s">
        <v>2526</v>
      </c>
      <c r="AB1301" s="5" t="s">
        <v>4771</v>
      </c>
      <c r="AC1301" s="5" t="s">
        <v>2561</v>
      </c>
      <c r="AD1301" s="5" t="s">
        <v>140</v>
      </c>
      <c r="AE1301" s="5" t="s">
        <v>3626</v>
      </c>
      <c r="AF1301" s="5" t="s">
        <v>3627</v>
      </c>
      <c r="AG1301" s="5" t="s">
        <v>4025</v>
      </c>
      <c r="AH1301" s="5" t="s">
        <v>3629</v>
      </c>
      <c r="AI1301" s="5" t="s">
        <v>3630</v>
      </c>
      <c r="AJ1301" s="5" t="s">
        <v>3631</v>
      </c>
      <c r="AK1301" s="5" t="s">
        <v>3652</v>
      </c>
      <c r="AL1301" s="5" t="s">
        <v>3633</v>
      </c>
      <c r="AM1301" s="5" t="s">
        <v>3634</v>
      </c>
      <c r="AN1301" s="5" t="s">
        <v>3635</v>
      </c>
      <c r="AO1301" s="5" t="s">
        <v>3636</v>
      </c>
      <c r="AP1301" s="5" t="s">
        <v>3654</v>
      </c>
      <c r="AQ1301" s="5" t="s">
        <v>3640</v>
      </c>
      <c r="AR1301" s="5" t="s">
        <v>3641</v>
      </c>
      <c r="AS1301" s="5" t="s">
        <v>4748</v>
      </c>
      <c r="AT1301" s="5" t="s">
        <v>3643</v>
      </c>
      <c r="BG1301" s="5" t="s">
        <v>595</v>
      </c>
      <c r="BH1301" s="6" t="s">
        <v>1953</v>
      </c>
      <c r="BI1301" s="5" t="s">
        <v>2048</v>
      </c>
    </row>
    <row r="1302" spans="1:61" x14ac:dyDescent="0.25">
      <c r="A1302" s="4">
        <v>1389</v>
      </c>
      <c r="B1302" s="13" t="s">
        <v>4757</v>
      </c>
      <c r="C1302" s="13" t="str">
        <f t="shared" si="71"/>
        <v xml:space="preserve"> 65116-48(A5)
</v>
      </c>
      <c r="D1302" s="13">
        <f>LOOKUP(99^99,--LEFT(MID(AD1302,MIN(FIND({0,1,2,3,4,5,6,7,8,9},AD1302&amp;"0123456789")),15),{1,2,3,4,5,6,7,8,9,10,11,12,13,14,15}))</f>
        <v>2022</v>
      </c>
      <c r="E1302" s="13">
        <f t="shared" si="70"/>
        <v>1</v>
      </c>
      <c r="F1302" s="13">
        <f>LOOKUP(99^99,--LEFT(MID(BG1302,MIN(FIND({0,1,2,3,4,5,6,7,8,9},BG1302&amp;"0123456789")),15),{1,2,3,4,5,6,7,8,9,10,11,12,13,14,15}))</f>
        <v>5700000</v>
      </c>
      <c r="G1302" s="13">
        <f>LOOKUP(99^99,--LEFT(MID(Y1302,MIN(FIND({0,1,2,3,4,5,6,7,8,9},Y1302&amp;"0123456789")),15),{1,2,3,4,5,6,7,8,9,10,11,12,13,14,15}))</f>
        <v>12</v>
      </c>
      <c r="H1302" s="13">
        <f>LOOKUP(99^99,--LEFT(MID(Z1302,MIN(FIND({0,1,2,3,4,5,6,7,8,9},Z1302&amp;"0123456789")),15),{1,2,3,4,5,6,7,8,9,10,11,12,13,14,15}))</f>
        <v>300</v>
      </c>
      <c r="I1302" s="10" t="s">
        <v>2543</v>
      </c>
      <c r="J1302" s="10" t="s">
        <v>4771</v>
      </c>
      <c r="K1302" s="10" t="s">
        <v>2561</v>
      </c>
      <c r="L1302" s="9"/>
      <c r="M1302" s="11"/>
      <c r="N1302" s="12"/>
      <c r="O1302" s="12"/>
      <c r="P1302" s="12"/>
      <c r="Q1302" s="12"/>
      <c r="R1302" s="12"/>
      <c r="S1302" s="12"/>
      <c r="T1302" s="12"/>
      <c r="U1302" s="12"/>
      <c r="V1302" s="12"/>
      <c r="W1302" s="12"/>
      <c r="X1302" s="5" t="s">
        <v>34</v>
      </c>
      <c r="Y1302" s="5">
        <v>12</v>
      </c>
      <c r="Z1302" s="5" t="s">
        <v>4763</v>
      </c>
      <c r="AA1302" s="5" t="s">
        <v>2543</v>
      </c>
      <c r="AB1302" s="5" t="s">
        <v>4771</v>
      </c>
      <c r="AC1302" s="5" t="s">
        <v>2561</v>
      </c>
      <c r="AD1302" s="5" t="s">
        <v>140</v>
      </c>
      <c r="AE1302" s="5" t="s">
        <v>3626</v>
      </c>
      <c r="AF1302" s="5" t="s">
        <v>3828</v>
      </c>
      <c r="AG1302" s="5" t="s">
        <v>3985</v>
      </c>
      <c r="AH1302" s="5" t="s">
        <v>3629</v>
      </c>
      <c r="AI1302" s="5" t="s">
        <v>3630</v>
      </c>
      <c r="AJ1302" s="5" t="s">
        <v>3704</v>
      </c>
      <c r="AK1302" s="5" t="s">
        <v>3660</v>
      </c>
      <c r="AL1302" s="5" t="s">
        <v>3633</v>
      </c>
      <c r="AM1302" s="5" t="s">
        <v>3653</v>
      </c>
      <c r="AN1302" s="5" t="s">
        <v>4144</v>
      </c>
      <c r="AO1302" s="5" t="s">
        <v>3640</v>
      </c>
      <c r="AP1302" s="5" t="s">
        <v>3641</v>
      </c>
      <c r="AQ1302" s="5" t="s">
        <v>4749</v>
      </c>
      <c r="AR1302" s="5" t="s">
        <v>3643</v>
      </c>
      <c r="BG1302" s="5" t="s">
        <v>402</v>
      </c>
      <c r="BH1302" s="6" t="s">
        <v>1954</v>
      </c>
      <c r="BI1302" s="5" t="s">
        <v>2463</v>
      </c>
    </row>
    <row r="1303" spans="1:61" x14ac:dyDescent="0.25">
      <c r="A1303" s="4">
        <v>1390</v>
      </c>
      <c r="B1303" s="13" t="s">
        <v>4757</v>
      </c>
      <c r="C1303" s="13" t="str">
        <f t="shared" si="71"/>
        <v xml:space="preserve"> 5490-037-87
</v>
      </c>
      <c r="D1303" s="13">
        <f>LOOKUP(99^99,--LEFT(MID(AD1303,MIN(FIND({0,1,2,3,4,5,6,7,8,9},AD1303&amp;"0123456789")),15),{1,2,3,4,5,6,7,8,9,10,11,12,13,14,15}))</f>
        <v>2022</v>
      </c>
      <c r="E1303" s="13">
        <f t="shared" si="70"/>
        <v>1</v>
      </c>
      <c r="F1303" s="13">
        <f>LOOKUP(99^99,--LEFT(MID(BG1303,MIN(FIND({0,1,2,3,4,5,6,7,8,9},BG1303&amp;"0123456789")),15),{1,2,3,4,5,6,7,8,9,10,11,12,13,14,15}))</f>
        <v>9300000</v>
      </c>
      <c r="G1303" s="13">
        <f>LOOKUP(99^99,--LEFT(MID(Y1303,MIN(FIND({0,1,2,3,4,5,6,7,8,9},Y1303&amp;"0123456789")),15),{1,2,3,4,5,6,7,8,9,10,11,12,13,14,15}))</f>
        <v>12</v>
      </c>
      <c r="H1303" s="13">
        <f>LOOKUP(99^99,--LEFT(MID(Z1303,MIN(FIND({0,1,2,3,4,5,6,7,8,9},Z1303&amp;"0123456789")),15),{1,2,3,4,5,6,7,8,9,10,11,12,13,14,15}))</f>
        <v>401</v>
      </c>
      <c r="I1303" s="10" t="s">
        <v>2526</v>
      </c>
      <c r="J1303" s="10" t="s">
        <v>4771</v>
      </c>
      <c r="K1303" s="10" t="s">
        <v>2561</v>
      </c>
      <c r="L1303" s="9"/>
      <c r="M1303" s="11"/>
      <c r="N1303" s="12"/>
      <c r="O1303" s="12"/>
      <c r="P1303" s="12"/>
      <c r="Q1303" s="12"/>
      <c r="R1303" s="12"/>
      <c r="S1303" s="12"/>
      <c r="T1303" s="12"/>
      <c r="U1303" s="12"/>
      <c r="V1303" s="12"/>
      <c r="W1303" s="12"/>
      <c r="X1303" s="5" t="s">
        <v>36</v>
      </c>
      <c r="Y1303" s="5">
        <v>12</v>
      </c>
      <c r="Z1303" s="5" t="s">
        <v>4765</v>
      </c>
      <c r="AA1303" s="5" t="s">
        <v>2526</v>
      </c>
      <c r="AB1303" s="5" t="s">
        <v>4771</v>
      </c>
      <c r="AC1303" s="5" t="s">
        <v>2561</v>
      </c>
      <c r="AD1303" s="5" t="s">
        <v>140</v>
      </c>
      <c r="AE1303" s="5" t="s">
        <v>3626</v>
      </c>
      <c r="AF1303" s="5" t="s">
        <v>3627</v>
      </c>
      <c r="AG1303" s="5" t="s">
        <v>4025</v>
      </c>
      <c r="AH1303" s="5" t="s">
        <v>3629</v>
      </c>
      <c r="AI1303" s="5" t="s">
        <v>3630</v>
      </c>
      <c r="AJ1303" s="5" t="s">
        <v>3631</v>
      </c>
      <c r="AK1303" s="5" t="s">
        <v>3652</v>
      </c>
      <c r="AL1303" s="5" t="s">
        <v>3633</v>
      </c>
      <c r="AM1303" s="5" t="s">
        <v>3634</v>
      </c>
      <c r="AN1303" s="5" t="s">
        <v>3635</v>
      </c>
      <c r="AO1303" s="5" t="s">
        <v>3636</v>
      </c>
      <c r="AP1303" s="5" t="s">
        <v>3654</v>
      </c>
      <c r="AQ1303" s="5" t="s">
        <v>3640</v>
      </c>
      <c r="AR1303" s="5" t="s">
        <v>3641</v>
      </c>
      <c r="AS1303" s="5" t="s">
        <v>4750</v>
      </c>
      <c r="AT1303" s="5" t="s">
        <v>3643</v>
      </c>
      <c r="BG1303" s="5" t="s">
        <v>595</v>
      </c>
      <c r="BH1303" s="6" t="s">
        <v>1955</v>
      </c>
      <c r="BI1303" s="5" t="s">
        <v>2485</v>
      </c>
    </row>
    <row r="1304" spans="1:61" x14ac:dyDescent="0.25">
      <c r="A1304" s="4">
        <v>1391</v>
      </c>
      <c r="B1304" s="13" t="s">
        <v>4757</v>
      </c>
      <c r="C1304" s="13" t="str">
        <f t="shared" si="71"/>
        <v xml:space="preserve"> 65225
</v>
      </c>
      <c r="D1304" s="13">
        <f>LOOKUP(99^99,--LEFT(MID(AD1304,MIN(FIND({0,1,2,3,4,5,6,7,8,9},AD1304&amp;"0123456789")),15),{1,2,3,4,5,6,7,8,9,10,11,12,13,14,15}))</f>
        <v>2022</v>
      </c>
      <c r="E1304" s="13">
        <f t="shared" si="70"/>
        <v>1</v>
      </c>
      <c r="F1304" s="13">
        <f>LOOKUP(99^99,--LEFT(MID(BG1304,MIN(FIND({0,1,2,3,4,5,6,7,8,9},BG1304&amp;"0123456789")),15),{1,2,3,4,5,6,7,8,9,10,11,12,13,14,15}))</f>
        <v>10250000</v>
      </c>
      <c r="G1304" s="13">
        <f>LOOKUP(99^99,--LEFT(MID(Y1304,MIN(FIND({0,1,2,3,4,5,6,7,8,9},Y1304&amp;"0123456789")),15),{1,2,3,4,5,6,7,8,9,10,11,12,13,14,15}))</f>
        <v>12</v>
      </c>
      <c r="H1304" s="13">
        <f>LOOKUP(99^99,--LEFT(MID(Z1304,MIN(FIND({0,1,2,3,4,5,6,7,8,9},Z1304&amp;"0123456789")),15),{1,2,3,4,5,6,7,8,9,10,11,12,13,14,15}))</f>
        <v>400</v>
      </c>
      <c r="I1304" s="10" t="s">
        <v>4770</v>
      </c>
      <c r="J1304" s="10" t="s">
        <v>4771</v>
      </c>
      <c r="K1304" s="10" t="s">
        <v>2561</v>
      </c>
      <c r="L1304" s="9"/>
      <c r="M1304" s="11"/>
      <c r="N1304" s="12"/>
      <c r="O1304" s="12"/>
      <c r="P1304" s="12"/>
      <c r="Q1304" s="12"/>
      <c r="R1304" s="12"/>
      <c r="S1304" s="12"/>
      <c r="T1304" s="12"/>
      <c r="U1304" s="12"/>
      <c r="V1304" s="12"/>
      <c r="W1304" s="12"/>
      <c r="X1304" s="5" t="s">
        <v>18</v>
      </c>
      <c r="Y1304" s="5">
        <v>12</v>
      </c>
      <c r="Z1304" s="5" t="s">
        <v>4767</v>
      </c>
      <c r="AA1304" s="5" t="s">
        <v>4770</v>
      </c>
      <c r="AB1304" s="5" t="s">
        <v>4771</v>
      </c>
      <c r="AC1304" s="5" t="s">
        <v>2561</v>
      </c>
      <c r="AD1304" s="5" t="s">
        <v>140</v>
      </c>
      <c r="AE1304" s="5" t="s">
        <v>3626</v>
      </c>
      <c r="AF1304" s="5" t="s">
        <v>3757</v>
      </c>
      <c r="AG1304" s="5" t="s">
        <v>3758</v>
      </c>
      <c r="AH1304" s="5" t="s">
        <v>3629</v>
      </c>
      <c r="AI1304" s="5" t="s">
        <v>3630</v>
      </c>
      <c r="AJ1304" s="5" t="s">
        <v>3659</v>
      </c>
      <c r="AK1304" s="5" t="s">
        <v>3713</v>
      </c>
      <c r="AL1304" s="5" t="s">
        <v>3633</v>
      </c>
      <c r="AM1304" s="5" t="s">
        <v>3653</v>
      </c>
      <c r="AN1304" s="5" t="s">
        <v>3635</v>
      </c>
      <c r="AO1304" s="5" t="s">
        <v>3669</v>
      </c>
      <c r="AP1304" s="5" t="s">
        <v>3654</v>
      </c>
      <c r="AQ1304" s="5" t="s">
        <v>3640</v>
      </c>
      <c r="AR1304" s="5" t="s">
        <v>3641</v>
      </c>
      <c r="AS1304" s="5" t="s">
        <v>4751</v>
      </c>
      <c r="AT1304" s="5" t="s">
        <v>3643</v>
      </c>
      <c r="BG1304" s="5" t="s">
        <v>638</v>
      </c>
      <c r="BH1304" s="6" t="s">
        <v>1956</v>
      </c>
      <c r="BI1304" s="5" t="s">
        <v>2521</v>
      </c>
    </row>
    <row r="1305" spans="1:61" x14ac:dyDescent="0.25">
      <c r="A1305" s="4">
        <v>1392</v>
      </c>
      <c r="B1305" s="13" t="s">
        <v>4757</v>
      </c>
      <c r="C1305" s="13" t="str">
        <f t="shared" si="71"/>
        <v xml:space="preserve"> 65225
</v>
      </c>
      <c r="D1305" s="13">
        <f>LOOKUP(99^99,--LEFT(MID(AD1305,MIN(FIND({0,1,2,3,4,5,6,7,8,9},AD1305&amp;"0123456789")),15),{1,2,3,4,5,6,7,8,9,10,11,12,13,14,15}))</f>
        <v>2022</v>
      </c>
      <c r="E1305" s="13">
        <f t="shared" si="70"/>
        <v>1</v>
      </c>
      <c r="F1305" s="13">
        <f>LOOKUP(99^99,--LEFT(MID(BG1305,MIN(FIND({0,1,2,3,4,5,6,7,8,9},BG1305&amp;"0123456789")),15),{1,2,3,4,5,6,7,8,9,10,11,12,13,14,15}))</f>
        <v>10250000</v>
      </c>
      <c r="G1305" s="13">
        <f>LOOKUP(99^99,--LEFT(MID(Y1305,MIN(FIND({0,1,2,3,4,5,6,7,8,9},Y1305&amp;"0123456789")),15),{1,2,3,4,5,6,7,8,9,10,11,12,13,14,15}))</f>
        <v>12</v>
      </c>
      <c r="H1305" s="13">
        <f>LOOKUP(99^99,--LEFT(MID(Z1305,MIN(FIND({0,1,2,3,4,5,6,7,8,9},Z1305&amp;"0123456789")),15),{1,2,3,4,5,6,7,8,9,10,11,12,13,14,15}))</f>
        <v>400</v>
      </c>
      <c r="I1305" s="10" t="s">
        <v>4770</v>
      </c>
      <c r="J1305" s="10" t="s">
        <v>4771</v>
      </c>
      <c r="K1305" s="10" t="s">
        <v>2561</v>
      </c>
      <c r="L1305" s="9"/>
      <c r="M1305" s="11"/>
      <c r="N1305" s="12"/>
      <c r="O1305" s="12"/>
      <c r="P1305" s="12"/>
      <c r="Q1305" s="12"/>
      <c r="R1305" s="12"/>
      <c r="S1305" s="12"/>
      <c r="T1305" s="12"/>
      <c r="U1305" s="12"/>
      <c r="V1305" s="12"/>
      <c r="W1305" s="12"/>
      <c r="X1305" s="5" t="s">
        <v>18</v>
      </c>
      <c r="Y1305" s="5">
        <v>12</v>
      </c>
      <c r="Z1305" s="5" t="s">
        <v>4767</v>
      </c>
      <c r="AA1305" s="5" t="s">
        <v>4770</v>
      </c>
      <c r="AB1305" s="5" t="s">
        <v>4771</v>
      </c>
      <c r="AC1305" s="5" t="s">
        <v>2561</v>
      </c>
      <c r="AD1305" s="5" t="s">
        <v>140</v>
      </c>
      <c r="AE1305" s="5" t="s">
        <v>3626</v>
      </c>
      <c r="AF1305" s="5" t="s">
        <v>3757</v>
      </c>
      <c r="AG1305" s="5" t="s">
        <v>3758</v>
      </c>
      <c r="AH1305" s="5" t="s">
        <v>3629</v>
      </c>
      <c r="AI1305" s="5" t="s">
        <v>3630</v>
      </c>
      <c r="AJ1305" s="5" t="s">
        <v>3659</v>
      </c>
      <c r="AK1305" s="5" t="s">
        <v>3713</v>
      </c>
      <c r="AL1305" s="5" t="s">
        <v>3633</v>
      </c>
      <c r="AM1305" s="5" t="s">
        <v>3653</v>
      </c>
      <c r="AN1305" s="5" t="s">
        <v>3635</v>
      </c>
      <c r="AO1305" s="5" t="s">
        <v>3669</v>
      </c>
      <c r="AP1305" s="5" t="s">
        <v>3654</v>
      </c>
      <c r="AQ1305" s="5" t="s">
        <v>3640</v>
      </c>
      <c r="AR1305" s="5" t="s">
        <v>3641</v>
      </c>
      <c r="AS1305" s="5" t="s">
        <v>4752</v>
      </c>
      <c r="AT1305" s="5" t="s">
        <v>3643</v>
      </c>
      <c r="BG1305" s="5" t="s">
        <v>638</v>
      </c>
      <c r="BH1305" s="6" t="s">
        <v>1957</v>
      </c>
      <c r="BI1305" s="5" t="s">
        <v>2210</v>
      </c>
    </row>
    <row r="1306" spans="1:61" x14ac:dyDescent="0.25">
      <c r="A1306" s="4">
        <v>1393</v>
      </c>
      <c r="B1306" s="13" t="s">
        <v>4757</v>
      </c>
      <c r="C1306" s="13" t="str">
        <f t="shared" si="71"/>
        <v xml:space="preserve"> 65225
</v>
      </c>
      <c r="D1306" s="13">
        <f>LOOKUP(99^99,--LEFT(MID(AD1306,MIN(FIND({0,1,2,3,4,5,6,7,8,9},AD1306&amp;"0123456789")),15),{1,2,3,4,5,6,7,8,9,10,11,12,13,14,15}))</f>
        <v>2022</v>
      </c>
      <c r="E1306" s="13">
        <f t="shared" si="70"/>
        <v>1</v>
      </c>
      <c r="F1306" s="13">
        <f>LOOKUP(99^99,--LEFT(MID(BG1306,MIN(FIND({0,1,2,3,4,5,6,7,8,9},BG1306&amp;"0123456789")),15),{1,2,3,4,5,6,7,8,9,10,11,12,13,14,15}))</f>
        <v>10250000</v>
      </c>
      <c r="G1306" s="13">
        <f>LOOKUP(99^99,--LEFT(MID(Y1306,MIN(FIND({0,1,2,3,4,5,6,7,8,9},Y1306&amp;"0123456789")),15),{1,2,3,4,5,6,7,8,9,10,11,12,13,14,15}))</f>
        <v>12</v>
      </c>
      <c r="H1306" s="13">
        <f>LOOKUP(99^99,--LEFT(MID(Z1306,MIN(FIND({0,1,2,3,4,5,6,7,8,9},Z1306&amp;"0123456789")),15),{1,2,3,4,5,6,7,8,9,10,11,12,13,14,15}))</f>
        <v>400</v>
      </c>
      <c r="I1306" s="10" t="s">
        <v>4770</v>
      </c>
      <c r="J1306" s="10" t="s">
        <v>4771</v>
      </c>
      <c r="K1306" s="10" t="s">
        <v>2561</v>
      </c>
      <c r="L1306" s="9"/>
      <c r="M1306" s="11"/>
      <c r="N1306" s="12"/>
      <c r="O1306" s="12"/>
      <c r="P1306" s="12"/>
      <c r="Q1306" s="12"/>
      <c r="R1306" s="12"/>
      <c r="S1306" s="12"/>
      <c r="T1306" s="12"/>
      <c r="U1306" s="12"/>
      <c r="V1306" s="12"/>
      <c r="W1306" s="12"/>
      <c r="X1306" s="5" t="s">
        <v>18</v>
      </c>
      <c r="Y1306" s="5">
        <v>12</v>
      </c>
      <c r="Z1306" s="5" t="s">
        <v>4767</v>
      </c>
      <c r="AA1306" s="5" t="s">
        <v>4770</v>
      </c>
      <c r="AB1306" s="5" t="s">
        <v>4771</v>
      </c>
      <c r="AC1306" s="5" t="s">
        <v>2561</v>
      </c>
      <c r="AD1306" s="5" t="s">
        <v>140</v>
      </c>
      <c r="AE1306" s="5" t="s">
        <v>3626</v>
      </c>
      <c r="AF1306" s="5" t="s">
        <v>3757</v>
      </c>
      <c r="AG1306" s="5" t="s">
        <v>3758</v>
      </c>
      <c r="AH1306" s="5" t="s">
        <v>3629</v>
      </c>
      <c r="AI1306" s="5" t="s">
        <v>3630</v>
      </c>
      <c r="AJ1306" s="5" t="s">
        <v>3659</v>
      </c>
      <c r="AK1306" s="5" t="s">
        <v>3713</v>
      </c>
      <c r="AL1306" s="5" t="s">
        <v>3633</v>
      </c>
      <c r="AM1306" s="5" t="s">
        <v>3653</v>
      </c>
      <c r="AN1306" s="5" t="s">
        <v>3635</v>
      </c>
      <c r="AO1306" s="5" t="s">
        <v>3669</v>
      </c>
      <c r="AP1306" s="5" t="s">
        <v>3654</v>
      </c>
      <c r="AQ1306" s="5" t="s">
        <v>3640</v>
      </c>
      <c r="AR1306" s="5" t="s">
        <v>3641</v>
      </c>
      <c r="AS1306" s="5" t="s">
        <v>4753</v>
      </c>
      <c r="AT1306" s="5" t="s">
        <v>3643</v>
      </c>
      <c r="BG1306" s="5" t="s">
        <v>638</v>
      </c>
      <c r="BH1306" s="6" t="s">
        <v>1958</v>
      </c>
      <c r="BI1306" s="5" t="s">
        <v>2402</v>
      </c>
    </row>
    <row r="1307" spans="1:61" x14ac:dyDescent="0.25">
      <c r="A1307" s="4">
        <v>1394</v>
      </c>
      <c r="B1307" s="13" t="s">
        <v>4757</v>
      </c>
      <c r="C1307" s="13" t="str">
        <f t="shared" si="71"/>
        <v xml:space="preserve"> 65116-48(A5)
</v>
      </c>
      <c r="D1307" s="13">
        <f>LOOKUP(99^99,--LEFT(MID(AD1307,MIN(FIND({0,1,2,3,4,5,6,7,8,9},AD1307&amp;"0123456789")),15),{1,2,3,4,5,6,7,8,9,10,11,12,13,14,15}))</f>
        <v>2022</v>
      </c>
      <c r="E1307" s="13">
        <f t="shared" si="70"/>
        <v>1</v>
      </c>
      <c r="F1307" s="13">
        <f>LOOKUP(99^99,--LEFT(MID(BG1307,MIN(FIND({0,1,2,3,4,5,6,7,8,9},BG1307&amp;"0123456789")),15),{1,2,3,4,5,6,7,8,9,10,11,12,13,14,15}))</f>
        <v>5700000</v>
      </c>
      <c r="G1307" s="13">
        <f>LOOKUP(99^99,--LEFT(MID(Y1307,MIN(FIND({0,1,2,3,4,5,6,7,8,9},Y1307&amp;"0123456789")),15),{1,2,3,4,5,6,7,8,9,10,11,12,13,14,15}))</f>
        <v>12</v>
      </c>
      <c r="H1307" s="13">
        <f>LOOKUP(99^99,--LEFT(MID(Z1307,MIN(FIND({0,1,2,3,4,5,6,7,8,9},Z1307&amp;"0123456789")),15),{1,2,3,4,5,6,7,8,9,10,11,12,13,14,15}))</f>
        <v>300</v>
      </c>
      <c r="I1307" s="10" t="s">
        <v>2543</v>
      </c>
      <c r="J1307" s="10" t="s">
        <v>4771</v>
      </c>
      <c r="K1307" s="10" t="s">
        <v>2561</v>
      </c>
      <c r="L1307" s="9"/>
      <c r="M1307" s="11"/>
      <c r="N1307" s="12"/>
      <c r="O1307" s="12"/>
      <c r="P1307" s="12"/>
      <c r="Q1307" s="12"/>
      <c r="R1307" s="12"/>
      <c r="S1307" s="12"/>
      <c r="T1307" s="12"/>
      <c r="U1307" s="12"/>
      <c r="V1307" s="12"/>
      <c r="W1307" s="12"/>
      <c r="X1307" s="5" t="s">
        <v>34</v>
      </c>
      <c r="Y1307" s="5">
        <v>12</v>
      </c>
      <c r="Z1307" s="5" t="s">
        <v>4763</v>
      </c>
      <c r="AA1307" s="5" t="s">
        <v>2543</v>
      </c>
      <c r="AB1307" s="5" t="s">
        <v>4771</v>
      </c>
      <c r="AC1307" s="5" t="s">
        <v>2561</v>
      </c>
      <c r="AD1307" s="5" t="s">
        <v>140</v>
      </c>
      <c r="AE1307" s="5" t="s">
        <v>3626</v>
      </c>
      <c r="AF1307" s="5" t="s">
        <v>3828</v>
      </c>
      <c r="AG1307" s="5" t="s">
        <v>3985</v>
      </c>
      <c r="AH1307" s="5" t="s">
        <v>3629</v>
      </c>
      <c r="AI1307" s="5" t="s">
        <v>3630</v>
      </c>
      <c r="AJ1307" s="5" t="s">
        <v>3704</v>
      </c>
      <c r="AK1307" s="5" t="s">
        <v>3660</v>
      </c>
      <c r="AL1307" s="5" t="s">
        <v>3633</v>
      </c>
      <c r="AM1307" s="5" t="s">
        <v>3653</v>
      </c>
      <c r="AN1307" s="5" t="s">
        <v>4144</v>
      </c>
      <c r="AO1307" s="5" t="s">
        <v>3640</v>
      </c>
      <c r="AP1307" s="5" t="s">
        <v>3641</v>
      </c>
      <c r="AQ1307" s="5" t="s">
        <v>4754</v>
      </c>
      <c r="AR1307" s="5" t="s">
        <v>3643</v>
      </c>
      <c r="BG1307" s="5" t="s">
        <v>402</v>
      </c>
      <c r="BH1307" s="6" t="s">
        <v>1959</v>
      </c>
      <c r="BI1307" s="5" t="s">
        <v>2522</v>
      </c>
    </row>
    <row r="1308" spans="1:61" customFormat="1" x14ac:dyDescent="0.25">
      <c r="A1308" s="1">
        <v>1395</v>
      </c>
      <c r="B1308" s="7" t="s">
        <v>4757</v>
      </c>
      <c r="C1308" s="7" t="str">
        <f t="shared" si="71"/>
        <v xml:space="preserve"> 65206
</v>
      </c>
      <c r="D1308" s="7">
        <f>LOOKUP(99^99,--LEFT(MID(AD1308,MIN(FIND({0,1,2,3,4,5,6,7,8,9},AD1308&amp;"0123456789")),15),{1,2,3,4,5,6,7,8,9,10,11,12,13,14,15}))</f>
        <v>2022</v>
      </c>
      <c r="E1308" s="7">
        <f t="shared" si="70"/>
        <v>1</v>
      </c>
      <c r="F1308" s="7">
        <f>LOOKUP(99^99,--LEFT(MID(BG1308,MIN(FIND({0,1,2,3,4,5,6,7,8,9},BG1308&amp;"0123456789")),15),{1,2,3,4,5,6,7,8,9,10,11,12,13,14,15}))</f>
        <v>10900001</v>
      </c>
      <c r="G1308" s="7">
        <f>LOOKUP(99^99,--LEFT(MID(Y1308,MIN(FIND({0,1,2,3,4,5,6,7,8,9},Y1308&amp;"0123456789")),15),{1,2,3,4,5,6,7,8,9,10,11,12,13,14,15}))</f>
        <v>12</v>
      </c>
      <c r="H1308" s="7">
        <f>LOOKUP(99^99,--LEFT(MID(Z1308,MIN(FIND({0,1,2,3,4,5,6,7,8,9},Z1308&amp;"0123456789")),15),{1,2,3,4,5,6,7,8,9,10,11,12,13,14,15}))</f>
        <v>428</v>
      </c>
      <c r="I1308" s="9" t="s">
        <v>2543</v>
      </c>
      <c r="J1308" s="9" t="s">
        <v>4771</v>
      </c>
      <c r="K1308" s="9" t="s">
        <v>2528</v>
      </c>
      <c r="L1308" s="9"/>
      <c r="M1308" s="11"/>
      <c r="N1308" s="11"/>
      <c r="O1308" s="11"/>
      <c r="P1308" s="11"/>
      <c r="Q1308" s="11"/>
      <c r="R1308" s="11"/>
      <c r="S1308" s="11"/>
      <c r="T1308" s="11"/>
      <c r="U1308" s="11"/>
      <c r="V1308" s="11"/>
      <c r="W1308" s="11"/>
      <c r="X1308" t="s">
        <v>19</v>
      </c>
      <c r="Y1308">
        <v>12</v>
      </c>
      <c r="Z1308" t="s">
        <v>4766</v>
      </c>
      <c r="AA1308" t="s">
        <v>2543</v>
      </c>
      <c r="AB1308" t="s">
        <v>4771</v>
      </c>
      <c r="AD1308" t="s">
        <v>111</v>
      </c>
      <c r="AE1308" t="s">
        <v>3626</v>
      </c>
      <c r="AF1308" t="s">
        <v>3720</v>
      </c>
      <c r="AG1308" t="s">
        <v>3763</v>
      </c>
      <c r="AH1308" t="s">
        <v>3629</v>
      </c>
      <c r="AI1308" t="s">
        <v>3630</v>
      </c>
      <c r="AJ1308" t="s">
        <v>3704</v>
      </c>
      <c r="AK1308" t="s">
        <v>3860</v>
      </c>
      <c r="AL1308" t="s">
        <v>3635</v>
      </c>
      <c r="AM1308" t="s">
        <v>3636</v>
      </c>
      <c r="AN1308" t="s">
        <v>3654</v>
      </c>
      <c r="AO1308" t="s">
        <v>3640</v>
      </c>
      <c r="AP1308" t="s">
        <v>3641</v>
      </c>
      <c r="AQ1308" t="s">
        <v>4755</v>
      </c>
      <c r="AR1308" t="s">
        <v>3643</v>
      </c>
      <c r="BG1308" t="s">
        <v>632</v>
      </c>
      <c r="BH1308" s="2" t="s">
        <v>1960</v>
      </c>
      <c r="BI1308" t="s">
        <v>2068</v>
      </c>
    </row>
    <row r="1309" spans="1:61" customFormat="1" x14ac:dyDescent="0.25">
      <c r="A1309" s="1">
        <v>1396</v>
      </c>
      <c r="B1309" s="7" t="s">
        <v>4757</v>
      </c>
      <c r="C1309" s="7" t="str">
        <f t="shared" si="71"/>
        <v xml:space="preserve"> 65116-48(A5)
</v>
      </c>
      <c r="D1309" s="7">
        <f>LOOKUP(99^99,--LEFT(MID(AD1309,MIN(FIND({0,1,2,3,4,5,6,7,8,9},AD1309&amp;"0123456789")),15),{1,2,3,4,5,6,7,8,9,10,11,12,13,14,15}))</f>
        <v>2022</v>
      </c>
      <c r="E1309" s="7">
        <f t="shared" si="70"/>
        <v>1</v>
      </c>
      <c r="F1309" s="7">
        <f>LOOKUP(99^99,--LEFT(MID(BG1309,MIN(FIND({0,1,2,3,4,5,6,7,8,9},BG1309&amp;"0123456789")),15),{1,2,3,4,5,6,7,8,9,10,11,12,13,14,15}))</f>
        <v>5700000</v>
      </c>
      <c r="G1309" s="7">
        <f>LOOKUP(99^99,--LEFT(MID(Y1309,MIN(FIND({0,1,2,3,4,5,6,7,8,9},Y1309&amp;"0123456789")),15),{1,2,3,4,5,6,7,8,9,10,11,12,13,14,15}))</f>
        <v>6.7</v>
      </c>
      <c r="H1309" s="7">
        <f>LOOKUP(99^99,--LEFT(MID(Z1309,MIN(FIND({0,1,2,3,4,5,6,7,8,9},Z1309&amp;"0123456789")),15),{1,2,3,4,5,6,7,8,9,10,11,12,13,14,15}))</f>
        <v>300</v>
      </c>
      <c r="I1309" s="9" t="s">
        <v>2543</v>
      </c>
      <c r="J1309" s="9" t="s">
        <v>4771</v>
      </c>
      <c r="K1309" s="9" t="s">
        <v>2561</v>
      </c>
      <c r="L1309" s="9"/>
      <c r="M1309" s="11"/>
      <c r="N1309" s="11"/>
      <c r="O1309" s="11"/>
      <c r="P1309" s="11"/>
      <c r="Q1309" s="11"/>
      <c r="R1309" s="11"/>
      <c r="S1309" s="11"/>
      <c r="T1309" s="11"/>
      <c r="U1309" s="11"/>
      <c r="V1309" s="11"/>
      <c r="W1309" s="11"/>
      <c r="X1309" t="s">
        <v>34</v>
      </c>
      <c r="Y1309">
        <v>6.7</v>
      </c>
      <c r="Z1309" t="s">
        <v>4763</v>
      </c>
      <c r="AA1309" t="s">
        <v>2543</v>
      </c>
      <c r="AB1309" t="s">
        <v>4771</v>
      </c>
      <c r="AC1309" t="s">
        <v>2561</v>
      </c>
      <c r="AD1309" t="s">
        <v>140</v>
      </c>
      <c r="AE1309" t="s">
        <v>3626</v>
      </c>
      <c r="AF1309" t="s">
        <v>3828</v>
      </c>
      <c r="AG1309" t="s">
        <v>3985</v>
      </c>
      <c r="AH1309" t="s">
        <v>3629</v>
      </c>
      <c r="AI1309" t="s">
        <v>3630</v>
      </c>
      <c r="AJ1309" t="s">
        <v>3704</v>
      </c>
      <c r="AK1309" t="s">
        <v>3660</v>
      </c>
      <c r="AL1309" t="s">
        <v>3633</v>
      </c>
      <c r="AM1309" t="s">
        <v>3653</v>
      </c>
      <c r="AN1309" t="s">
        <v>3635</v>
      </c>
      <c r="AO1309" t="s">
        <v>3933</v>
      </c>
      <c r="AP1309" t="s">
        <v>3640</v>
      </c>
      <c r="AQ1309" t="s">
        <v>3641</v>
      </c>
      <c r="AR1309" t="s">
        <v>4756</v>
      </c>
      <c r="AS1309" t="s">
        <v>3808</v>
      </c>
      <c r="BG1309" t="s">
        <v>402</v>
      </c>
      <c r="BH1309" s="2" t="s">
        <v>1961</v>
      </c>
      <c r="BI1309" t="s">
        <v>2523</v>
      </c>
    </row>
  </sheetData>
  <autoFilter ref="A1:BE1309"/>
  <hyperlinks>
    <hyperlink ref="BH2" r:id="rId1"/>
    <hyperlink ref="BH3" r:id="rId2"/>
    <hyperlink ref="BH4" r:id="rId3"/>
    <hyperlink ref="BH5" r:id="rId4"/>
    <hyperlink ref="BH6" r:id="rId5"/>
    <hyperlink ref="BH7" r:id="rId6"/>
    <hyperlink ref="BH8" r:id="rId7"/>
    <hyperlink ref="BH9" r:id="rId8"/>
    <hyperlink ref="BH10" r:id="rId9"/>
    <hyperlink ref="BH11" r:id="rId10"/>
    <hyperlink ref="BH12" r:id="rId11"/>
    <hyperlink ref="BH13" r:id="rId12"/>
    <hyperlink ref="BH14" r:id="rId13"/>
    <hyperlink ref="BH15" r:id="rId14"/>
    <hyperlink ref="BH16" r:id="rId15"/>
    <hyperlink ref="BH17" r:id="rId16"/>
    <hyperlink ref="BH18" r:id="rId17"/>
    <hyperlink ref="BH19" r:id="rId18"/>
    <hyperlink ref="BH20" r:id="rId19"/>
    <hyperlink ref="BH21" r:id="rId20"/>
    <hyperlink ref="BH22" r:id="rId21"/>
    <hyperlink ref="BH23" r:id="rId22"/>
    <hyperlink ref="BH24" r:id="rId23"/>
    <hyperlink ref="BH25" r:id="rId24"/>
    <hyperlink ref="BH26" r:id="rId25"/>
    <hyperlink ref="BH27" r:id="rId26"/>
    <hyperlink ref="BH28" r:id="rId27"/>
    <hyperlink ref="BH29" r:id="rId28"/>
    <hyperlink ref="BH30" r:id="rId29"/>
    <hyperlink ref="BH31" r:id="rId30"/>
    <hyperlink ref="BH32" r:id="rId31"/>
    <hyperlink ref="BH33" r:id="rId32"/>
    <hyperlink ref="BH34" r:id="rId33"/>
    <hyperlink ref="BH35" r:id="rId34"/>
    <hyperlink ref="BH36" r:id="rId35"/>
    <hyperlink ref="BH37" r:id="rId36"/>
    <hyperlink ref="BH38" r:id="rId37"/>
    <hyperlink ref="BH39" r:id="rId38"/>
    <hyperlink ref="BH40" r:id="rId39"/>
    <hyperlink ref="BH41" r:id="rId40"/>
    <hyperlink ref="BH42" r:id="rId41"/>
    <hyperlink ref="BH43" r:id="rId42"/>
    <hyperlink ref="BH44" r:id="rId43"/>
    <hyperlink ref="BH45" r:id="rId44"/>
    <hyperlink ref="BH46" r:id="rId45"/>
    <hyperlink ref="BH47" r:id="rId46"/>
    <hyperlink ref="BH48" r:id="rId47"/>
    <hyperlink ref="BH49" r:id="rId48"/>
    <hyperlink ref="BH50" r:id="rId49"/>
    <hyperlink ref="BH51" r:id="rId50"/>
    <hyperlink ref="BH52" r:id="rId51"/>
    <hyperlink ref="BH53" r:id="rId52"/>
    <hyperlink ref="BH54" r:id="rId53"/>
    <hyperlink ref="BH55" r:id="rId54"/>
    <hyperlink ref="BH56" r:id="rId55"/>
    <hyperlink ref="BH57" r:id="rId56"/>
    <hyperlink ref="BH58" r:id="rId57"/>
    <hyperlink ref="BH59" r:id="rId58"/>
    <hyperlink ref="BH60" r:id="rId59"/>
    <hyperlink ref="BH61" r:id="rId60"/>
    <hyperlink ref="BH62" r:id="rId61"/>
    <hyperlink ref="BH63" r:id="rId62"/>
    <hyperlink ref="BH64" r:id="rId63"/>
    <hyperlink ref="BH65" r:id="rId64"/>
    <hyperlink ref="BH66" r:id="rId65"/>
    <hyperlink ref="BH67" r:id="rId66"/>
    <hyperlink ref="BH68" r:id="rId67"/>
    <hyperlink ref="BH69" r:id="rId68"/>
    <hyperlink ref="BH70" r:id="rId69"/>
    <hyperlink ref="BH71" r:id="rId70"/>
    <hyperlink ref="BH72" r:id="rId71"/>
    <hyperlink ref="BH73" r:id="rId72"/>
    <hyperlink ref="BH74" r:id="rId73"/>
    <hyperlink ref="BH75" r:id="rId74"/>
    <hyperlink ref="BH76" r:id="rId75"/>
    <hyperlink ref="BH77" r:id="rId76"/>
    <hyperlink ref="BH78" r:id="rId77"/>
    <hyperlink ref="BH79" r:id="rId78"/>
    <hyperlink ref="BH80" r:id="rId79"/>
    <hyperlink ref="BH81" r:id="rId80"/>
    <hyperlink ref="BH82" r:id="rId81"/>
    <hyperlink ref="BH83" r:id="rId82"/>
    <hyperlink ref="BH84" r:id="rId83"/>
    <hyperlink ref="BH85" r:id="rId84"/>
    <hyperlink ref="BH86" r:id="rId85"/>
    <hyperlink ref="BH87" r:id="rId86"/>
    <hyperlink ref="BH88" r:id="rId87"/>
    <hyperlink ref="BH89" r:id="rId88"/>
    <hyperlink ref="BH90" r:id="rId89"/>
    <hyperlink ref="BH91" r:id="rId90"/>
    <hyperlink ref="BH92" r:id="rId91"/>
    <hyperlink ref="BH93" r:id="rId92"/>
    <hyperlink ref="BH94" r:id="rId93"/>
    <hyperlink ref="BH95" r:id="rId94"/>
    <hyperlink ref="BH96" r:id="rId95"/>
    <hyperlink ref="BH97" r:id="rId96"/>
    <hyperlink ref="BH98" r:id="rId97"/>
    <hyperlink ref="BH99" r:id="rId98"/>
    <hyperlink ref="BH100" r:id="rId99"/>
    <hyperlink ref="BH101" r:id="rId100"/>
    <hyperlink ref="BH102" r:id="rId101"/>
    <hyperlink ref="BH103" r:id="rId102"/>
    <hyperlink ref="BH104" r:id="rId103"/>
    <hyperlink ref="BH105" r:id="rId104"/>
    <hyperlink ref="BH106" r:id="rId105"/>
    <hyperlink ref="BH107" r:id="rId106"/>
    <hyperlink ref="BH108" r:id="rId107"/>
    <hyperlink ref="BH109" r:id="rId108"/>
    <hyperlink ref="BH110" r:id="rId109"/>
    <hyperlink ref="BH111" r:id="rId110"/>
    <hyperlink ref="BH112" r:id="rId111"/>
    <hyperlink ref="BH113" r:id="rId112"/>
    <hyperlink ref="BH114" r:id="rId113"/>
    <hyperlink ref="BH115" r:id="rId114"/>
    <hyperlink ref="BH116" r:id="rId115"/>
    <hyperlink ref="BH117" r:id="rId116"/>
    <hyperlink ref="BH118" r:id="rId117"/>
    <hyperlink ref="BH119" r:id="rId118"/>
    <hyperlink ref="BH120" r:id="rId119"/>
    <hyperlink ref="BH121" r:id="rId120"/>
    <hyperlink ref="BH122" r:id="rId121"/>
    <hyperlink ref="BH123" r:id="rId122"/>
    <hyperlink ref="BH124" r:id="rId123"/>
    <hyperlink ref="BH125" r:id="rId124"/>
    <hyperlink ref="BH126" r:id="rId125"/>
    <hyperlink ref="BH127" r:id="rId126"/>
    <hyperlink ref="BH128" r:id="rId127"/>
    <hyperlink ref="BH129" r:id="rId128"/>
    <hyperlink ref="BH130" r:id="rId129"/>
    <hyperlink ref="BH131" r:id="rId130"/>
    <hyperlink ref="BH132" r:id="rId131"/>
    <hyperlink ref="BH133" r:id="rId132"/>
    <hyperlink ref="BH134" r:id="rId133"/>
    <hyperlink ref="BH135" r:id="rId134"/>
    <hyperlink ref="BH136" r:id="rId135"/>
    <hyperlink ref="BH137" r:id="rId136"/>
    <hyperlink ref="BH138" r:id="rId137"/>
    <hyperlink ref="BH139" r:id="rId138"/>
    <hyperlink ref="BH140" r:id="rId139"/>
    <hyperlink ref="BH141" r:id="rId140"/>
    <hyperlink ref="BH142" r:id="rId141"/>
    <hyperlink ref="BH143" r:id="rId142"/>
    <hyperlink ref="BH144" r:id="rId143"/>
    <hyperlink ref="BH145" r:id="rId144"/>
    <hyperlink ref="BH146" r:id="rId145"/>
    <hyperlink ref="BH147" r:id="rId146"/>
    <hyperlink ref="BH148" r:id="rId147"/>
    <hyperlink ref="BH149" r:id="rId148"/>
    <hyperlink ref="BH150" r:id="rId149"/>
    <hyperlink ref="BH151" r:id="rId150"/>
    <hyperlink ref="BH152" r:id="rId151"/>
    <hyperlink ref="BH153" r:id="rId152"/>
    <hyperlink ref="BH154" r:id="rId153"/>
    <hyperlink ref="BH155" r:id="rId154"/>
    <hyperlink ref="BH156" r:id="rId155"/>
    <hyperlink ref="BH157" r:id="rId156"/>
    <hyperlink ref="BH158" r:id="rId157"/>
    <hyperlink ref="BH159" r:id="rId158"/>
    <hyperlink ref="BH160" r:id="rId159"/>
    <hyperlink ref="BH161" r:id="rId160"/>
    <hyperlink ref="BH162" r:id="rId161"/>
    <hyperlink ref="BH163" r:id="rId162"/>
    <hyperlink ref="BH164" r:id="rId163"/>
    <hyperlink ref="BH165" r:id="rId164"/>
    <hyperlink ref="BH166" r:id="rId165"/>
    <hyperlink ref="BH167" r:id="rId166"/>
    <hyperlink ref="BH168" r:id="rId167"/>
    <hyperlink ref="BH169" r:id="rId168"/>
    <hyperlink ref="BH170" r:id="rId169"/>
    <hyperlink ref="BH171" r:id="rId170"/>
    <hyperlink ref="BH172" r:id="rId171"/>
    <hyperlink ref="BH173" r:id="rId172"/>
    <hyperlink ref="BH174" r:id="rId173"/>
    <hyperlink ref="BH175" r:id="rId174"/>
    <hyperlink ref="BH176" r:id="rId175"/>
    <hyperlink ref="BH177" r:id="rId176"/>
    <hyperlink ref="BH178" r:id="rId177"/>
    <hyperlink ref="BH179" r:id="rId178"/>
    <hyperlink ref="BH180" r:id="rId179"/>
    <hyperlink ref="BH181" r:id="rId180"/>
    <hyperlink ref="BH182" r:id="rId181"/>
    <hyperlink ref="BH183" r:id="rId182"/>
    <hyperlink ref="BH184" r:id="rId183"/>
    <hyperlink ref="BH185" r:id="rId184"/>
    <hyperlink ref="BH186" r:id="rId185"/>
    <hyperlink ref="BH187" r:id="rId186"/>
    <hyperlink ref="BH188" r:id="rId187"/>
    <hyperlink ref="BH189" r:id="rId188"/>
    <hyperlink ref="BH190" r:id="rId189"/>
    <hyperlink ref="BH191" r:id="rId190"/>
    <hyperlink ref="BH192" r:id="rId191"/>
    <hyperlink ref="BH193" r:id="rId192"/>
    <hyperlink ref="BH194" r:id="rId193"/>
    <hyperlink ref="BH195" r:id="rId194"/>
    <hyperlink ref="BH196" r:id="rId195"/>
    <hyperlink ref="BH197" r:id="rId196"/>
    <hyperlink ref="BH198" r:id="rId197"/>
    <hyperlink ref="BH199" r:id="rId198"/>
    <hyperlink ref="BH200" r:id="rId199"/>
    <hyperlink ref="BH201" r:id="rId200"/>
    <hyperlink ref="BH202" r:id="rId201"/>
    <hyperlink ref="BH203" r:id="rId202"/>
    <hyperlink ref="BH204" r:id="rId203"/>
    <hyperlink ref="BH205" r:id="rId204"/>
    <hyperlink ref="BH206" r:id="rId205"/>
    <hyperlink ref="BH207" r:id="rId206"/>
    <hyperlink ref="BH208" r:id="rId207"/>
    <hyperlink ref="BH209" r:id="rId208"/>
    <hyperlink ref="BH210" r:id="rId209"/>
    <hyperlink ref="BH211" r:id="rId210"/>
    <hyperlink ref="BH212" r:id="rId211"/>
    <hyperlink ref="BH213" r:id="rId212"/>
    <hyperlink ref="BH214" r:id="rId213"/>
    <hyperlink ref="BH215" r:id="rId214"/>
    <hyperlink ref="BH216" r:id="rId215"/>
    <hyperlink ref="BH217" r:id="rId216"/>
    <hyperlink ref="BH218" r:id="rId217"/>
    <hyperlink ref="BH219" r:id="rId218"/>
    <hyperlink ref="BH220" r:id="rId219"/>
    <hyperlink ref="BH221" r:id="rId220"/>
    <hyperlink ref="BH222" r:id="rId221"/>
    <hyperlink ref="BH223" r:id="rId222"/>
    <hyperlink ref="BH224" r:id="rId223"/>
    <hyperlink ref="BH225" r:id="rId224"/>
    <hyperlink ref="BH226" r:id="rId225"/>
    <hyperlink ref="BH227" r:id="rId226"/>
    <hyperlink ref="BH228" r:id="rId227"/>
    <hyperlink ref="BH229" r:id="rId228"/>
    <hyperlink ref="BH230" r:id="rId229"/>
    <hyperlink ref="BH231" r:id="rId230"/>
    <hyperlink ref="BH232" r:id="rId231"/>
    <hyperlink ref="BH233" r:id="rId232"/>
    <hyperlink ref="BH234" r:id="rId233"/>
    <hyperlink ref="BH235" r:id="rId234"/>
    <hyperlink ref="BH236" r:id="rId235"/>
    <hyperlink ref="BH237" r:id="rId236"/>
    <hyperlink ref="BH238" r:id="rId237"/>
    <hyperlink ref="BH239" r:id="rId238"/>
    <hyperlink ref="BH240" r:id="rId239"/>
    <hyperlink ref="BH241" r:id="rId240"/>
    <hyperlink ref="BH242" r:id="rId241"/>
    <hyperlink ref="BH243" r:id="rId242"/>
    <hyperlink ref="BH244" r:id="rId243"/>
    <hyperlink ref="BH245" r:id="rId244"/>
    <hyperlink ref="BH246" r:id="rId245"/>
    <hyperlink ref="BH247" r:id="rId246"/>
    <hyperlink ref="BH248" r:id="rId247"/>
    <hyperlink ref="BH249" r:id="rId248"/>
    <hyperlink ref="BH250" r:id="rId249"/>
    <hyperlink ref="BH251" r:id="rId250"/>
    <hyperlink ref="BH252" r:id="rId251"/>
    <hyperlink ref="BH253" r:id="rId252"/>
    <hyperlink ref="BH254" r:id="rId253"/>
    <hyperlink ref="BH255" r:id="rId254"/>
    <hyperlink ref="BH256" r:id="rId255"/>
    <hyperlink ref="BH257" r:id="rId256"/>
    <hyperlink ref="BH258" r:id="rId257"/>
    <hyperlink ref="BH259" r:id="rId258"/>
    <hyperlink ref="BH260" r:id="rId259"/>
    <hyperlink ref="BH261" r:id="rId260"/>
    <hyperlink ref="BH262" r:id="rId261"/>
    <hyperlink ref="BH263" r:id="rId262"/>
    <hyperlink ref="BH264" r:id="rId263"/>
    <hyperlink ref="BH265" r:id="rId264"/>
    <hyperlink ref="BH266" r:id="rId265"/>
    <hyperlink ref="BH267" r:id="rId266"/>
    <hyperlink ref="BH268" r:id="rId267"/>
    <hyperlink ref="BH269" r:id="rId268"/>
    <hyperlink ref="BH270" r:id="rId269"/>
    <hyperlink ref="BH271" r:id="rId270"/>
    <hyperlink ref="BH272" r:id="rId271"/>
    <hyperlink ref="BH273" r:id="rId272"/>
    <hyperlink ref="BH274" r:id="rId273"/>
    <hyperlink ref="BH275" r:id="rId274"/>
    <hyperlink ref="BH276" r:id="rId275"/>
    <hyperlink ref="BH277" r:id="rId276"/>
    <hyperlink ref="BH278" r:id="rId277"/>
    <hyperlink ref="BH279" r:id="rId278"/>
    <hyperlink ref="BH280" r:id="rId279"/>
    <hyperlink ref="BH281" r:id="rId280"/>
    <hyperlink ref="BH282" r:id="rId281"/>
    <hyperlink ref="BH283" r:id="rId282"/>
    <hyperlink ref="BH284" r:id="rId283"/>
    <hyperlink ref="BH285" r:id="rId284"/>
    <hyperlink ref="BH286" r:id="rId285"/>
    <hyperlink ref="BH287" r:id="rId286"/>
    <hyperlink ref="BH288" r:id="rId287"/>
    <hyperlink ref="BH289" r:id="rId288"/>
    <hyperlink ref="BH290" r:id="rId289"/>
    <hyperlink ref="BH291" r:id="rId290"/>
    <hyperlink ref="BH292" r:id="rId291"/>
    <hyperlink ref="BH293" r:id="rId292"/>
    <hyperlink ref="BH294" r:id="rId293"/>
    <hyperlink ref="BH295" r:id="rId294"/>
    <hyperlink ref="BH296" r:id="rId295"/>
    <hyperlink ref="BH297" r:id="rId296"/>
    <hyperlink ref="BH298" r:id="rId297"/>
    <hyperlink ref="BH299" r:id="rId298"/>
    <hyperlink ref="BH300" r:id="rId299"/>
    <hyperlink ref="BH301" r:id="rId300"/>
    <hyperlink ref="BH302" r:id="rId301"/>
    <hyperlink ref="BH303" r:id="rId302"/>
    <hyperlink ref="BH304" r:id="rId303"/>
    <hyperlink ref="BH305" r:id="rId304"/>
    <hyperlink ref="BH306" r:id="rId305"/>
    <hyperlink ref="BH307" r:id="rId306"/>
    <hyperlink ref="BH308" r:id="rId307"/>
    <hyperlink ref="BH309" r:id="rId308"/>
    <hyperlink ref="BH310" r:id="rId309"/>
    <hyperlink ref="BH311" r:id="rId310"/>
    <hyperlink ref="BH312" r:id="rId311"/>
    <hyperlink ref="BH313" r:id="rId312"/>
    <hyperlink ref="BH314" r:id="rId313"/>
    <hyperlink ref="BH315" r:id="rId314"/>
    <hyperlink ref="BH316" r:id="rId315"/>
    <hyperlink ref="BH317" r:id="rId316"/>
    <hyperlink ref="BH318" r:id="rId317"/>
    <hyperlink ref="BH319" r:id="rId318"/>
    <hyperlink ref="BH320" r:id="rId319"/>
    <hyperlink ref="BH321" r:id="rId320"/>
    <hyperlink ref="BH322" r:id="rId321"/>
    <hyperlink ref="BH323" r:id="rId322"/>
    <hyperlink ref="BH324" r:id="rId323"/>
    <hyperlink ref="BH325" r:id="rId324"/>
    <hyperlink ref="BH326" r:id="rId325"/>
    <hyperlink ref="BH327" r:id="rId326"/>
    <hyperlink ref="BH328" r:id="rId327"/>
    <hyperlink ref="BH329" r:id="rId328"/>
    <hyperlink ref="BH330" r:id="rId329"/>
    <hyperlink ref="BH331" r:id="rId330"/>
    <hyperlink ref="BH332" r:id="rId331"/>
    <hyperlink ref="BH333" r:id="rId332"/>
    <hyperlink ref="BH334" r:id="rId333"/>
    <hyperlink ref="BH335" r:id="rId334"/>
    <hyperlink ref="BH336" r:id="rId335"/>
    <hyperlink ref="BH337" r:id="rId336"/>
    <hyperlink ref="BH338" r:id="rId337"/>
    <hyperlink ref="BH339" r:id="rId338"/>
    <hyperlink ref="BH340" r:id="rId339"/>
    <hyperlink ref="BH341" r:id="rId340"/>
    <hyperlink ref="BH342" r:id="rId341"/>
    <hyperlink ref="BH343" r:id="rId342"/>
    <hyperlink ref="BH344" r:id="rId343"/>
    <hyperlink ref="BH345" r:id="rId344"/>
    <hyperlink ref="BH346" r:id="rId345"/>
    <hyperlink ref="BH347" r:id="rId346"/>
    <hyperlink ref="BH348" r:id="rId347"/>
    <hyperlink ref="BH349" r:id="rId348"/>
    <hyperlink ref="BH350" r:id="rId349"/>
    <hyperlink ref="BH351" r:id="rId350"/>
    <hyperlink ref="BH352" r:id="rId351"/>
    <hyperlink ref="BH353" r:id="rId352"/>
    <hyperlink ref="BH354" r:id="rId353"/>
    <hyperlink ref="BH355" r:id="rId354"/>
    <hyperlink ref="BH356" r:id="rId355"/>
    <hyperlink ref="BH357" r:id="rId356"/>
    <hyperlink ref="BH358" r:id="rId357"/>
    <hyperlink ref="BH359" r:id="rId358"/>
    <hyperlink ref="BH360" r:id="rId359"/>
    <hyperlink ref="BH361" r:id="rId360"/>
    <hyperlink ref="BH362" r:id="rId361"/>
    <hyperlink ref="BH363" r:id="rId362"/>
    <hyperlink ref="BH364" r:id="rId363"/>
    <hyperlink ref="BH365" r:id="rId364"/>
    <hyperlink ref="BH366" r:id="rId365"/>
    <hyperlink ref="BH367" r:id="rId366"/>
    <hyperlink ref="BH368" r:id="rId367"/>
    <hyperlink ref="BH369" r:id="rId368"/>
    <hyperlink ref="BH370" r:id="rId369"/>
    <hyperlink ref="BH371" r:id="rId370"/>
    <hyperlink ref="BH372" r:id="rId371"/>
    <hyperlink ref="BH373" r:id="rId372"/>
    <hyperlink ref="BH374" r:id="rId373"/>
    <hyperlink ref="BH375" r:id="rId374"/>
    <hyperlink ref="BH376" r:id="rId375"/>
    <hyperlink ref="BH377" r:id="rId376"/>
    <hyperlink ref="BH378" r:id="rId377"/>
    <hyperlink ref="BH379" r:id="rId378"/>
    <hyperlink ref="BH380" r:id="rId379"/>
    <hyperlink ref="BH381" r:id="rId380"/>
    <hyperlink ref="BH382" r:id="rId381"/>
    <hyperlink ref="BH383" r:id="rId382"/>
    <hyperlink ref="BH384" r:id="rId383"/>
    <hyperlink ref="BH385" r:id="rId384"/>
    <hyperlink ref="BH386" r:id="rId385"/>
    <hyperlink ref="BH387" r:id="rId386"/>
    <hyperlink ref="BH388" r:id="rId387"/>
    <hyperlink ref="BH389" r:id="rId388"/>
    <hyperlink ref="BH390" r:id="rId389"/>
    <hyperlink ref="BH391" r:id="rId390"/>
    <hyperlink ref="BH392" r:id="rId391"/>
    <hyperlink ref="BH393" r:id="rId392"/>
    <hyperlink ref="BH394" r:id="rId393"/>
    <hyperlink ref="BH395" r:id="rId394"/>
    <hyperlink ref="BH396" r:id="rId395"/>
    <hyperlink ref="BH397" r:id="rId396"/>
    <hyperlink ref="BH398" r:id="rId397"/>
    <hyperlink ref="BH399" r:id="rId398"/>
    <hyperlink ref="BH400" r:id="rId399"/>
    <hyperlink ref="BH401" r:id="rId400"/>
    <hyperlink ref="BH402" r:id="rId401"/>
    <hyperlink ref="BH403" r:id="rId402"/>
    <hyperlink ref="BH404" r:id="rId403"/>
    <hyperlink ref="BH405" r:id="rId404"/>
    <hyperlink ref="BH406" r:id="rId405"/>
    <hyperlink ref="BH407" r:id="rId406"/>
    <hyperlink ref="BH408" r:id="rId407"/>
    <hyperlink ref="BH409" r:id="rId408"/>
    <hyperlink ref="BH410" r:id="rId409"/>
    <hyperlink ref="BH411" r:id="rId410"/>
    <hyperlink ref="BH412" r:id="rId411"/>
    <hyperlink ref="BH413" r:id="rId412"/>
    <hyperlink ref="BH414" r:id="rId413"/>
    <hyperlink ref="BH415" r:id="rId414"/>
    <hyperlink ref="BH416" r:id="rId415"/>
    <hyperlink ref="BH417" r:id="rId416"/>
    <hyperlink ref="BH418" r:id="rId417"/>
    <hyperlink ref="BH419" r:id="rId418"/>
    <hyperlink ref="BH420" r:id="rId419"/>
    <hyperlink ref="BH421" r:id="rId420"/>
    <hyperlink ref="BH422" r:id="rId421"/>
    <hyperlink ref="BH423" r:id="rId422"/>
    <hyperlink ref="BH424" r:id="rId423"/>
    <hyperlink ref="BH425" r:id="rId424"/>
    <hyperlink ref="BH426" r:id="rId425"/>
    <hyperlink ref="BH427" r:id="rId426"/>
    <hyperlink ref="BH428" r:id="rId427"/>
    <hyperlink ref="BH429" r:id="rId428"/>
    <hyperlink ref="BH430" r:id="rId429"/>
    <hyperlink ref="BH431" r:id="rId430"/>
    <hyperlink ref="BH432" r:id="rId431"/>
    <hyperlink ref="BH433" r:id="rId432"/>
    <hyperlink ref="BH434" r:id="rId433"/>
    <hyperlink ref="BH435" r:id="rId434"/>
    <hyperlink ref="BH436" r:id="rId435"/>
    <hyperlink ref="BH437" r:id="rId436"/>
    <hyperlink ref="BH438" r:id="rId437"/>
    <hyperlink ref="BH439" r:id="rId438"/>
    <hyperlink ref="BH440" r:id="rId439"/>
    <hyperlink ref="BH441" r:id="rId440"/>
    <hyperlink ref="BH442" r:id="rId441"/>
    <hyperlink ref="BH443" r:id="rId442"/>
    <hyperlink ref="BH444" r:id="rId443"/>
    <hyperlink ref="BH445" r:id="rId444"/>
    <hyperlink ref="BH446" r:id="rId445"/>
    <hyperlink ref="BH447" r:id="rId446"/>
    <hyperlink ref="BH448" r:id="rId447"/>
    <hyperlink ref="BH449" r:id="rId448"/>
    <hyperlink ref="BH450" r:id="rId449"/>
    <hyperlink ref="BH451" r:id="rId450"/>
    <hyperlink ref="BH452" r:id="rId451"/>
    <hyperlink ref="BH453" r:id="rId452"/>
    <hyperlink ref="BH454" r:id="rId453"/>
    <hyperlink ref="BH455" r:id="rId454"/>
    <hyperlink ref="BH456" r:id="rId455"/>
    <hyperlink ref="BH457" r:id="rId456"/>
    <hyperlink ref="BH458" r:id="rId457"/>
    <hyperlink ref="BH459" r:id="rId458"/>
    <hyperlink ref="BH460" r:id="rId459"/>
    <hyperlink ref="BH461" r:id="rId460"/>
    <hyperlink ref="BH462" r:id="rId461"/>
    <hyperlink ref="BH463" r:id="rId462"/>
    <hyperlink ref="BH464" r:id="rId463"/>
    <hyperlink ref="BH465" r:id="rId464"/>
    <hyperlink ref="BH466" r:id="rId465"/>
    <hyperlink ref="BH467" r:id="rId466"/>
    <hyperlink ref="BH468" r:id="rId467"/>
    <hyperlink ref="BH469" r:id="rId468"/>
    <hyperlink ref="BH470" r:id="rId469"/>
    <hyperlink ref="BH471" r:id="rId470"/>
    <hyperlink ref="BH472" r:id="rId471"/>
    <hyperlink ref="BH473" r:id="rId472"/>
    <hyperlink ref="BH474" r:id="rId473"/>
    <hyperlink ref="BH475" r:id="rId474"/>
    <hyperlink ref="BH476" r:id="rId475"/>
    <hyperlink ref="BH477" r:id="rId476"/>
    <hyperlink ref="BH478" r:id="rId477"/>
    <hyperlink ref="BH479" r:id="rId478"/>
    <hyperlink ref="BH480" r:id="rId479"/>
    <hyperlink ref="BH481" r:id="rId480"/>
    <hyperlink ref="BH482" r:id="rId481"/>
    <hyperlink ref="BH483" r:id="rId482"/>
    <hyperlink ref="BH484" r:id="rId483"/>
    <hyperlink ref="BH485" r:id="rId484"/>
    <hyperlink ref="BH486" r:id="rId485"/>
    <hyperlink ref="BH487" r:id="rId486"/>
    <hyperlink ref="BH488" r:id="rId487"/>
    <hyperlink ref="BH489" r:id="rId488"/>
    <hyperlink ref="BH490" r:id="rId489"/>
    <hyperlink ref="BH491" r:id="rId490"/>
    <hyperlink ref="BH492" r:id="rId491"/>
    <hyperlink ref="BH493" r:id="rId492"/>
    <hyperlink ref="BH494" r:id="rId493"/>
    <hyperlink ref="BH495" r:id="rId494"/>
    <hyperlink ref="BH496" r:id="rId495"/>
    <hyperlink ref="BH497" r:id="rId496"/>
    <hyperlink ref="BH498" r:id="rId497"/>
    <hyperlink ref="BH499" r:id="rId498"/>
    <hyperlink ref="BH500" r:id="rId499"/>
    <hyperlink ref="BH501" r:id="rId500"/>
    <hyperlink ref="BH502" r:id="rId501"/>
    <hyperlink ref="BH503" r:id="rId502"/>
    <hyperlink ref="BH504" r:id="rId503"/>
    <hyperlink ref="BH505" r:id="rId504"/>
    <hyperlink ref="BH506" r:id="rId505"/>
    <hyperlink ref="BH507" r:id="rId506"/>
    <hyperlink ref="BH508" r:id="rId507"/>
    <hyperlink ref="BH509" r:id="rId508"/>
    <hyperlink ref="BH510" r:id="rId509"/>
    <hyperlink ref="BH511" r:id="rId510"/>
    <hyperlink ref="BH512" r:id="rId511"/>
    <hyperlink ref="BH513" r:id="rId512"/>
    <hyperlink ref="BH514" r:id="rId513"/>
    <hyperlink ref="BH515" r:id="rId514"/>
    <hyperlink ref="BH516" r:id="rId515"/>
    <hyperlink ref="BH517" r:id="rId516"/>
    <hyperlink ref="BH518" r:id="rId517"/>
    <hyperlink ref="BH519" r:id="rId518"/>
    <hyperlink ref="BH520" r:id="rId519"/>
    <hyperlink ref="BH521" r:id="rId520"/>
    <hyperlink ref="BH522" r:id="rId521"/>
    <hyperlink ref="BH523" r:id="rId522"/>
    <hyperlink ref="BH524" r:id="rId523"/>
    <hyperlink ref="BH525" r:id="rId524"/>
    <hyperlink ref="BH526" r:id="rId525"/>
    <hyperlink ref="BH527" r:id="rId526"/>
    <hyperlink ref="BH528" r:id="rId527"/>
    <hyperlink ref="BH529" r:id="rId528"/>
    <hyperlink ref="BH530" r:id="rId529"/>
    <hyperlink ref="BH531" r:id="rId530"/>
    <hyperlink ref="BH532" r:id="rId531"/>
    <hyperlink ref="BH533" r:id="rId532"/>
    <hyperlink ref="BH534" r:id="rId533"/>
    <hyperlink ref="BH535" r:id="rId534"/>
    <hyperlink ref="BH536" r:id="rId535"/>
    <hyperlink ref="BH537" r:id="rId536"/>
    <hyperlink ref="BH538" r:id="rId537"/>
    <hyperlink ref="BH539" r:id="rId538"/>
    <hyperlink ref="BH540" r:id="rId539"/>
    <hyperlink ref="BH541" r:id="rId540"/>
    <hyperlink ref="BH542" r:id="rId541"/>
    <hyperlink ref="BH543" r:id="rId542"/>
    <hyperlink ref="BH544" r:id="rId543"/>
    <hyperlink ref="BH545" r:id="rId544"/>
    <hyperlink ref="BH546" r:id="rId545"/>
    <hyperlink ref="BH547" r:id="rId546"/>
    <hyperlink ref="BH548" r:id="rId547"/>
    <hyperlink ref="BH549" r:id="rId548"/>
    <hyperlink ref="BH550" r:id="rId549"/>
    <hyperlink ref="BH551" r:id="rId550"/>
    <hyperlink ref="BH552" r:id="rId551"/>
    <hyperlink ref="BH553" r:id="rId552"/>
    <hyperlink ref="BH554" r:id="rId553"/>
    <hyperlink ref="BH555" r:id="rId554"/>
    <hyperlink ref="BH556" r:id="rId555"/>
    <hyperlink ref="BH557" r:id="rId556"/>
    <hyperlink ref="BH558" r:id="rId557"/>
    <hyperlink ref="BH559" r:id="rId558"/>
    <hyperlink ref="BH560" r:id="rId559"/>
    <hyperlink ref="BH561" r:id="rId560"/>
    <hyperlink ref="BH562" r:id="rId561"/>
    <hyperlink ref="BH563" r:id="rId562"/>
    <hyperlink ref="BH564" r:id="rId563"/>
    <hyperlink ref="BH565" r:id="rId564"/>
    <hyperlink ref="BH566" r:id="rId565"/>
    <hyperlink ref="BH567" r:id="rId566"/>
    <hyperlink ref="BH568" r:id="rId567"/>
    <hyperlink ref="BH569" r:id="rId568"/>
    <hyperlink ref="BH570" r:id="rId569"/>
    <hyperlink ref="BH571" r:id="rId570"/>
    <hyperlink ref="BH572" r:id="rId571"/>
    <hyperlink ref="BH573" r:id="rId572"/>
    <hyperlink ref="BH574" r:id="rId573"/>
    <hyperlink ref="BH575" r:id="rId574"/>
    <hyperlink ref="BH576" r:id="rId575"/>
    <hyperlink ref="BH577" r:id="rId576"/>
    <hyperlink ref="BH578" r:id="rId577"/>
    <hyperlink ref="BH579" r:id="rId578"/>
    <hyperlink ref="BH580" r:id="rId579"/>
    <hyperlink ref="BH581" r:id="rId580"/>
    <hyperlink ref="BH582" r:id="rId581"/>
    <hyperlink ref="BH583" r:id="rId582"/>
    <hyperlink ref="BH584" r:id="rId583"/>
    <hyperlink ref="BH585" r:id="rId584"/>
    <hyperlink ref="BH586" r:id="rId585"/>
    <hyperlink ref="BH587" r:id="rId586"/>
    <hyperlink ref="BH588" r:id="rId587"/>
    <hyperlink ref="BH589" r:id="rId588"/>
    <hyperlink ref="BH590" r:id="rId589"/>
    <hyperlink ref="BH591" r:id="rId590"/>
    <hyperlink ref="BH592" r:id="rId591"/>
    <hyperlink ref="BH593" r:id="rId592"/>
    <hyperlink ref="BH594" r:id="rId593"/>
    <hyperlink ref="BH595" r:id="rId594"/>
    <hyperlink ref="BH596" r:id="rId595"/>
    <hyperlink ref="BH597" r:id="rId596"/>
    <hyperlink ref="BH598" r:id="rId597"/>
    <hyperlink ref="BH599" r:id="rId598"/>
    <hyperlink ref="BH600" r:id="rId599"/>
    <hyperlink ref="BH601" r:id="rId600"/>
    <hyperlink ref="BH602" r:id="rId601"/>
    <hyperlink ref="BH603" r:id="rId602"/>
    <hyperlink ref="BH604" r:id="rId603"/>
    <hyperlink ref="BH605" r:id="rId604"/>
    <hyperlink ref="BH606" r:id="rId605"/>
    <hyperlink ref="BH607" r:id="rId606"/>
    <hyperlink ref="BH608" r:id="rId607"/>
    <hyperlink ref="BH609" r:id="rId608"/>
    <hyperlink ref="BH610" r:id="rId609"/>
    <hyperlink ref="BH611" r:id="rId610"/>
    <hyperlink ref="BH612" r:id="rId611"/>
    <hyperlink ref="BH613" r:id="rId612"/>
    <hyperlink ref="BH614" r:id="rId613"/>
    <hyperlink ref="BH615" r:id="rId614"/>
    <hyperlink ref="BH616" r:id="rId615"/>
    <hyperlink ref="BH617" r:id="rId616"/>
    <hyperlink ref="BH618" r:id="rId617"/>
    <hyperlink ref="BH619" r:id="rId618"/>
    <hyperlink ref="BH620" r:id="rId619"/>
    <hyperlink ref="BH621" r:id="rId620"/>
    <hyperlink ref="BH622" r:id="rId621"/>
    <hyperlink ref="BH623" r:id="rId622"/>
    <hyperlink ref="BH624" r:id="rId623"/>
    <hyperlink ref="BH625" r:id="rId624"/>
    <hyperlink ref="BH626" r:id="rId625"/>
    <hyperlink ref="BH627" r:id="rId626"/>
    <hyperlink ref="BH628" r:id="rId627"/>
    <hyperlink ref="BH629" r:id="rId628"/>
    <hyperlink ref="BH630" r:id="rId629"/>
    <hyperlink ref="BH631" r:id="rId630"/>
    <hyperlink ref="BH632" r:id="rId631"/>
    <hyperlink ref="BH633" r:id="rId632"/>
    <hyperlink ref="BH634" r:id="rId633"/>
    <hyperlink ref="BH635" r:id="rId634"/>
    <hyperlink ref="BH636" r:id="rId635"/>
    <hyperlink ref="BH637" r:id="rId636"/>
    <hyperlink ref="BH638" r:id="rId637"/>
    <hyperlink ref="BH639" r:id="rId638"/>
    <hyperlink ref="BH640" r:id="rId639"/>
    <hyperlink ref="BH641" r:id="rId640"/>
    <hyperlink ref="BH642" r:id="rId641"/>
    <hyperlink ref="BH643" r:id="rId642"/>
    <hyperlink ref="BH644" r:id="rId643"/>
    <hyperlink ref="BH645" r:id="rId644"/>
    <hyperlink ref="BH646" r:id="rId645"/>
    <hyperlink ref="BH647" r:id="rId646"/>
    <hyperlink ref="BH648" r:id="rId647"/>
    <hyperlink ref="BH649" r:id="rId648"/>
    <hyperlink ref="BH650" r:id="rId649"/>
    <hyperlink ref="BH651" r:id="rId650"/>
    <hyperlink ref="BH652" r:id="rId651"/>
    <hyperlink ref="BH653" r:id="rId652"/>
    <hyperlink ref="BH654" r:id="rId653"/>
    <hyperlink ref="BH655" r:id="rId654"/>
    <hyperlink ref="BH656" r:id="rId655"/>
    <hyperlink ref="BH657" r:id="rId656"/>
    <hyperlink ref="BH658" r:id="rId657"/>
    <hyperlink ref="BH659" r:id="rId658"/>
    <hyperlink ref="BH660" r:id="rId659"/>
    <hyperlink ref="BH661" r:id="rId660"/>
    <hyperlink ref="BH662" r:id="rId661"/>
    <hyperlink ref="BH663" r:id="rId662"/>
    <hyperlink ref="BH664" r:id="rId663"/>
    <hyperlink ref="BH665" r:id="rId664"/>
    <hyperlink ref="BH666" r:id="rId665"/>
    <hyperlink ref="BH667" r:id="rId666"/>
    <hyperlink ref="BH668" r:id="rId667"/>
    <hyperlink ref="BH669" r:id="rId668"/>
    <hyperlink ref="BH670" r:id="rId669"/>
    <hyperlink ref="BH671" r:id="rId670"/>
    <hyperlink ref="BH672" r:id="rId671"/>
    <hyperlink ref="BH673" r:id="rId672"/>
    <hyperlink ref="BH674" r:id="rId673"/>
    <hyperlink ref="BH675" r:id="rId674"/>
    <hyperlink ref="BH676" r:id="rId675"/>
    <hyperlink ref="BH677" r:id="rId676"/>
    <hyperlink ref="BH678" r:id="rId677"/>
    <hyperlink ref="BH679" r:id="rId678"/>
    <hyperlink ref="BH680" r:id="rId679"/>
    <hyperlink ref="BH681" r:id="rId680"/>
    <hyperlink ref="BH682" r:id="rId681"/>
    <hyperlink ref="BH683" r:id="rId682"/>
    <hyperlink ref="BH684" r:id="rId683"/>
    <hyperlink ref="BH685" r:id="rId684"/>
    <hyperlink ref="BH686" r:id="rId685"/>
    <hyperlink ref="BH687" r:id="rId686"/>
    <hyperlink ref="BH688" r:id="rId687"/>
    <hyperlink ref="BH689" r:id="rId688"/>
    <hyperlink ref="BH690" r:id="rId689"/>
    <hyperlink ref="BH691" r:id="rId690"/>
    <hyperlink ref="BH692" r:id="rId691"/>
    <hyperlink ref="BH693" r:id="rId692"/>
    <hyperlink ref="BH694" r:id="rId693"/>
    <hyperlink ref="BH695" r:id="rId694"/>
    <hyperlink ref="BH696" r:id="rId695"/>
    <hyperlink ref="BH697" r:id="rId696"/>
    <hyperlink ref="BH698" r:id="rId697"/>
    <hyperlink ref="BH699" r:id="rId698"/>
    <hyperlink ref="BH700" r:id="rId699"/>
    <hyperlink ref="BH701" r:id="rId700"/>
    <hyperlink ref="BH702" r:id="rId701"/>
    <hyperlink ref="BH703" r:id="rId702"/>
    <hyperlink ref="BH704" r:id="rId703"/>
    <hyperlink ref="BH705" r:id="rId704"/>
    <hyperlink ref="BH706" r:id="rId705"/>
    <hyperlink ref="BH707" r:id="rId706"/>
    <hyperlink ref="BH708" r:id="rId707"/>
    <hyperlink ref="BH709" r:id="rId708"/>
    <hyperlink ref="BH710" r:id="rId709"/>
    <hyperlink ref="BH711" r:id="rId710"/>
    <hyperlink ref="BH712" r:id="rId711"/>
    <hyperlink ref="BH713" r:id="rId712"/>
    <hyperlink ref="BH714" r:id="rId713"/>
    <hyperlink ref="BH715" r:id="rId714"/>
    <hyperlink ref="BH716" r:id="rId715"/>
    <hyperlink ref="BH717" r:id="rId716"/>
    <hyperlink ref="BH718" r:id="rId717"/>
    <hyperlink ref="BH719" r:id="rId718"/>
    <hyperlink ref="BH720" r:id="rId719"/>
    <hyperlink ref="BH721" r:id="rId720"/>
    <hyperlink ref="BH722" r:id="rId721"/>
    <hyperlink ref="BH723" r:id="rId722"/>
    <hyperlink ref="BH724" r:id="rId723"/>
    <hyperlink ref="BH725" r:id="rId724"/>
    <hyperlink ref="BH726" r:id="rId725"/>
    <hyperlink ref="BH727" r:id="rId726"/>
    <hyperlink ref="BH728" r:id="rId727"/>
    <hyperlink ref="BH729" r:id="rId728"/>
    <hyperlink ref="BH730" r:id="rId729"/>
    <hyperlink ref="BH731" r:id="rId730"/>
    <hyperlink ref="BH732" r:id="rId731"/>
    <hyperlink ref="BH733" r:id="rId732"/>
    <hyperlink ref="BH734" r:id="rId733"/>
    <hyperlink ref="BH735" r:id="rId734"/>
    <hyperlink ref="BH736" r:id="rId735"/>
    <hyperlink ref="BH737" r:id="rId736"/>
    <hyperlink ref="BH738" r:id="rId737"/>
    <hyperlink ref="BH739" r:id="rId738"/>
    <hyperlink ref="BH740" r:id="rId739"/>
    <hyperlink ref="BH741" r:id="rId740"/>
    <hyperlink ref="BH742" r:id="rId741"/>
    <hyperlink ref="BH743" r:id="rId742"/>
    <hyperlink ref="BH744" r:id="rId743"/>
    <hyperlink ref="BH745" r:id="rId744"/>
    <hyperlink ref="BH746" r:id="rId745"/>
    <hyperlink ref="BH747" r:id="rId746"/>
    <hyperlink ref="BH748" r:id="rId747"/>
    <hyperlink ref="BH749" r:id="rId748"/>
    <hyperlink ref="BH750" r:id="rId749"/>
    <hyperlink ref="BH751" r:id="rId750"/>
    <hyperlink ref="BH752" r:id="rId751"/>
    <hyperlink ref="BH753" r:id="rId752"/>
    <hyperlink ref="BH754" r:id="rId753"/>
    <hyperlink ref="BH755" r:id="rId754"/>
    <hyperlink ref="BH756" r:id="rId755"/>
    <hyperlink ref="BH757" r:id="rId756"/>
    <hyperlink ref="BH758" r:id="rId757"/>
    <hyperlink ref="BH759" r:id="rId758"/>
    <hyperlink ref="BH760" r:id="rId759"/>
    <hyperlink ref="BH761" r:id="rId760"/>
    <hyperlink ref="BH762" r:id="rId761"/>
    <hyperlink ref="BH763" r:id="rId762"/>
    <hyperlink ref="BH764" r:id="rId763"/>
    <hyperlink ref="BH765" r:id="rId764"/>
    <hyperlink ref="BH766" r:id="rId765"/>
    <hyperlink ref="BH767" r:id="rId766"/>
    <hyperlink ref="BH768" r:id="rId767"/>
    <hyperlink ref="BH769" r:id="rId768"/>
    <hyperlink ref="BH770" r:id="rId769"/>
    <hyperlink ref="BH771" r:id="rId770"/>
    <hyperlink ref="BH772" r:id="rId771"/>
    <hyperlink ref="BH773" r:id="rId772"/>
    <hyperlink ref="BH774" r:id="rId773"/>
    <hyperlink ref="BH775" r:id="rId774"/>
    <hyperlink ref="BH776" r:id="rId775"/>
    <hyperlink ref="BH777" r:id="rId776"/>
    <hyperlink ref="BH778" r:id="rId777"/>
    <hyperlink ref="BH779" r:id="rId778"/>
    <hyperlink ref="BH780" r:id="rId779"/>
    <hyperlink ref="BH781" r:id="rId780"/>
    <hyperlink ref="BH782" r:id="rId781"/>
    <hyperlink ref="BH783" r:id="rId782"/>
    <hyperlink ref="BH784" r:id="rId783"/>
    <hyperlink ref="BH785" r:id="rId784"/>
    <hyperlink ref="BH786" r:id="rId785"/>
    <hyperlink ref="BH787" r:id="rId786"/>
    <hyperlink ref="BH788" r:id="rId787"/>
    <hyperlink ref="BH789" r:id="rId788"/>
    <hyperlink ref="BH790" r:id="rId789"/>
    <hyperlink ref="BH791" r:id="rId790"/>
    <hyperlink ref="BH792" r:id="rId791"/>
    <hyperlink ref="BH793" r:id="rId792"/>
    <hyperlink ref="BH794" r:id="rId793"/>
    <hyperlink ref="BH795" r:id="rId794"/>
    <hyperlink ref="BH796" r:id="rId795"/>
    <hyperlink ref="BH797" r:id="rId796"/>
    <hyperlink ref="BH798" r:id="rId797"/>
    <hyperlink ref="BH799" r:id="rId798"/>
    <hyperlink ref="BH800" r:id="rId799"/>
    <hyperlink ref="BH801" r:id="rId800"/>
    <hyperlink ref="BH802" r:id="rId801"/>
    <hyperlink ref="BH803" r:id="rId802"/>
    <hyperlink ref="BH804" r:id="rId803"/>
    <hyperlink ref="BH805" r:id="rId804"/>
    <hyperlink ref="BH806" r:id="rId805"/>
    <hyperlink ref="BH807" r:id="rId806"/>
    <hyperlink ref="BH808" r:id="rId807"/>
    <hyperlink ref="BH809" r:id="rId808"/>
    <hyperlink ref="BH810" r:id="rId809"/>
    <hyperlink ref="BH811" r:id="rId810"/>
    <hyperlink ref="BH812" r:id="rId811"/>
    <hyperlink ref="BH813" r:id="rId812"/>
    <hyperlink ref="BH814" r:id="rId813"/>
    <hyperlink ref="BH815" r:id="rId814"/>
    <hyperlink ref="BH816" r:id="rId815"/>
    <hyperlink ref="BH817" r:id="rId816"/>
    <hyperlink ref="BH818" r:id="rId817"/>
    <hyperlink ref="BH819" r:id="rId818"/>
    <hyperlink ref="BH820" r:id="rId819"/>
    <hyperlink ref="BH821" r:id="rId820"/>
    <hyperlink ref="BH822" r:id="rId821"/>
    <hyperlink ref="BH823" r:id="rId822"/>
    <hyperlink ref="BH824" r:id="rId823"/>
    <hyperlink ref="BH825" r:id="rId824"/>
    <hyperlink ref="BH826" r:id="rId825"/>
    <hyperlink ref="BH827" r:id="rId826"/>
    <hyperlink ref="BH828" r:id="rId827"/>
    <hyperlink ref="BH829" r:id="rId828"/>
    <hyperlink ref="BH830" r:id="rId829"/>
    <hyperlink ref="BH831" r:id="rId830"/>
    <hyperlink ref="BH832" r:id="rId831"/>
    <hyperlink ref="BH833" r:id="rId832"/>
    <hyperlink ref="BH834" r:id="rId833"/>
    <hyperlink ref="BH835" r:id="rId834"/>
    <hyperlink ref="BH836" r:id="rId835"/>
    <hyperlink ref="BH837" r:id="rId836"/>
    <hyperlink ref="BH838" r:id="rId837"/>
    <hyperlink ref="BH839" r:id="rId838"/>
    <hyperlink ref="BH840" r:id="rId839"/>
    <hyperlink ref="BH841" r:id="rId840"/>
    <hyperlink ref="BH842" r:id="rId841"/>
    <hyperlink ref="BH843" r:id="rId842"/>
    <hyperlink ref="BH844" r:id="rId843"/>
    <hyperlink ref="BH845" r:id="rId844"/>
    <hyperlink ref="BH846" r:id="rId845"/>
    <hyperlink ref="BH847" r:id="rId846"/>
    <hyperlink ref="BH848" r:id="rId847"/>
    <hyperlink ref="BH849" r:id="rId848"/>
    <hyperlink ref="BH850" r:id="rId849"/>
    <hyperlink ref="BH851" r:id="rId850"/>
    <hyperlink ref="BH852" r:id="rId851"/>
    <hyperlink ref="BH853" r:id="rId852"/>
    <hyperlink ref="BH854" r:id="rId853"/>
    <hyperlink ref="BH855" r:id="rId854"/>
    <hyperlink ref="BH856" r:id="rId855"/>
    <hyperlink ref="BH857" r:id="rId856"/>
    <hyperlink ref="BH858" r:id="rId857"/>
    <hyperlink ref="BH859" r:id="rId858"/>
    <hyperlink ref="BH860" r:id="rId859"/>
    <hyperlink ref="BH861" r:id="rId860"/>
    <hyperlink ref="BH862" r:id="rId861"/>
    <hyperlink ref="BH863" r:id="rId862"/>
    <hyperlink ref="BH864" r:id="rId863"/>
    <hyperlink ref="BH865" r:id="rId864"/>
    <hyperlink ref="BH866" r:id="rId865"/>
    <hyperlink ref="BH867" r:id="rId866"/>
    <hyperlink ref="BH868" r:id="rId867"/>
    <hyperlink ref="BH869" r:id="rId868"/>
    <hyperlink ref="BH870" r:id="rId869"/>
    <hyperlink ref="BH871" r:id="rId870"/>
    <hyperlink ref="BH872" r:id="rId871"/>
    <hyperlink ref="BH873" r:id="rId872"/>
    <hyperlink ref="BH874" r:id="rId873"/>
    <hyperlink ref="BH875" r:id="rId874"/>
    <hyperlink ref="BH876" r:id="rId875"/>
    <hyperlink ref="BH877" r:id="rId876"/>
    <hyperlink ref="BH878" r:id="rId877"/>
    <hyperlink ref="BH879" r:id="rId878"/>
    <hyperlink ref="BH880" r:id="rId879"/>
    <hyperlink ref="BH881" r:id="rId880"/>
    <hyperlink ref="BH882" r:id="rId881"/>
    <hyperlink ref="BH883" r:id="rId882"/>
    <hyperlink ref="BH884" r:id="rId883"/>
    <hyperlink ref="BH885" r:id="rId884"/>
    <hyperlink ref="BH886" r:id="rId885"/>
    <hyperlink ref="BH887" r:id="rId886"/>
    <hyperlink ref="BH888" r:id="rId887"/>
    <hyperlink ref="BH889" r:id="rId888"/>
    <hyperlink ref="BH890" r:id="rId889"/>
    <hyperlink ref="BH891" r:id="rId890"/>
    <hyperlink ref="BH892" r:id="rId891"/>
    <hyperlink ref="BH893" r:id="rId892"/>
    <hyperlink ref="BH894" r:id="rId893"/>
    <hyperlink ref="BH895" r:id="rId894"/>
    <hyperlink ref="BH896" r:id="rId895"/>
    <hyperlink ref="BH897" r:id="rId896"/>
    <hyperlink ref="BH898" r:id="rId897"/>
    <hyperlink ref="BH899" r:id="rId898"/>
    <hyperlink ref="BH900" r:id="rId899"/>
    <hyperlink ref="BH901" r:id="rId900"/>
    <hyperlink ref="BH902" r:id="rId901"/>
    <hyperlink ref="BH903" r:id="rId902"/>
    <hyperlink ref="BH904" r:id="rId903"/>
    <hyperlink ref="BH905" r:id="rId904"/>
    <hyperlink ref="BH906" r:id="rId905"/>
    <hyperlink ref="BH907" r:id="rId906"/>
    <hyperlink ref="BH908" r:id="rId907"/>
    <hyperlink ref="BH909" r:id="rId908"/>
    <hyperlink ref="BH910" r:id="rId909"/>
    <hyperlink ref="BH911" r:id="rId910"/>
    <hyperlink ref="BH912" r:id="rId911"/>
    <hyperlink ref="BH913" r:id="rId912"/>
    <hyperlink ref="BH914" r:id="rId913"/>
    <hyperlink ref="BH915" r:id="rId914"/>
    <hyperlink ref="BH916" r:id="rId915"/>
    <hyperlink ref="BH917" r:id="rId916"/>
    <hyperlink ref="BH918" r:id="rId917"/>
    <hyperlink ref="BH919" r:id="rId918"/>
    <hyperlink ref="BH920" r:id="rId919"/>
    <hyperlink ref="BH921" r:id="rId920"/>
    <hyperlink ref="BH922" r:id="rId921"/>
    <hyperlink ref="BH923" r:id="rId922"/>
    <hyperlink ref="BH924" r:id="rId923"/>
    <hyperlink ref="BH925" r:id="rId924"/>
    <hyperlink ref="BH926" r:id="rId925"/>
    <hyperlink ref="BH927" r:id="rId926"/>
    <hyperlink ref="BH928" r:id="rId927"/>
    <hyperlink ref="BH929" r:id="rId928"/>
    <hyperlink ref="BH930" r:id="rId929"/>
    <hyperlink ref="BH931" r:id="rId930"/>
    <hyperlink ref="BH932" r:id="rId931"/>
    <hyperlink ref="BH933" r:id="rId932"/>
    <hyperlink ref="BH934" r:id="rId933"/>
    <hyperlink ref="BH935" r:id="rId934"/>
    <hyperlink ref="BH936" r:id="rId935"/>
    <hyperlink ref="BH937" r:id="rId936"/>
    <hyperlink ref="BH938" r:id="rId937"/>
    <hyperlink ref="BH939" r:id="rId938"/>
    <hyperlink ref="BH940" r:id="rId939"/>
    <hyperlink ref="BH941" r:id="rId940"/>
    <hyperlink ref="BH942" r:id="rId941"/>
    <hyperlink ref="BH943" r:id="rId942"/>
    <hyperlink ref="BH944" r:id="rId943"/>
    <hyperlink ref="BH945" r:id="rId944"/>
    <hyperlink ref="BH946" r:id="rId945"/>
    <hyperlink ref="BH947" r:id="rId946"/>
    <hyperlink ref="BH948" r:id="rId947"/>
    <hyperlink ref="BH949" r:id="rId948"/>
    <hyperlink ref="BH950" r:id="rId949"/>
    <hyperlink ref="BH951" r:id="rId950"/>
    <hyperlink ref="BH952" r:id="rId951"/>
    <hyperlink ref="BH953" r:id="rId952"/>
    <hyperlink ref="BH954" r:id="rId953"/>
    <hyperlink ref="BH955" r:id="rId954"/>
    <hyperlink ref="BH956" r:id="rId955"/>
    <hyperlink ref="BH957" r:id="rId956"/>
    <hyperlink ref="BH958" r:id="rId957"/>
    <hyperlink ref="BH959" r:id="rId958"/>
    <hyperlink ref="BH960" r:id="rId959"/>
    <hyperlink ref="BH961" r:id="rId960"/>
    <hyperlink ref="BH962" r:id="rId961"/>
    <hyperlink ref="BH963" r:id="rId962"/>
    <hyperlink ref="BH964" r:id="rId963"/>
    <hyperlink ref="BH965" r:id="rId964"/>
    <hyperlink ref="BH966" r:id="rId965"/>
    <hyperlink ref="BH967" r:id="rId966"/>
    <hyperlink ref="BH968" r:id="rId967"/>
    <hyperlink ref="BH969" r:id="rId968"/>
    <hyperlink ref="BH970" r:id="rId969"/>
    <hyperlink ref="BH971" r:id="rId970"/>
    <hyperlink ref="BH972" r:id="rId971"/>
    <hyperlink ref="BH973" r:id="rId972"/>
    <hyperlink ref="BH974" r:id="rId973"/>
    <hyperlink ref="BH975" r:id="rId974"/>
    <hyperlink ref="BH976" r:id="rId975"/>
    <hyperlink ref="BH977" r:id="rId976"/>
    <hyperlink ref="BH978" r:id="rId977"/>
    <hyperlink ref="BH979" r:id="rId978"/>
    <hyperlink ref="BH980" r:id="rId979"/>
    <hyperlink ref="BH981" r:id="rId980"/>
    <hyperlink ref="BH982" r:id="rId981"/>
    <hyperlink ref="BH983" r:id="rId982"/>
    <hyperlink ref="BH984" r:id="rId983"/>
    <hyperlink ref="BH985" r:id="rId984"/>
    <hyperlink ref="BH986" r:id="rId985"/>
    <hyperlink ref="BH987" r:id="rId986"/>
    <hyperlink ref="BH988" r:id="rId987"/>
    <hyperlink ref="BH989" r:id="rId988"/>
    <hyperlink ref="BH990" r:id="rId989"/>
    <hyperlink ref="BH991" r:id="rId990"/>
    <hyperlink ref="BH992" r:id="rId991"/>
    <hyperlink ref="BH993" r:id="rId992"/>
    <hyperlink ref="BH994" r:id="rId993"/>
    <hyperlink ref="BH995" r:id="rId994"/>
    <hyperlink ref="BH996" r:id="rId995"/>
    <hyperlink ref="BH997" r:id="rId996"/>
    <hyperlink ref="BH998" r:id="rId997"/>
    <hyperlink ref="BH999" r:id="rId998"/>
    <hyperlink ref="BH1000" r:id="rId999"/>
    <hyperlink ref="BH1001" r:id="rId1000"/>
    <hyperlink ref="BH1002" r:id="rId1001"/>
    <hyperlink ref="BH1003" r:id="rId1002"/>
    <hyperlink ref="BH1004" r:id="rId1003"/>
    <hyperlink ref="BH1005" r:id="rId1004"/>
    <hyperlink ref="BH1006" r:id="rId1005"/>
    <hyperlink ref="BH1007" r:id="rId1006"/>
    <hyperlink ref="BH1008" r:id="rId1007"/>
    <hyperlink ref="BH1009" r:id="rId1008"/>
    <hyperlink ref="BH1010" r:id="rId1009"/>
    <hyperlink ref="BH1011" r:id="rId1010"/>
    <hyperlink ref="BH1012" r:id="rId1011"/>
    <hyperlink ref="BH1013" r:id="rId1012"/>
    <hyperlink ref="BH1014" r:id="rId1013"/>
    <hyperlink ref="BH1015" r:id="rId1014"/>
    <hyperlink ref="BH1016" r:id="rId1015"/>
    <hyperlink ref="BH1017" r:id="rId1016"/>
    <hyperlink ref="BH1018" r:id="rId1017"/>
    <hyperlink ref="BH1019" r:id="rId1018"/>
    <hyperlink ref="BH1020" r:id="rId1019"/>
    <hyperlink ref="BH1021" r:id="rId1020"/>
    <hyperlink ref="BH1022" r:id="rId1021"/>
    <hyperlink ref="BH1023" r:id="rId1022"/>
    <hyperlink ref="BH1024" r:id="rId1023"/>
    <hyperlink ref="BH1025" r:id="rId1024"/>
    <hyperlink ref="BH1026" r:id="rId1025"/>
    <hyperlink ref="BH1027" r:id="rId1026"/>
    <hyperlink ref="BH1028" r:id="rId1027"/>
    <hyperlink ref="BH1029" r:id="rId1028"/>
    <hyperlink ref="BH1030" r:id="rId1029"/>
    <hyperlink ref="BH1031" r:id="rId1030"/>
    <hyperlink ref="BH1032" r:id="rId1031"/>
    <hyperlink ref="BH1033" r:id="rId1032"/>
    <hyperlink ref="BH1034" r:id="rId1033"/>
    <hyperlink ref="BH1035" r:id="rId1034"/>
    <hyperlink ref="BH1036" r:id="rId1035"/>
    <hyperlink ref="BH1037" r:id="rId1036"/>
    <hyperlink ref="BH1038" r:id="rId1037"/>
    <hyperlink ref="BH1039" r:id="rId1038"/>
    <hyperlink ref="BH1040" r:id="rId1039"/>
    <hyperlink ref="BH1041" r:id="rId1040"/>
    <hyperlink ref="BH1042" r:id="rId1041"/>
    <hyperlink ref="BH1043" r:id="rId1042"/>
    <hyperlink ref="BH1044" r:id="rId1043"/>
    <hyperlink ref="BH1045" r:id="rId1044"/>
    <hyperlink ref="BH1046" r:id="rId1045"/>
    <hyperlink ref="BH1047" r:id="rId1046"/>
    <hyperlink ref="BH1048" r:id="rId1047"/>
    <hyperlink ref="BH1049" r:id="rId1048"/>
    <hyperlink ref="BH1050" r:id="rId1049"/>
    <hyperlink ref="BH1051" r:id="rId1050"/>
    <hyperlink ref="BH1052" r:id="rId1051"/>
    <hyperlink ref="BH1053" r:id="rId1052"/>
    <hyperlink ref="BH1054" r:id="rId1053"/>
    <hyperlink ref="BH1055" r:id="rId1054"/>
    <hyperlink ref="BH1056" r:id="rId1055"/>
    <hyperlink ref="BH1057" r:id="rId1056"/>
    <hyperlink ref="BH1058" r:id="rId1057"/>
    <hyperlink ref="BH1059" r:id="rId1058"/>
    <hyperlink ref="BH1060" r:id="rId1059"/>
    <hyperlink ref="BH1061" r:id="rId1060"/>
    <hyperlink ref="BH1062" r:id="rId1061"/>
    <hyperlink ref="BH1063" r:id="rId1062"/>
    <hyperlink ref="BH1064" r:id="rId1063"/>
    <hyperlink ref="BH1065" r:id="rId1064"/>
    <hyperlink ref="BH1066" r:id="rId1065"/>
    <hyperlink ref="BH1067" r:id="rId1066"/>
    <hyperlink ref="BH1068" r:id="rId1067"/>
    <hyperlink ref="BH1069" r:id="rId1068"/>
    <hyperlink ref="BH1070" r:id="rId1069"/>
    <hyperlink ref="BH1071" r:id="rId1070"/>
    <hyperlink ref="BH1072" r:id="rId1071"/>
    <hyperlink ref="BH1073" r:id="rId1072"/>
    <hyperlink ref="BH1074" r:id="rId1073"/>
    <hyperlink ref="BH1075" r:id="rId1074"/>
    <hyperlink ref="BH1076" r:id="rId1075"/>
    <hyperlink ref="BH1077" r:id="rId1076"/>
    <hyperlink ref="BH1078" r:id="rId1077"/>
    <hyperlink ref="BH1079" r:id="rId1078"/>
    <hyperlink ref="BH1080" r:id="rId1079"/>
    <hyperlink ref="BH1081" r:id="rId1080"/>
    <hyperlink ref="BH1082" r:id="rId1081"/>
    <hyperlink ref="BH1083" r:id="rId1082"/>
    <hyperlink ref="BH1084" r:id="rId1083"/>
    <hyperlink ref="BH1085" r:id="rId1084"/>
    <hyperlink ref="BH1086" r:id="rId1085"/>
    <hyperlink ref="BH1087" r:id="rId1086"/>
    <hyperlink ref="BH1088" r:id="rId1087"/>
    <hyperlink ref="BH1089" r:id="rId1088"/>
    <hyperlink ref="BH1090" r:id="rId1089"/>
    <hyperlink ref="BH1091" r:id="rId1090"/>
    <hyperlink ref="BH1092" r:id="rId1091"/>
    <hyperlink ref="BH1093" r:id="rId1092"/>
    <hyperlink ref="BH1094" r:id="rId1093"/>
    <hyperlink ref="BH1095" r:id="rId1094"/>
    <hyperlink ref="BH1096" r:id="rId1095"/>
    <hyperlink ref="BH1097" r:id="rId1096"/>
    <hyperlink ref="BH1098" r:id="rId1097"/>
    <hyperlink ref="BH1099" r:id="rId1098"/>
    <hyperlink ref="BH1100" r:id="rId1099"/>
    <hyperlink ref="BH1101" r:id="rId1100"/>
    <hyperlink ref="BH1102" r:id="rId1101"/>
    <hyperlink ref="BH1103" r:id="rId1102"/>
    <hyperlink ref="BH1104" r:id="rId1103"/>
    <hyperlink ref="BH1105" r:id="rId1104"/>
    <hyperlink ref="BH1106" r:id="rId1105"/>
    <hyperlink ref="BH1107" r:id="rId1106"/>
    <hyperlink ref="BH1108" r:id="rId1107"/>
    <hyperlink ref="BH1109" r:id="rId1108"/>
    <hyperlink ref="BH1110" r:id="rId1109"/>
    <hyperlink ref="BH1111" r:id="rId1110"/>
    <hyperlink ref="BH1112" r:id="rId1111"/>
    <hyperlink ref="BH1113" r:id="rId1112"/>
    <hyperlink ref="BH1114" r:id="rId1113"/>
    <hyperlink ref="BH1115" r:id="rId1114"/>
    <hyperlink ref="BH1116" r:id="rId1115"/>
    <hyperlink ref="BH1117" r:id="rId1116"/>
    <hyperlink ref="BH1118" r:id="rId1117"/>
    <hyperlink ref="BH1119" r:id="rId1118"/>
    <hyperlink ref="BH1120" r:id="rId1119"/>
    <hyperlink ref="BH1121" r:id="rId1120"/>
    <hyperlink ref="BH1122" r:id="rId1121"/>
    <hyperlink ref="BH1123" r:id="rId1122"/>
    <hyperlink ref="BH1124" r:id="rId1123"/>
    <hyperlink ref="BH1125" r:id="rId1124"/>
    <hyperlink ref="BH1126" r:id="rId1125"/>
    <hyperlink ref="BH1127" r:id="rId1126"/>
    <hyperlink ref="BH1128" r:id="rId1127"/>
    <hyperlink ref="BH1129" r:id="rId1128"/>
    <hyperlink ref="BH1130" r:id="rId1129"/>
    <hyperlink ref="BH1131" r:id="rId1130"/>
    <hyperlink ref="BH1132" r:id="rId1131"/>
    <hyperlink ref="BH1133" r:id="rId1132"/>
    <hyperlink ref="BH1134" r:id="rId1133"/>
    <hyperlink ref="BH1135" r:id="rId1134"/>
    <hyperlink ref="BH1136" r:id="rId1135"/>
    <hyperlink ref="BH1137" r:id="rId1136"/>
    <hyperlink ref="BH1138" r:id="rId1137"/>
    <hyperlink ref="BH1139" r:id="rId1138"/>
    <hyperlink ref="BH1140" r:id="rId1139"/>
    <hyperlink ref="BH1141" r:id="rId1140"/>
    <hyperlink ref="BH1142" r:id="rId1141"/>
    <hyperlink ref="BH1143" r:id="rId1142"/>
    <hyperlink ref="BH1144" r:id="rId1143"/>
    <hyperlink ref="BH1145" r:id="rId1144"/>
    <hyperlink ref="BH1146" r:id="rId1145"/>
    <hyperlink ref="BH1147" r:id="rId1146"/>
    <hyperlink ref="BH1148" r:id="rId1147"/>
    <hyperlink ref="BH1149" r:id="rId1148"/>
    <hyperlink ref="BH1150" r:id="rId1149"/>
    <hyperlink ref="BH1151" r:id="rId1150"/>
    <hyperlink ref="BH1152" r:id="rId1151"/>
    <hyperlink ref="BH1153" r:id="rId1152"/>
    <hyperlink ref="BH1154" r:id="rId1153"/>
    <hyperlink ref="BH1155" r:id="rId1154"/>
    <hyperlink ref="BH1156" r:id="rId1155"/>
    <hyperlink ref="BH1157" r:id="rId1156"/>
    <hyperlink ref="BH1158" r:id="rId1157"/>
    <hyperlink ref="BH1159" r:id="rId1158"/>
    <hyperlink ref="BH1160" r:id="rId1159"/>
    <hyperlink ref="BH1161" r:id="rId1160"/>
    <hyperlink ref="BH1162" r:id="rId1161"/>
    <hyperlink ref="BH1163" r:id="rId1162"/>
    <hyperlink ref="BH1164" r:id="rId1163"/>
    <hyperlink ref="BH1165" r:id="rId1164"/>
    <hyperlink ref="BH1166" r:id="rId1165"/>
    <hyperlink ref="BH1167" r:id="rId1166"/>
    <hyperlink ref="BH1168" r:id="rId1167"/>
    <hyperlink ref="BH1169" r:id="rId1168"/>
    <hyperlink ref="BH1170" r:id="rId1169"/>
    <hyperlink ref="BH1171" r:id="rId1170"/>
    <hyperlink ref="BH1172" r:id="rId1171"/>
    <hyperlink ref="BH1173" r:id="rId1172"/>
    <hyperlink ref="BH1174" r:id="rId1173"/>
    <hyperlink ref="BH1175" r:id="rId1174"/>
    <hyperlink ref="BH1176" r:id="rId1175"/>
    <hyperlink ref="BH1177" r:id="rId1176"/>
    <hyperlink ref="BH1178" r:id="rId1177"/>
    <hyperlink ref="BH1179" r:id="rId1178"/>
    <hyperlink ref="BH1180" r:id="rId1179"/>
    <hyperlink ref="BH1181" r:id="rId1180"/>
    <hyperlink ref="BH1182" r:id="rId1181"/>
    <hyperlink ref="BH1183" r:id="rId1182"/>
    <hyperlink ref="BH1184" r:id="rId1183"/>
    <hyperlink ref="BH1185" r:id="rId1184"/>
    <hyperlink ref="BH1186" r:id="rId1185"/>
    <hyperlink ref="BH1187" r:id="rId1186"/>
    <hyperlink ref="BH1188" r:id="rId1187"/>
    <hyperlink ref="BH1189" r:id="rId1188"/>
    <hyperlink ref="BH1190" r:id="rId1189"/>
    <hyperlink ref="BH1191" r:id="rId1190"/>
    <hyperlink ref="BH1192" r:id="rId1191"/>
    <hyperlink ref="BH1193" r:id="rId1192"/>
    <hyperlink ref="BH1194" r:id="rId1193"/>
    <hyperlink ref="BH1195" r:id="rId1194"/>
    <hyperlink ref="BH1196" r:id="rId1195"/>
    <hyperlink ref="BH1197" r:id="rId1196"/>
    <hyperlink ref="BH1198" r:id="rId1197"/>
    <hyperlink ref="BH1199" r:id="rId1198"/>
    <hyperlink ref="BH1200" r:id="rId1199"/>
    <hyperlink ref="BH1201" r:id="rId1200"/>
    <hyperlink ref="BH1202" r:id="rId1201"/>
    <hyperlink ref="BH1203" r:id="rId1202"/>
    <hyperlink ref="BH1204" r:id="rId1203"/>
    <hyperlink ref="BH1205" r:id="rId1204"/>
    <hyperlink ref="BH1206" r:id="rId1205"/>
    <hyperlink ref="BH1207" r:id="rId1206"/>
    <hyperlink ref="BH1208" r:id="rId1207"/>
    <hyperlink ref="BH1209" r:id="rId1208"/>
    <hyperlink ref="BH1210" r:id="rId1209"/>
    <hyperlink ref="BH1211" r:id="rId1210"/>
    <hyperlink ref="BH1212" r:id="rId1211"/>
    <hyperlink ref="BH1213" r:id="rId1212"/>
    <hyperlink ref="BH1214" r:id="rId1213"/>
    <hyperlink ref="BH1215" r:id="rId1214"/>
    <hyperlink ref="BH1216" r:id="rId1215"/>
    <hyperlink ref="BH1217" r:id="rId1216"/>
    <hyperlink ref="BH1218" r:id="rId1217"/>
    <hyperlink ref="BH1219" r:id="rId1218"/>
    <hyperlink ref="BH1220" r:id="rId1219"/>
    <hyperlink ref="BH1221" r:id="rId1220"/>
    <hyperlink ref="BH1222" r:id="rId1221"/>
    <hyperlink ref="BH1223" r:id="rId1222"/>
    <hyperlink ref="BH1224" r:id="rId1223"/>
    <hyperlink ref="BH1225" r:id="rId1224"/>
    <hyperlink ref="BH1226" r:id="rId1225"/>
    <hyperlink ref="BH1227" r:id="rId1226"/>
    <hyperlink ref="BH1228" r:id="rId1227"/>
    <hyperlink ref="BH1229" r:id="rId1228"/>
    <hyperlink ref="BH1230" r:id="rId1229"/>
    <hyperlink ref="BH1231" r:id="rId1230"/>
    <hyperlink ref="BH1232" r:id="rId1231"/>
    <hyperlink ref="BH1233" r:id="rId1232"/>
    <hyperlink ref="BH1234" r:id="rId1233"/>
    <hyperlink ref="BH1235" r:id="rId1234"/>
    <hyperlink ref="BH1236" r:id="rId1235"/>
    <hyperlink ref="BH1237" r:id="rId1236"/>
    <hyperlink ref="BH1238" r:id="rId1237"/>
    <hyperlink ref="BH1239" r:id="rId1238"/>
    <hyperlink ref="BH1240" r:id="rId1239"/>
    <hyperlink ref="BH1241" r:id="rId1240"/>
    <hyperlink ref="BH1242" r:id="rId1241"/>
    <hyperlink ref="BH1243" r:id="rId1242"/>
    <hyperlink ref="BH1244" r:id="rId1243"/>
    <hyperlink ref="BH1245" r:id="rId1244"/>
    <hyperlink ref="BH1246" r:id="rId1245"/>
    <hyperlink ref="BH1247" r:id="rId1246"/>
    <hyperlink ref="BH1248" r:id="rId1247"/>
    <hyperlink ref="BH1249" r:id="rId1248"/>
    <hyperlink ref="BH1250" r:id="rId1249"/>
    <hyperlink ref="BH1251" r:id="rId1250"/>
    <hyperlink ref="BH1252" r:id="rId1251"/>
    <hyperlink ref="BH1253" r:id="rId1252"/>
    <hyperlink ref="BH1254" r:id="rId1253"/>
    <hyperlink ref="BH1255" r:id="rId1254"/>
    <hyperlink ref="BH1256" r:id="rId1255"/>
    <hyperlink ref="BH1257" r:id="rId1256"/>
    <hyperlink ref="BH1258" r:id="rId1257"/>
    <hyperlink ref="BH1259" r:id="rId1258"/>
    <hyperlink ref="BH1260" r:id="rId1259"/>
    <hyperlink ref="BH1261" r:id="rId1260"/>
    <hyperlink ref="BH1262" r:id="rId1261"/>
    <hyperlink ref="BH1263" r:id="rId1262"/>
    <hyperlink ref="BH1264" r:id="rId1263"/>
    <hyperlink ref="BH1265" r:id="rId1264"/>
    <hyperlink ref="BH1266" r:id="rId1265"/>
    <hyperlink ref="BH1267" r:id="rId1266"/>
    <hyperlink ref="BH1268" r:id="rId1267"/>
    <hyperlink ref="BH1269" r:id="rId1268"/>
    <hyperlink ref="BH1270" r:id="rId1269"/>
    <hyperlink ref="BH1271" r:id="rId1270"/>
    <hyperlink ref="BH1272" r:id="rId1271"/>
    <hyperlink ref="BH1273" r:id="rId1272"/>
    <hyperlink ref="BH1274" r:id="rId1273"/>
    <hyperlink ref="BH1275" r:id="rId1274"/>
    <hyperlink ref="BH1276" r:id="rId1275"/>
    <hyperlink ref="BH1277" r:id="rId1276"/>
    <hyperlink ref="BH1278" r:id="rId1277"/>
    <hyperlink ref="BH1279" r:id="rId1278"/>
    <hyperlink ref="BH1280" r:id="rId1279"/>
    <hyperlink ref="BH1281" r:id="rId1280"/>
    <hyperlink ref="BH1282" r:id="rId1281"/>
    <hyperlink ref="BH1283" r:id="rId1282"/>
    <hyperlink ref="BH1284" r:id="rId1283"/>
    <hyperlink ref="BH1285" r:id="rId1284"/>
    <hyperlink ref="BH1286" r:id="rId1285"/>
    <hyperlink ref="BH1287" r:id="rId1286"/>
    <hyperlink ref="BH1288" r:id="rId1287"/>
    <hyperlink ref="BH1289" r:id="rId1288"/>
    <hyperlink ref="BH1290" r:id="rId1289"/>
    <hyperlink ref="BH1291" r:id="rId1290"/>
    <hyperlink ref="BH1292" r:id="rId1291"/>
    <hyperlink ref="BH1293" r:id="rId1292"/>
    <hyperlink ref="BH1294" r:id="rId1293"/>
    <hyperlink ref="BH1295" r:id="rId1294"/>
    <hyperlink ref="BH1296" r:id="rId1295"/>
    <hyperlink ref="BH1297" r:id="rId1296"/>
    <hyperlink ref="BH1298" r:id="rId1297"/>
    <hyperlink ref="BH1299" r:id="rId1298"/>
    <hyperlink ref="BH1300" r:id="rId1299"/>
    <hyperlink ref="BH1301" r:id="rId1300"/>
    <hyperlink ref="BH1302" r:id="rId1301"/>
    <hyperlink ref="BH1303" r:id="rId1302"/>
    <hyperlink ref="BH1304" r:id="rId1303"/>
    <hyperlink ref="BH1305" r:id="rId1304"/>
    <hyperlink ref="BH1306" r:id="rId1305"/>
    <hyperlink ref="BH1307" r:id="rId1306"/>
    <hyperlink ref="BH1308" r:id="rId1307"/>
    <hyperlink ref="BH1309" r:id="rId130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filterMode="1"/>
  <dimension ref="A1:K751"/>
  <sheetViews>
    <sheetView workbookViewId="0">
      <selection activeCell="M25" sqref="M25"/>
    </sheetView>
  </sheetViews>
  <sheetFormatPr defaultRowHeight="15" x14ac:dyDescent="0.25"/>
  <cols>
    <col min="1" max="1" width="6.85546875" bestFit="1" customWidth="1"/>
    <col min="2" max="2" width="22.5703125" bestFit="1" customWidth="1"/>
    <col min="3" max="3" width="5" bestFit="1" customWidth="1"/>
    <col min="4" max="4" width="3.85546875" bestFit="1" customWidth="1"/>
    <col min="5" max="5" width="9" bestFit="1" customWidth="1"/>
    <col min="6" max="6" width="5" bestFit="1" customWidth="1"/>
    <col min="7" max="7" width="4" bestFit="1" customWidth="1"/>
    <col min="8" max="8" width="4.42578125" bestFit="1" customWidth="1"/>
    <col min="9" max="9" width="11.42578125" bestFit="1" customWidth="1"/>
    <col min="10" max="10" width="7.140625" bestFit="1" customWidth="1"/>
    <col min="11" max="11" width="8.140625" bestFit="1" customWidth="1"/>
  </cols>
  <sheetData>
    <row r="1" spans="1:11" x14ac:dyDescent="0.25">
      <c r="A1" s="14" t="s">
        <v>4758</v>
      </c>
      <c r="B1" s="14" t="s">
        <v>4759</v>
      </c>
      <c r="C1" s="14" t="s">
        <v>4761</v>
      </c>
      <c r="D1" s="14" t="s">
        <v>4762</v>
      </c>
      <c r="E1" s="14" t="s">
        <v>0</v>
      </c>
      <c r="F1" s="14" t="s">
        <v>4811</v>
      </c>
      <c r="G1" s="14" t="s">
        <v>4812</v>
      </c>
      <c r="H1" s="15" t="s">
        <v>4813</v>
      </c>
      <c r="I1" s="15" t="s">
        <v>4814</v>
      </c>
      <c r="J1" s="15" t="s">
        <v>4815</v>
      </c>
      <c r="K1" s="15" t="s">
        <v>4816</v>
      </c>
    </row>
    <row r="2" spans="1:11" x14ac:dyDescent="0.25">
      <c r="A2" s="7" t="s">
        <v>4757</v>
      </c>
      <c r="B2" s="7" t="s">
        <v>4818</v>
      </c>
      <c r="C2" s="7">
        <v>2020</v>
      </c>
      <c r="D2" s="7">
        <v>3</v>
      </c>
      <c r="E2" s="7">
        <v>6800000</v>
      </c>
      <c r="F2" s="7">
        <v>12</v>
      </c>
      <c r="G2" s="7">
        <v>401</v>
      </c>
      <c r="H2" s="9" t="s">
        <v>2526</v>
      </c>
      <c r="I2" s="9" t="s">
        <v>2527</v>
      </c>
      <c r="J2" s="9" t="s">
        <v>2528</v>
      </c>
      <c r="K2" s="9">
        <v>87351</v>
      </c>
    </row>
    <row r="3" spans="1:11" x14ac:dyDescent="0.25">
      <c r="A3" s="7" t="s">
        <v>4757</v>
      </c>
      <c r="B3" s="7" t="s">
        <v>4819</v>
      </c>
      <c r="C3" s="7">
        <v>2020</v>
      </c>
      <c r="D3" s="7">
        <v>3</v>
      </c>
      <c r="E3" s="7">
        <v>4900000</v>
      </c>
      <c r="F3" s="7">
        <v>12</v>
      </c>
      <c r="G3" s="7">
        <v>401</v>
      </c>
      <c r="H3" s="9" t="s">
        <v>2526</v>
      </c>
      <c r="I3" s="9" t="s">
        <v>2527</v>
      </c>
      <c r="J3" s="9" t="s">
        <v>2528</v>
      </c>
      <c r="K3" s="9">
        <v>180000</v>
      </c>
    </row>
    <row r="4" spans="1:11" x14ac:dyDescent="0.25">
      <c r="A4" s="7" t="s">
        <v>4757</v>
      </c>
      <c r="B4" s="7" t="s">
        <v>4821</v>
      </c>
      <c r="C4" s="7">
        <v>2018</v>
      </c>
      <c r="D4" s="7">
        <v>5</v>
      </c>
      <c r="E4" s="7">
        <v>3800000</v>
      </c>
      <c r="F4" s="7">
        <v>12</v>
      </c>
      <c r="G4" s="7">
        <v>401</v>
      </c>
      <c r="H4" s="9" t="s">
        <v>2526</v>
      </c>
      <c r="I4" s="9" t="s">
        <v>2527</v>
      </c>
      <c r="J4" s="9" t="s">
        <v>2528</v>
      </c>
      <c r="K4" s="9">
        <v>330600</v>
      </c>
    </row>
    <row r="5" spans="1:11" hidden="1" x14ac:dyDescent="0.25">
      <c r="A5" s="7" t="s">
        <v>4757</v>
      </c>
      <c r="B5" s="7">
        <v>5490</v>
      </c>
      <c r="C5" s="7">
        <v>2019</v>
      </c>
      <c r="D5" s="7">
        <v>4</v>
      </c>
      <c r="E5" s="7">
        <v>5920000</v>
      </c>
      <c r="F5" s="7">
        <v>12</v>
      </c>
      <c r="G5" s="7">
        <v>401</v>
      </c>
      <c r="H5" s="9" t="s">
        <v>2526</v>
      </c>
      <c r="I5" s="9" t="s">
        <v>2527</v>
      </c>
      <c r="J5" s="9" t="s">
        <v>2528</v>
      </c>
      <c r="K5" s="9"/>
    </row>
    <row r="6" spans="1:11" x14ac:dyDescent="0.25">
      <c r="A6" s="7" t="s">
        <v>4757</v>
      </c>
      <c r="B6" s="7" t="s">
        <v>4821</v>
      </c>
      <c r="C6" s="7">
        <v>2018</v>
      </c>
      <c r="D6" s="7">
        <v>5</v>
      </c>
      <c r="E6" s="7">
        <v>3000000</v>
      </c>
      <c r="F6" s="7">
        <v>12</v>
      </c>
      <c r="G6" s="7">
        <v>401</v>
      </c>
      <c r="H6" s="9" t="s">
        <v>2526</v>
      </c>
      <c r="I6" s="9" t="s">
        <v>2527</v>
      </c>
      <c r="J6" s="9" t="s">
        <v>2528</v>
      </c>
      <c r="K6" s="9">
        <v>430000</v>
      </c>
    </row>
    <row r="7" spans="1:11" x14ac:dyDescent="0.25">
      <c r="A7" s="7" t="s">
        <v>4757</v>
      </c>
      <c r="B7" s="7" t="s">
        <v>4819</v>
      </c>
      <c r="C7" s="7">
        <v>2020</v>
      </c>
      <c r="D7" s="7">
        <v>3</v>
      </c>
      <c r="E7" s="7">
        <v>6600000</v>
      </c>
      <c r="F7" s="7">
        <v>12</v>
      </c>
      <c r="G7" s="7">
        <v>401</v>
      </c>
      <c r="H7" s="9" t="s">
        <v>2526</v>
      </c>
      <c r="I7" s="9" t="s">
        <v>2527</v>
      </c>
      <c r="J7" s="9" t="s">
        <v>2528</v>
      </c>
      <c r="K7" s="9">
        <v>95182</v>
      </c>
    </row>
    <row r="8" spans="1:11" hidden="1" x14ac:dyDescent="0.25">
      <c r="A8" s="7" t="s">
        <v>4757</v>
      </c>
      <c r="B8" s="7" t="s">
        <v>4822</v>
      </c>
      <c r="C8" s="7">
        <v>2021</v>
      </c>
      <c r="D8" s="7">
        <v>2</v>
      </c>
      <c r="E8" s="7">
        <v>8850000</v>
      </c>
      <c r="F8" s="7">
        <v>12</v>
      </c>
      <c r="G8" s="7">
        <v>401</v>
      </c>
      <c r="H8" s="9" t="s">
        <v>2526</v>
      </c>
      <c r="I8" s="9" t="s">
        <v>2527</v>
      </c>
      <c r="J8" s="9" t="s">
        <v>2528</v>
      </c>
      <c r="K8" s="9"/>
    </row>
    <row r="9" spans="1:11" hidden="1" x14ac:dyDescent="0.25">
      <c r="A9" s="7" t="s">
        <v>4757</v>
      </c>
      <c r="B9" s="7" t="s">
        <v>4823</v>
      </c>
      <c r="C9" s="7">
        <v>2022</v>
      </c>
      <c r="D9" s="7">
        <v>1</v>
      </c>
      <c r="E9" s="7">
        <v>11500000</v>
      </c>
      <c r="F9" s="7">
        <v>11.9</v>
      </c>
      <c r="G9" s="7">
        <v>450</v>
      </c>
      <c r="H9" s="9" t="s">
        <v>2526</v>
      </c>
      <c r="I9" s="9" t="s">
        <v>2527</v>
      </c>
      <c r="J9" s="9" t="s">
        <v>2528</v>
      </c>
      <c r="K9" s="9"/>
    </row>
    <row r="10" spans="1:11" x14ac:dyDescent="0.25">
      <c r="A10" s="7" t="s">
        <v>4757</v>
      </c>
      <c r="B10" s="7" t="s">
        <v>4824</v>
      </c>
      <c r="C10" s="7">
        <v>2019</v>
      </c>
      <c r="D10" s="7">
        <v>4</v>
      </c>
      <c r="E10" s="7">
        <v>5990000</v>
      </c>
      <c r="F10" s="7">
        <v>12</v>
      </c>
      <c r="G10" s="7">
        <v>401</v>
      </c>
      <c r="H10" s="9" t="s">
        <v>2526</v>
      </c>
      <c r="I10" s="9" t="s">
        <v>2527</v>
      </c>
      <c r="J10" s="9" t="s">
        <v>2528</v>
      </c>
      <c r="K10" s="9">
        <v>56367</v>
      </c>
    </row>
    <row r="11" spans="1:11" x14ac:dyDescent="0.25">
      <c r="A11" s="7" t="s">
        <v>4757</v>
      </c>
      <c r="B11" s="7" t="s">
        <v>4826</v>
      </c>
      <c r="C11" s="7">
        <v>2016</v>
      </c>
      <c r="D11" s="7">
        <v>7</v>
      </c>
      <c r="E11" s="7">
        <v>2850000</v>
      </c>
      <c r="F11" s="7">
        <v>12</v>
      </c>
      <c r="G11" s="7">
        <v>400</v>
      </c>
      <c r="H11" s="9" t="s">
        <v>2526</v>
      </c>
      <c r="I11" s="9" t="s">
        <v>2527</v>
      </c>
      <c r="J11" s="9" t="s">
        <v>2528</v>
      </c>
      <c r="K11" s="9">
        <v>690000</v>
      </c>
    </row>
    <row r="12" spans="1:11" x14ac:dyDescent="0.25">
      <c r="A12" s="7" t="s">
        <v>4757</v>
      </c>
      <c r="B12" s="7" t="s">
        <v>4821</v>
      </c>
      <c r="C12" s="7">
        <v>2018</v>
      </c>
      <c r="D12" s="7">
        <v>5</v>
      </c>
      <c r="E12" s="7">
        <v>3500000</v>
      </c>
      <c r="F12" s="7">
        <v>12</v>
      </c>
      <c r="G12" s="7">
        <v>401</v>
      </c>
      <c r="H12" s="9" t="s">
        <v>2526</v>
      </c>
      <c r="I12" s="9" t="s">
        <v>2527</v>
      </c>
      <c r="J12" s="9" t="s">
        <v>2528</v>
      </c>
      <c r="K12" s="9">
        <v>353000</v>
      </c>
    </row>
    <row r="13" spans="1:11" x14ac:dyDescent="0.25">
      <c r="A13" s="7" t="s">
        <v>4757</v>
      </c>
      <c r="B13" s="7" t="s">
        <v>4826</v>
      </c>
      <c r="C13" s="7">
        <v>2018</v>
      </c>
      <c r="D13" s="7">
        <v>5</v>
      </c>
      <c r="E13" s="7">
        <v>3500000</v>
      </c>
      <c r="F13" s="7">
        <v>12</v>
      </c>
      <c r="G13" s="7">
        <v>401</v>
      </c>
      <c r="H13" s="9" t="s">
        <v>2526</v>
      </c>
      <c r="I13" s="9" t="s">
        <v>2527</v>
      </c>
      <c r="J13" s="9" t="s">
        <v>2561</v>
      </c>
      <c r="K13" s="9">
        <v>353273</v>
      </c>
    </row>
    <row r="14" spans="1:11" x14ac:dyDescent="0.25">
      <c r="A14" s="7" t="s">
        <v>4757</v>
      </c>
      <c r="B14" s="7" t="s">
        <v>4826</v>
      </c>
      <c r="C14" s="7">
        <v>2016</v>
      </c>
      <c r="D14" s="7">
        <v>7</v>
      </c>
      <c r="E14" s="7">
        <v>2390000</v>
      </c>
      <c r="F14" s="7">
        <v>12</v>
      </c>
      <c r="G14" s="7">
        <v>430</v>
      </c>
      <c r="H14" s="9" t="s">
        <v>2536</v>
      </c>
      <c r="I14" s="9" t="s">
        <v>2527</v>
      </c>
      <c r="J14" s="9" t="s">
        <v>2528</v>
      </c>
      <c r="K14" s="9">
        <v>671000</v>
      </c>
    </row>
    <row r="15" spans="1:11" x14ac:dyDescent="0.25">
      <c r="A15" s="13" t="s">
        <v>4757</v>
      </c>
      <c r="B15" s="13" t="s">
        <v>4826</v>
      </c>
      <c r="C15" s="13">
        <v>2015</v>
      </c>
      <c r="D15" s="13">
        <v>8</v>
      </c>
      <c r="E15" s="13">
        <v>1800000</v>
      </c>
      <c r="F15" s="13">
        <v>12</v>
      </c>
      <c r="G15" s="13">
        <v>401</v>
      </c>
      <c r="H15" s="10" t="s">
        <v>2526</v>
      </c>
      <c r="I15" s="10" t="s">
        <v>2527</v>
      </c>
      <c r="J15" s="10" t="s">
        <v>2528</v>
      </c>
      <c r="K15" s="9">
        <v>969370</v>
      </c>
    </row>
    <row r="16" spans="1:11" x14ac:dyDescent="0.25">
      <c r="A16" s="7" t="s">
        <v>4757</v>
      </c>
      <c r="B16" s="7" t="s">
        <v>4830</v>
      </c>
      <c r="C16" s="7">
        <v>2017</v>
      </c>
      <c r="D16" s="7">
        <v>6</v>
      </c>
      <c r="E16" s="7">
        <v>2050000</v>
      </c>
      <c r="F16" s="7">
        <v>11.8</v>
      </c>
      <c r="G16" s="7">
        <v>300</v>
      </c>
      <c r="H16" s="9" t="s">
        <v>2531</v>
      </c>
      <c r="I16" s="9" t="s">
        <v>2527</v>
      </c>
      <c r="J16" s="9" t="s">
        <v>2533</v>
      </c>
      <c r="K16" s="9">
        <v>499369</v>
      </c>
    </row>
    <row r="17" spans="1:11" x14ac:dyDescent="0.25">
      <c r="A17" s="7" t="s">
        <v>4757</v>
      </c>
      <c r="B17" s="7" t="s">
        <v>4822</v>
      </c>
      <c r="C17" s="7">
        <v>2020</v>
      </c>
      <c r="D17" s="7">
        <v>3</v>
      </c>
      <c r="E17" s="7">
        <v>6750000</v>
      </c>
      <c r="F17" s="7">
        <v>12</v>
      </c>
      <c r="G17" s="7">
        <v>401</v>
      </c>
      <c r="H17" s="9" t="s">
        <v>2526</v>
      </c>
      <c r="I17" s="9" t="s">
        <v>4771</v>
      </c>
      <c r="J17" s="9" t="s">
        <v>2528</v>
      </c>
      <c r="K17" s="9">
        <v>73555</v>
      </c>
    </row>
    <row r="18" spans="1:11" x14ac:dyDescent="0.25">
      <c r="A18" s="7" t="s">
        <v>4757</v>
      </c>
      <c r="B18" s="7" t="s">
        <v>4819</v>
      </c>
      <c r="C18" s="7">
        <v>2017</v>
      </c>
      <c r="D18" s="7">
        <v>6</v>
      </c>
      <c r="E18" s="7">
        <v>3400000</v>
      </c>
      <c r="F18" s="7">
        <v>11.8</v>
      </c>
      <c r="G18" s="7">
        <v>400</v>
      </c>
      <c r="H18" s="9" t="s">
        <v>2531</v>
      </c>
      <c r="I18" s="9" t="s">
        <v>2527</v>
      </c>
      <c r="J18" s="9" t="s">
        <v>2533</v>
      </c>
      <c r="K18" s="9">
        <v>430542</v>
      </c>
    </row>
    <row r="19" spans="1:11" hidden="1" x14ac:dyDescent="0.25">
      <c r="A19" s="7" t="s">
        <v>4757</v>
      </c>
      <c r="B19" s="7" t="s">
        <v>4775</v>
      </c>
      <c r="C19" s="7">
        <v>2017</v>
      </c>
      <c r="D19" s="7">
        <v>6</v>
      </c>
      <c r="E19" s="7">
        <v>2800000</v>
      </c>
      <c r="F19" s="7">
        <v>11.8</v>
      </c>
      <c r="G19" s="7">
        <v>300</v>
      </c>
      <c r="H19" s="9" t="s">
        <v>2526</v>
      </c>
      <c r="I19" s="9" t="s">
        <v>2527</v>
      </c>
      <c r="J19" s="9" t="s">
        <v>2533</v>
      </c>
      <c r="K19" s="9"/>
    </row>
    <row r="20" spans="1:11" hidden="1" x14ac:dyDescent="0.25">
      <c r="A20" s="7" t="s">
        <v>4757</v>
      </c>
      <c r="B20" s="7">
        <v>5490</v>
      </c>
      <c r="C20" s="7">
        <v>2016</v>
      </c>
      <c r="D20" s="7">
        <v>7</v>
      </c>
      <c r="E20" s="7">
        <v>2100000</v>
      </c>
      <c r="F20" s="7">
        <v>11.8</v>
      </c>
      <c r="G20" s="7">
        <v>400</v>
      </c>
      <c r="H20" s="9" t="s">
        <v>2531</v>
      </c>
      <c r="I20" s="9" t="s">
        <v>2527</v>
      </c>
      <c r="J20" s="9" t="s">
        <v>2528</v>
      </c>
      <c r="K20" s="9"/>
    </row>
    <row r="21" spans="1:11" x14ac:dyDescent="0.25">
      <c r="A21" s="7" t="s">
        <v>4757</v>
      </c>
      <c r="B21" s="7" t="s">
        <v>4821</v>
      </c>
      <c r="C21" s="7">
        <v>2018</v>
      </c>
      <c r="D21" s="7">
        <v>5</v>
      </c>
      <c r="E21" s="7">
        <v>3250000</v>
      </c>
      <c r="F21" s="7">
        <v>11.9</v>
      </c>
      <c r="G21" s="7">
        <v>450</v>
      </c>
      <c r="H21" s="9" t="s">
        <v>2526</v>
      </c>
      <c r="I21" s="9" t="s">
        <v>2527</v>
      </c>
      <c r="J21" s="9" t="s">
        <v>2528</v>
      </c>
      <c r="K21" s="9">
        <v>739000</v>
      </c>
    </row>
    <row r="22" spans="1:11" x14ac:dyDescent="0.25">
      <c r="A22" s="7" t="s">
        <v>4757</v>
      </c>
      <c r="B22" s="7" t="s">
        <v>4835</v>
      </c>
      <c r="C22" s="7">
        <v>2020</v>
      </c>
      <c r="D22" s="7">
        <v>3</v>
      </c>
      <c r="E22" s="7">
        <v>2600000</v>
      </c>
      <c r="F22" s="7">
        <v>12</v>
      </c>
      <c r="G22" s="7">
        <v>450</v>
      </c>
      <c r="H22" s="9" t="s">
        <v>2526</v>
      </c>
      <c r="I22" s="9" t="s">
        <v>2527</v>
      </c>
      <c r="J22" s="9" t="s">
        <v>2528</v>
      </c>
      <c r="K22" s="9">
        <v>120000</v>
      </c>
    </row>
    <row r="23" spans="1:11" x14ac:dyDescent="0.25">
      <c r="A23" s="7" t="s">
        <v>4757</v>
      </c>
      <c r="B23" s="7" t="s">
        <v>4823</v>
      </c>
      <c r="C23" s="7">
        <v>2020</v>
      </c>
      <c r="D23" s="7">
        <v>3</v>
      </c>
      <c r="E23" s="7">
        <v>8500000</v>
      </c>
      <c r="F23" s="7">
        <v>12</v>
      </c>
      <c r="G23" s="7">
        <v>401</v>
      </c>
      <c r="H23" s="9" t="s">
        <v>2526</v>
      </c>
      <c r="I23" s="9" t="s">
        <v>2527</v>
      </c>
      <c r="J23" s="9" t="s">
        <v>2528</v>
      </c>
      <c r="K23" s="9">
        <v>250000</v>
      </c>
    </row>
    <row r="24" spans="1:11" x14ac:dyDescent="0.25">
      <c r="A24" s="7" t="s">
        <v>4757</v>
      </c>
      <c r="B24" s="7" t="s">
        <v>4826</v>
      </c>
      <c r="C24" s="7">
        <v>2018</v>
      </c>
      <c r="D24" s="7">
        <v>5</v>
      </c>
      <c r="E24" s="7">
        <v>3000000</v>
      </c>
      <c r="F24" s="7">
        <v>12</v>
      </c>
      <c r="G24" s="7">
        <v>401</v>
      </c>
      <c r="H24" s="9" t="s">
        <v>2526</v>
      </c>
      <c r="I24" s="9" t="s">
        <v>2527</v>
      </c>
      <c r="J24" s="9" t="s">
        <v>2528</v>
      </c>
      <c r="K24" s="9">
        <v>300000</v>
      </c>
    </row>
    <row r="25" spans="1:11" x14ac:dyDescent="0.25">
      <c r="A25" s="7" t="s">
        <v>4757</v>
      </c>
      <c r="B25" s="7" t="s">
        <v>4826</v>
      </c>
      <c r="C25" s="7">
        <v>2016</v>
      </c>
      <c r="D25" s="7">
        <v>7</v>
      </c>
      <c r="E25" s="7">
        <v>1990000</v>
      </c>
      <c r="F25" s="7">
        <v>11.8</v>
      </c>
      <c r="G25" s="7">
        <v>300</v>
      </c>
      <c r="H25" s="9" t="s">
        <v>2531</v>
      </c>
      <c r="I25" s="9" t="s">
        <v>2527</v>
      </c>
      <c r="J25" s="9" t="s">
        <v>2533</v>
      </c>
      <c r="K25" s="9">
        <v>736110</v>
      </c>
    </row>
    <row r="26" spans="1:11" x14ac:dyDescent="0.25">
      <c r="A26" s="7" t="s">
        <v>4757</v>
      </c>
      <c r="B26" s="7" t="s">
        <v>4821</v>
      </c>
      <c r="C26" s="7">
        <v>2017</v>
      </c>
      <c r="D26" s="7">
        <v>6</v>
      </c>
      <c r="E26" s="7">
        <v>2500000</v>
      </c>
      <c r="F26" s="7">
        <v>12</v>
      </c>
      <c r="G26" s="7">
        <v>401</v>
      </c>
      <c r="H26" s="9" t="s">
        <v>2526</v>
      </c>
      <c r="I26" s="9" t="s">
        <v>2527</v>
      </c>
      <c r="J26" s="9" t="s">
        <v>2528</v>
      </c>
      <c r="K26" s="9">
        <v>575000</v>
      </c>
    </row>
    <row r="27" spans="1:11" x14ac:dyDescent="0.25">
      <c r="A27" s="7" t="s">
        <v>4757</v>
      </c>
      <c r="B27" s="7" t="s">
        <v>4826</v>
      </c>
      <c r="C27" s="7">
        <v>2016</v>
      </c>
      <c r="D27" s="7">
        <v>7</v>
      </c>
      <c r="E27" s="7">
        <v>2270000</v>
      </c>
      <c r="F27" s="7">
        <v>12</v>
      </c>
      <c r="G27" s="7">
        <v>401</v>
      </c>
      <c r="H27" s="9" t="s">
        <v>2526</v>
      </c>
      <c r="I27" s="9" t="s">
        <v>2527</v>
      </c>
      <c r="J27" s="9" t="s">
        <v>2528</v>
      </c>
      <c r="K27" s="9">
        <v>796578</v>
      </c>
    </row>
    <row r="28" spans="1:11" x14ac:dyDescent="0.25">
      <c r="A28" s="7" t="s">
        <v>4757</v>
      </c>
      <c r="B28" s="7" t="s">
        <v>4819</v>
      </c>
      <c r="C28" s="7">
        <v>2021</v>
      </c>
      <c r="D28" s="7">
        <v>2</v>
      </c>
      <c r="E28" s="7">
        <v>6900000</v>
      </c>
      <c r="F28" s="7">
        <v>12</v>
      </c>
      <c r="G28" s="7">
        <v>401</v>
      </c>
      <c r="H28" s="9" t="s">
        <v>2526</v>
      </c>
      <c r="I28" s="9" t="s">
        <v>2527</v>
      </c>
      <c r="J28" s="9" t="s">
        <v>2528</v>
      </c>
      <c r="K28" s="9">
        <v>67931</v>
      </c>
    </row>
    <row r="29" spans="1:11" x14ac:dyDescent="0.25">
      <c r="A29" s="7" t="s">
        <v>4757</v>
      </c>
      <c r="B29" s="7" t="s">
        <v>4818</v>
      </c>
      <c r="C29" s="7">
        <v>2021</v>
      </c>
      <c r="D29" s="7">
        <v>2</v>
      </c>
      <c r="E29" s="7">
        <v>2000000</v>
      </c>
      <c r="F29" s="7">
        <v>12</v>
      </c>
      <c r="G29" s="7">
        <v>400</v>
      </c>
      <c r="H29" s="9" t="s">
        <v>2526</v>
      </c>
      <c r="I29" s="9" t="s">
        <v>2527</v>
      </c>
      <c r="J29" s="9" t="s">
        <v>2528</v>
      </c>
      <c r="K29" s="9">
        <v>115000</v>
      </c>
    </row>
    <row r="30" spans="1:11" hidden="1" x14ac:dyDescent="0.25">
      <c r="A30" s="7" t="s">
        <v>4757</v>
      </c>
      <c r="B30" s="7" t="s">
        <v>4826</v>
      </c>
      <c r="C30" s="7">
        <v>2017</v>
      </c>
      <c r="D30" s="7">
        <v>6</v>
      </c>
      <c r="E30" s="7">
        <v>2000000</v>
      </c>
      <c r="F30" s="7">
        <v>12</v>
      </c>
      <c r="G30" s="7">
        <v>400</v>
      </c>
      <c r="H30" s="9" t="s">
        <v>2526</v>
      </c>
      <c r="I30" s="9" t="s">
        <v>2527</v>
      </c>
      <c r="J30" s="9" t="s">
        <v>2528</v>
      </c>
      <c r="K30" s="9"/>
    </row>
    <row r="31" spans="1:11" x14ac:dyDescent="0.25">
      <c r="A31" s="7" t="s">
        <v>4757</v>
      </c>
      <c r="B31" s="7" t="s">
        <v>4819</v>
      </c>
      <c r="C31" s="7">
        <v>2017</v>
      </c>
      <c r="D31" s="7">
        <v>6</v>
      </c>
      <c r="E31" s="7">
        <v>2830000</v>
      </c>
      <c r="F31" s="7">
        <v>11.8</v>
      </c>
      <c r="G31" s="7">
        <v>300</v>
      </c>
      <c r="H31" s="9" t="s">
        <v>2531</v>
      </c>
      <c r="I31" s="9" t="s">
        <v>2527</v>
      </c>
      <c r="J31" s="9" t="s">
        <v>2533</v>
      </c>
      <c r="K31" s="9">
        <v>600000</v>
      </c>
    </row>
    <row r="32" spans="1:11" x14ac:dyDescent="0.25">
      <c r="A32" s="7" t="s">
        <v>4757</v>
      </c>
      <c r="B32" s="7" t="s">
        <v>4821</v>
      </c>
      <c r="C32" s="7">
        <v>2018</v>
      </c>
      <c r="D32" s="7">
        <v>5</v>
      </c>
      <c r="E32" s="7">
        <v>3500000</v>
      </c>
      <c r="F32" s="7">
        <v>12</v>
      </c>
      <c r="G32" s="7">
        <v>401</v>
      </c>
      <c r="H32" s="9" t="s">
        <v>2526</v>
      </c>
      <c r="I32" s="9" t="s">
        <v>2527</v>
      </c>
      <c r="J32" s="9" t="s">
        <v>2528</v>
      </c>
      <c r="K32" s="9">
        <v>577000</v>
      </c>
    </row>
    <row r="33" spans="1:11" x14ac:dyDescent="0.25">
      <c r="A33" s="13" t="s">
        <v>4757</v>
      </c>
      <c r="B33" s="13" t="s">
        <v>4826</v>
      </c>
      <c r="C33" s="13">
        <v>2018</v>
      </c>
      <c r="D33" s="13">
        <v>5</v>
      </c>
      <c r="E33" s="13">
        <v>2950000</v>
      </c>
      <c r="F33" s="13">
        <v>12</v>
      </c>
      <c r="G33" s="13">
        <v>401</v>
      </c>
      <c r="H33" s="10" t="s">
        <v>2526</v>
      </c>
      <c r="I33" s="10" t="s">
        <v>2527</v>
      </c>
      <c r="J33" s="10" t="s">
        <v>2528</v>
      </c>
      <c r="K33" s="9">
        <v>400000</v>
      </c>
    </row>
    <row r="34" spans="1:11" x14ac:dyDescent="0.25">
      <c r="A34" s="7" t="s">
        <v>4757</v>
      </c>
      <c r="B34" s="7" t="s">
        <v>4826</v>
      </c>
      <c r="C34" s="7">
        <v>2016</v>
      </c>
      <c r="D34" s="7">
        <v>7</v>
      </c>
      <c r="E34" s="7">
        <v>2250000</v>
      </c>
      <c r="F34" s="7">
        <v>12</v>
      </c>
      <c r="G34" s="7">
        <v>401</v>
      </c>
      <c r="H34" s="9" t="s">
        <v>2526</v>
      </c>
      <c r="I34" s="9" t="s">
        <v>2527</v>
      </c>
      <c r="J34" s="9" t="s">
        <v>2528</v>
      </c>
      <c r="K34" s="9">
        <v>859270</v>
      </c>
    </row>
    <row r="35" spans="1:11" hidden="1" x14ac:dyDescent="0.25">
      <c r="A35" s="7" t="s">
        <v>4757</v>
      </c>
      <c r="B35" s="7" t="s">
        <v>4826</v>
      </c>
      <c r="C35" s="7">
        <v>2015</v>
      </c>
      <c r="D35" s="7">
        <v>8</v>
      </c>
      <c r="E35" s="7">
        <v>2250000</v>
      </c>
      <c r="F35" s="7">
        <v>12</v>
      </c>
      <c r="G35" s="7">
        <v>450</v>
      </c>
      <c r="H35" s="9" t="s">
        <v>2526</v>
      </c>
      <c r="I35" s="9" t="s">
        <v>2527</v>
      </c>
      <c r="J35" s="9" t="s">
        <v>2528</v>
      </c>
      <c r="K35" s="9"/>
    </row>
    <row r="36" spans="1:11" x14ac:dyDescent="0.25">
      <c r="A36" s="7" t="s">
        <v>4757</v>
      </c>
      <c r="B36" s="7" t="s">
        <v>4826</v>
      </c>
      <c r="C36" s="7">
        <v>2017</v>
      </c>
      <c r="D36" s="7">
        <v>6</v>
      </c>
      <c r="E36" s="7">
        <v>3500000</v>
      </c>
      <c r="F36" s="7">
        <v>12</v>
      </c>
      <c r="G36" s="7">
        <v>401</v>
      </c>
      <c r="H36" s="9" t="s">
        <v>2526</v>
      </c>
      <c r="I36" s="9" t="s">
        <v>2527</v>
      </c>
      <c r="J36" s="9" t="s">
        <v>2561</v>
      </c>
      <c r="K36" s="9">
        <v>499000</v>
      </c>
    </row>
    <row r="37" spans="1:11" x14ac:dyDescent="0.25">
      <c r="A37" s="7" t="s">
        <v>4757</v>
      </c>
      <c r="B37" s="7" t="s">
        <v>4818</v>
      </c>
      <c r="C37" s="7">
        <v>2020</v>
      </c>
      <c r="D37" s="7">
        <v>3</v>
      </c>
      <c r="E37" s="7">
        <v>6800000</v>
      </c>
      <c r="F37" s="7">
        <v>11.8</v>
      </c>
      <c r="G37" s="7">
        <v>300</v>
      </c>
      <c r="H37" s="9" t="s">
        <v>2531</v>
      </c>
      <c r="I37" s="9" t="s">
        <v>2527</v>
      </c>
      <c r="J37" s="9" t="s">
        <v>2528</v>
      </c>
      <c r="K37" s="9">
        <v>87351</v>
      </c>
    </row>
    <row r="38" spans="1:11" x14ac:dyDescent="0.25">
      <c r="A38" s="7" t="s">
        <v>4757</v>
      </c>
      <c r="B38" s="7" t="s">
        <v>4819</v>
      </c>
      <c r="C38" s="7">
        <v>2020</v>
      </c>
      <c r="D38" s="7">
        <v>3</v>
      </c>
      <c r="E38" s="7">
        <v>4900000</v>
      </c>
      <c r="F38" s="7">
        <v>11.8</v>
      </c>
      <c r="G38" s="7">
        <v>300</v>
      </c>
      <c r="H38" s="9" t="s">
        <v>4770</v>
      </c>
      <c r="I38" s="9" t="s">
        <v>2527</v>
      </c>
      <c r="J38" s="9" t="s">
        <v>2561</v>
      </c>
      <c r="K38" s="9">
        <v>180000</v>
      </c>
    </row>
    <row r="39" spans="1:11" x14ac:dyDescent="0.25">
      <c r="A39" s="7" t="s">
        <v>4757</v>
      </c>
      <c r="B39" s="7" t="s">
        <v>4821</v>
      </c>
      <c r="C39" s="7">
        <v>2018</v>
      </c>
      <c r="D39" s="7">
        <v>5</v>
      </c>
      <c r="E39" s="7">
        <v>3800000</v>
      </c>
      <c r="F39" s="7">
        <v>11.8</v>
      </c>
      <c r="G39" s="7">
        <v>300</v>
      </c>
      <c r="H39" s="9" t="s">
        <v>2531</v>
      </c>
      <c r="I39" s="9" t="s">
        <v>2527</v>
      </c>
      <c r="J39" s="9" t="s">
        <v>2561</v>
      </c>
      <c r="K39" s="9">
        <v>330600</v>
      </c>
    </row>
    <row r="40" spans="1:11" x14ac:dyDescent="0.25">
      <c r="A40" s="7" t="s">
        <v>4757</v>
      </c>
      <c r="B40" s="7" t="s">
        <v>4826</v>
      </c>
      <c r="C40" s="7">
        <v>2019</v>
      </c>
      <c r="D40" s="7">
        <v>4</v>
      </c>
      <c r="E40" s="7">
        <v>5920000</v>
      </c>
      <c r="F40" s="7">
        <v>11.8</v>
      </c>
      <c r="G40" s="7">
        <v>300</v>
      </c>
      <c r="H40" s="9" t="s">
        <v>2531</v>
      </c>
      <c r="I40" s="9" t="s">
        <v>2527</v>
      </c>
      <c r="J40" s="9" t="s">
        <v>2561</v>
      </c>
      <c r="K40" s="9">
        <v>56256</v>
      </c>
    </row>
    <row r="41" spans="1:11" hidden="1" x14ac:dyDescent="0.25">
      <c r="A41" s="7" t="s">
        <v>4757</v>
      </c>
      <c r="B41" s="7" t="s">
        <v>4776</v>
      </c>
      <c r="C41" s="7">
        <v>2018</v>
      </c>
      <c r="D41" s="7">
        <v>5</v>
      </c>
      <c r="E41" s="7">
        <v>3000000</v>
      </c>
      <c r="F41" s="7">
        <v>12</v>
      </c>
      <c r="G41" s="7">
        <v>401</v>
      </c>
      <c r="H41" s="9" t="s">
        <v>2526</v>
      </c>
      <c r="I41" s="9" t="s">
        <v>2527</v>
      </c>
      <c r="J41" s="9" t="s">
        <v>2528</v>
      </c>
      <c r="K41" s="9"/>
    </row>
    <row r="42" spans="1:11" hidden="1" x14ac:dyDescent="0.25">
      <c r="A42" s="7" t="s">
        <v>4757</v>
      </c>
      <c r="B42" s="7" t="s">
        <v>4775</v>
      </c>
      <c r="C42" s="7">
        <v>2020</v>
      </c>
      <c r="D42" s="7">
        <v>3</v>
      </c>
      <c r="E42" s="7">
        <v>6600000</v>
      </c>
      <c r="F42" s="7">
        <v>11.9</v>
      </c>
      <c r="G42" s="7">
        <v>450</v>
      </c>
      <c r="H42" s="9" t="s">
        <v>2526</v>
      </c>
      <c r="I42" s="9" t="s">
        <v>2527</v>
      </c>
      <c r="J42" s="9" t="s">
        <v>2528</v>
      </c>
      <c r="K42" s="9"/>
    </row>
    <row r="43" spans="1:11" hidden="1" x14ac:dyDescent="0.25">
      <c r="A43" s="7" t="s">
        <v>4757</v>
      </c>
      <c r="B43" s="7" t="s">
        <v>4777</v>
      </c>
      <c r="C43" s="7">
        <v>2021</v>
      </c>
      <c r="D43" s="7">
        <v>2</v>
      </c>
      <c r="E43" s="7">
        <v>8850000</v>
      </c>
      <c r="F43" s="7">
        <v>12</v>
      </c>
      <c r="G43" s="7">
        <v>401</v>
      </c>
      <c r="H43" s="9" t="s">
        <v>2526</v>
      </c>
      <c r="I43" s="9" t="s">
        <v>2527</v>
      </c>
      <c r="J43" s="9" t="s">
        <v>2528</v>
      </c>
      <c r="K43" s="9"/>
    </row>
    <row r="44" spans="1:11" hidden="1" x14ac:dyDescent="0.25">
      <c r="A44" s="7" t="s">
        <v>4757</v>
      </c>
      <c r="B44" s="7">
        <v>54901</v>
      </c>
      <c r="C44" s="7">
        <v>2022</v>
      </c>
      <c r="D44" s="7">
        <v>1</v>
      </c>
      <c r="E44" s="7">
        <v>11500000</v>
      </c>
      <c r="F44" s="7">
        <v>12</v>
      </c>
      <c r="G44" s="7">
        <v>401</v>
      </c>
      <c r="H44" s="9" t="s">
        <v>2526</v>
      </c>
      <c r="I44" s="9" t="s">
        <v>2527</v>
      </c>
      <c r="J44" s="9" t="s">
        <v>2534</v>
      </c>
      <c r="K44" s="9"/>
    </row>
    <row r="45" spans="1:11" hidden="1" x14ac:dyDescent="0.25">
      <c r="A45" s="7" t="s">
        <v>4757</v>
      </c>
      <c r="B45" s="7" t="s">
        <v>4778</v>
      </c>
      <c r="C45" s="7">
        <v>2019</v>
      </c>
      <c r="D45" s="7">
        <v>4</v>
      </c>
      <c r="E45" s="7">
        <v>5990000</v>
      </c>
      <c r="F45" s="7">
        <v>12</v>
      </c>
      <c r="G45" s="7">
        <v>300</v>
      </c>
      <c r="H45" s="9" t="s">
        <v>2531</v>
      </c>
      <c r="I45" s="9" t="s">
        <v>2527</v>
      </c>
      <c r="J45" s="9" t="s">
        <v>2528</v>
      </c>
      <c r="K45" s="9"/>
    </row>
    <row r="46" spans="1:11" x14ac:dyDescent="0.25">
      <c r="A46" s="7" t="s">
        <v>4757</v>
      </c>
      <c r="B46" s="7" t="s">
        <v>4826</v>
      </c>
      <c r="C46" s="7">
        <v>2016</v>
      </c>
      <c r="D46" s="7">
        <v>7</v>
      </c>
      <c r="E46" s="7">
        <v>2850000</v>
      </c>
      <c r="F46" s="7">
        <v>12</v>
      </c>
      <c r="G46" s="7">
        <v>401</v>
      </c>
      <c r="H46" s="9" t="s">
        <v>2526</v>
      </c>
      <c r="I46" s="9" t="s">
        <v>2527</v>
      </c>
      <c r="J46" s="9" t="s">
        <v>2528</v>
      </c>
      <c r="K46" s="9">
        <v>690000</v>
      </c>
    </row>
    <row r="47" spans="1:11" x14ac:dyDescent="0.25">
      <c r="A47" s="7" t="s">
        <v>4757</v>
      </c>
      <c r="B47" s="7" t="s">
        <v>4821</v>
      </c>
      <c r="C47" s="7">
        <v>2018</v>
      </c>
      <c r="D47" s="7">
        <v>5</v>
      </c>
      <c r="E47" s="7">
        <v>3500000</v>
      </c>
      <c r="F47" s="7">
        <v>12</v>
      </c>
      <c r="G47" s="7">
        <v>430</v>
      </c>
      <c r="H47" s="9" t="s">
        <v>2536</v>
      </c>
      <c r="I47" s="9" t="s">
        <v>2527</v>
      </c>
      <c r="J47" s="9" t="s">
        <v>2528</v>
      </c>
      <c r="K47" s="9">
        <v>353000</v>
      </c>
    </row>
    <row r="48" spans="1:11" x14ac:dyDescent="0.25">
      <c r="A48" s="7" t="s">
        <v>4757</v>
      </c>
      <c r="B48" s="7" t="s">
        <v>4826</v>
      </c>
      <c r="C48" s="7">
        <v>2018</v>
      </c>
      <c r="D48" s="7">
        <v>5</v>
      </c>
      <c r="E48" s="7">
        <v>3500000</v>
      </c>
      <c r="F48" s="7">
        <v>12</v>
      </c>
      <c r="G48" s="7">
        <v>401</v>
      </c>
      <c r="H48" s="9" t="s">
        <v>2539</v>
      </c>
      <c r="I48" s="9" t="s">
        <v>2527</v>
      </c>
      <c r="J48" s="9" t="s">
        <v>2561</v>
      </c>
      <c r="K48" s="9">
        <v>353273</v>
      </c>
    </row>
    <row r="49" spans="1:11" x14ac:dyDescent="0.25">
      <c r="A49" s="7" t="s">
        <v>4757</v>
      </c>
      <c r="B49" s="7" t="s">
        <v>4826</v>
      </c>
      <c r="C49" s="7">
        <v>2016</v>
      </c>
      <c r="D49" s="7">
        <v>7</v>
      </c>
      <c r="E49" s="7">
        <v>2390000</v>
      </c>
      <c r="F49" s="7">
        <v>12</v>
      </c>
      <c r="G49" s="7">
        <v>428</v>
      </c>
      <c r="H49" s="9" t="s">
        <v>2536</v>
      </c>
      <c r="I49" s="9" t="s">
        <v>2527</v>
      </c>
      <c r="J49" s="9" t="s">
        <v>2528</v>
      </c>
      <c r="K49" s="9">
        <v>671000</v>
      </c>
    </row>
    <row r="50" spans="1:11" x14ac:dyDescent="0.25">
      <c r="A50" s="13" t="s">
        <v>4757</v>
      </c>
      <c r="B50" s="13" t="s">
        <v>4826</v>
      </c>
      <c r="C50" s="13">
        <v>2015</v>
      </c>
      <c r="D50" s="13">
        <v>8</v>
      </c>
      <c r="E50" s="13">
        <v>1800000</v>
      </c>
      <c r="F50" s="13">
        <v>12</v>
      </c>
      <c r="G50" s="13">
        <v>401</v>
      </c>
      <c r="H50" s="10" t="s">
        <v>2526</v>
      </c>
      <c r="I50" s="10" t="s">
        <v>2527</v>
      </c>
      <c r="J50" s="9" t="s">
        <v>2528</v>
      </c>
      <c r="K50" s="9">
        <v>969370</v>
      </c>
    </row>
    <row r="51" spans="1:11" x14ac:dyDescent="0.25">
      <c r="A51" s="7" t="s">
        <v>4757</v>
      </c>
      <c r="B51" s="7" t="s">
        <v>4830</v>
      </c>
      <c r="C51" s="7">
        <v>2017</v>
      </c>
      <c r="D51" s="7">
        <v>6</v>
      </c>
      <c r="E51" s="7">
        <v>2050000</v>
      </c>
      <c r="F51" s="7">
        <v>12</v>
      </c>
      <c r="G51" s="7">
        <v>401</v>
      </c>
      <c r="H51" s="9" t="s">
        <v>2526</v>
      </c>
      <c r="I51" s="9" t="s">
        <v>4771</v>
      </c>
      <c r="J51" s="9" t="s">
        <v>2528</v>
      </c>
      <c r="K51" s="9">
        <v>499369</v>
      </c>
    </row>
    <row r="52" spans="1:11" x14ac:dyDescent="0.25">
      <c r="A52" s="7" t="s">
        <v>4757</v>
      </c>
      <c r="B52" s="7" t="s">
        <v>4822</v>
      </c>
      <c r="C52" s="7">
        <v>2020</v>
      </c>
      <c r="D52" s="7">
        <v>3</v>
      </c>
      <c r="E52" s="7">
        <v>6750000</v>
      </c>
      <c r="F52" s="7">
        <v>12</v>
      </c>
      <c r="G52" s="7">
        <v>401</v>
      </c>
      <c r="H52" s="9" t="s">
        <v>2526</v>
      </c>
      <c r="I52" s="9" t="s">
        <v>4771</v>
      </c>
      <c r="J52" s="9" t="s">
        <v>2528</v>
      </c>
      <c r="K52" s="9">
        <v>73555</v>
      </c>
    </row>
    <row r="53" spans="1:11" x14ac:dyDescent="0.25">
      <c r="A53" s="7" t="s">
        <v>4757</v>
      </c>
      <c r="B53" s="7" t="s">
        <v>4819</v>
      </c>
      <c r="C53" s="7">
        <v>2017</v>
      </c>
      <c r="D53" s="7">
        <v>6</v>
      </c>
      <c r="E53" s="7">
        <v>3400000</v>
      </c>
      <c r="F53" s="7">
        <v>11.8</v>
      </c>
      <c r="G53" s="7">
        <v>300</v>
      </c>
      <c r="H53" s="9" t="s">
        <v>2526</v>
      </c>
      <c r="I53" s="9" t="s">
        <v>2527</v>
      </c>
      <c r="J53" s="9" t="s">
        <v>2533</v>
      </c>
      <c r="K53" s="9">
        <v>430542</v>
      </c>
    </row>
    <row r="54" spans="1:11" x14ac:dyDescent="0.25">
      <c r="A54" s="13" t="s">
        <v>4757</v>
      </c>
      <c r="B54" s="13" t="s">
        <v>4819</v>
      </c>
      <c r="C54" s="13">
        <v>2017</v>
      </c>
      <c r="D54" s="13">
        <v>6</v>
      </c>
      <c r="E54" s="13">
        <v>2800000</v>
      </c>
      <c r="F54" s="13">
        <v>11.8</v>
      </c>
      <c r="G54" s="13">
        <v>400</v>
      </c>
      <c r="H54" s="10" t="s">
        <v>2531</v>
      </c>
      <c r="I54" s="10" t="s">
        <v>2527</v>
      </c>
      <c r="J54" s="10" t="s">
        <v>2561</v>
      </c>
      <c r="K54" s="9">
        <v>458000</v>
      </c>
    </row>
    <row r="55" spans="1:11" x14ac:dyDescent="0.25">
      <c r="A55" s="7" t="s">
        <v>4757</v>
      </c>
      <c r="B55" s="7" t="s">
        <v>4826</v>
      </c>
      <c r="C55" s="7">
        <v>2016</v>
      </c>
      <c r="D55" s="7">
        <v>7</v>
      </c>
      <c r="E55" s="7">
        <v>2100000</v>
      </c>
      <c r="F55" s="7">
        <v>12</v>
      </c>
      <c r="G55" s="7">
        <v>400</v>
      </c>
      <c r="H55" s="9" t="s">
        <v>2526</v>
      </c>
      <c r="I55" s="9" t="s">
        <v>2527</v>
      </c>
      <c r="J55" s="9" t="s">
        <v>2528</v>
      </c>
      <c r="K55" s="9">
        <v>480000</v>
      </c>
    </row>
    <row r="56" spans="1:11" x14ac:dyDescent="0.25">
      <c r="A56" s="7" t="s">
        <v>4757</v>
      </c>
      <c r="B56" s="7" t="s">
        <v>4821</v>
      </c>
      <c r="C56" s="7">
        <v>2018</v>
      </c>
      <c r="D56" s="7">
        <v>5</v>
      </c>
      <c r="E56" s="7">
        <v>3250000</v>
      </c>
      <c r="F56" s="7">
        <v>12</v>
      </c>
      <c r="G56" s="7">
        <v>401</v>
      </c>
      <c r="H56" s="9" t="s">
        <v>2526</v>
      </c>
      <c r="I56" s="9" t="s">
        <v>2527</v>
      </c>
      <c r="J56" s="9" t="s">
        <v>2528</v>
      </c>
      <c r="K56" s="9">
        <v>739000</v>
      </c>
    </row>
    <row r="57" spans="1:11" x14ac:dyDescent="0.25">
      <c r="A57" s="7" t="s">
        <v>4757</v>
      </c>
      <c r="B57" s="7" t="s">
        <v>4835</v>
      </c>
      <c r="C57" s="7">
        <v>2020</v>
      </c>
      <c r="D57" s="7">
        <v>3</v>
      </c>
      <c r="E57" s="7">
        <v>2600000</v>
      </c>
      <c r="F57" s="7">
        <v>12</v>
      </c>
      <c r="G57" s="7">
        <v>401</v>
      </c>
      <c r="H57" s="9" t="s">
        <v>2526</v>
      </c>
      <c r="I57" s="9" t="s">
        <v>2527</v>
      </c>
      <c r="J57" s="9" t="s">
        <v>2528</v>
      </c>
      <c r="K57" s="9">
        <v>120000</v>
      </c>
    </row>
    <row r="58" spans="1:11" x14ac:dyDescent="0.25">
      <c r="A58" s="7" t="s">
        <v>4757</v>
      </c>
      <c r="B58" s="7" t="s">
        <v>4823</v>
      </c>
      <c r="C58" s="7">
        <v>2020</v>
      </c>
      <c r="D58" s="7">
        <v>3</v>
      </c>
      <c r="E58" s="7">
        <v>8500000</v>
      </c>
      <c r="F58" s="7">
        <v>11.8</v>
      </c>
      <c r="G58" s="7">
        <v>300</v>
      </c>
      <c r="H58" s="9" t="s">
        <v>2531</v>
      </c>
      <c r="I58" s="9" t="s">
        <v>2527</v>
      </c>
      <c r="J58" s="9" t="s">
        <v>2533</v>
      </c>
      <c r="K58" s="9">
        <v>250000</v>
      </c>
    </row>
    <row r="59" spans="1:11" x14ac:dyDescent="0.25">
      <c r="A59" s="7" t="s">
        <v>4757</v>
      </c>
      <c r="B59" s="7" t="s">
        <v>4826</v>
      </c>
      <c r="C59" s="7">
        <v>2018</v>
      </c>
      <c r="D59" s="7">
        <v>5</v>
      </c>
      <c r="E59" s="7">
        <v>3000000</v>
      </c>
      <c r="F59" s="7">
        <v>12</v>
      </c>
      <c r="G59" s="7">
        <v>401</v>
      </c>
      <c r="H59" s="9" t="s">
        <v>2526</v>
      </c>
      <c r="I59" s="9" t="s">
        <v>2527</v>
      </c>
      <c r="J59" s="9" t="s">
        <v>2528</v>
      </c>
      <c r="K59" s="9">
        <v>300000</v>
      </c>
    </row>
    <row r="60" spans="1:11" x14ac:dyDescent="0.25">
      <c r="A60" s="7" t="s">
        <v>4757</v>
      </c>
      <c r="B60" s="7" t="s">
        <v>4826</v>
      </c>
      <c r="C60" s="7">
        <v>2016</v>
      </c>
      <c r="D60" s="7">
        <v>7</v>
      </c>
      <c r="E60" s="7">
        <v>1990000</v>
      </c>
      <c r="F60" s="7">
        <v>12</v>
      </c>
      <c r="G60" s="7">
        <v>401</v>
      </c>
      <c r="H60" s="9" t="s">
        <v>2526</v>
      </c>
      <c r="I60" s="9" t="s">
        <v>2527</v>
      </c>
      <c r="J60" s="9" t="s">
        <v>2528</v>
      </c>
      <c r="K60" s="9">
        <v>736110</v>
      </c>
    </row>
    <row r="61" spans="1:11" x14ac:dyDescent="0.25">
      <c r="A61" s="7" t="s">
        <v>4757</v>
      </c>
      <c r="B61" s="7" t="s">
        <v>4821</v>
      </c>
      <c r="C61" s="7">
        <v>2017</v>
      </c>
      <c r="D61" s="7">
        <v>6</v>
      </c>
      <c r="E61" s="7">
        <v>2500000</v>
      </c>
      <c r="F61" s="7">
        <v>12</v>
      </c>
      <c r="G61" s="7">
        <v>401</v>
      </c>
      <c r="H61" s="9" t="s">
        <v>2526</v>
      </c>
      <c r="I61" s="9" t="s">
        <v>2527</v>
      </c>
      <c r="J61" s="9" t="s">
        <v>2528</v>
      </c>
      <c r="K61" s="9">
        <v>575000</v>
      </c>
    </row>
    <row r="62" spans="1:11" x14ac:dyDescent="0.25">
      <c r="A62" s="7" t="s">
        <v>4757</v>
      </c>
      <c r="B62" s="7" t="s">
        <v>4826</v>
      </c>
      <c r="C62" s="7">
        <v>2016</v>
      </c>
      <c r="D62" s="7">
        <v>7</v>
      </c>
      <c r="E62" s="7">
        <v>2270000</v>
      </c>
      <c r="F62" s="7">
        <v>12</v>
      </c>
      <c r="G62" s="7">
        <v>400</v>
      </c>
      <c r="H62" s="9" t="s">
        <v>2526</v>
      </c>
      <c r="I62" s="9" t="s">
        <v>2527</v>
      </c>
      <c r="J62" s="9" t="s">
        <v>2528</v>
      </c>
      <c r="K62" s="9">
        <v>796578</v>
      </c>
    </row>
    <row r="63" spans="1:11" x14ac:dyDescent="0.25">
      <c r="A63" s="7" t="s">
        <v>4757</v>
      </c>
      <c r="B63" s="7" t="s">
        <v>4819</v>
      </c>
      <c r="C63" s="7">
        <v>2021</v>
      </c>
      <c r="D63" s="7">
        <v>2</v>
      </c>
      <c r="E63" s="7">
        <v>6900000</v>
      </c>
      <c r="F63" s="7">
        <v>12</v>
      </c>
      <c r="G63" s="7">
        <v>400</v>
      </c>
      <c r="H63" s="9" t="s">
        <v>2526</v>
      </c>
      <c r="I63" s="9" t="s">
        <v>2527</v>
      </c>
      <c r="J63" s="9" t="s">
        <v>2528</v>
      </c>
      <c r="K63" s="9">
        <v>67931</v>
      </c>
    </row>
    <row r="64" spans="1:11" x14ac:dyDescent="0.25">
      <c r="A64" s="7" t="s">
        <v>4757</v>
      </c>
      <c r="B64" s="7" t="s">
        <v>4818</v>
      </c>
      <c r="C64" s="7">
        <v>2021</v>
      </c>
      <c r="D64" s="7">
        <v>2</v>
      </c>
      <c r="E64" s="7">
        <v>2000000</v>
      </c>
      <c r="F64" s="7">
        <v>11.8</v>
      </c>
      <c r="G64" s="7">
        <v>300</v>
      </c>
      <c r="H64" s="9" t="s">
        <v>2531</v>
      </c>
      <c r="I64" s="9" t="s">
        <v>2527</v>
      </c>
      <c r="J64" s="9" t="s">
        <v>2533</v>
      </c>
      <c r="K64" s="9">
        <v>115000</v>
      </c>
    </row>
    <row r="65" spans="1:11" hidden="1" x14ac:dyDescent="0.25">
      <c r="A65" s="7" t="s">
        <v>4757</v>
      </c>
      <c r="B65" s="7" t="s">
        <v>4826</v>
      </c>
      <c r="C65" s="7">
        <v>2017</v>
      </c>
      <c r="D65" s="7">
        <v>6</v>
      </c>
      <c r="E65" s="7">
        <v>2000000</v>
      </c>
      <c r="F65" s="7">
        <v>12</v>
      </c>
      <c r="G65" s="7">
        <v>401</v>
      </c>
      <c r="H65" s="9" t="s">
        <v>2526</v>
      </c>
      <c r="I65" s="9" t="s">
        <v>2527</v>
      </c>
      <c r="J65" s="9" t="s">
        <v>2533</v>
      </c>
      <c r="K65" s="9"/>
    </row>
    <row r="66" spans="1:11" x14ac:dyDescent="0.25">
      <c r="A66" s="7" t="s">
        <v>4757</v>
      </c>
      <c r="B66" s="7" t="s">
        <v>4819</v>
      </c>
      <c r="C66" s="7">
        <v>2017</v>
      </c>
      <c r="D66" s="7">
        <v>6</v>
      </c>
      <c r="E66" s="7">
        <v>2830000</v>
      </c>
      <c r="F66" s="7">
        <v>12</v>
      </c>
      <c r="G66" s="7">
        <v>401</v>
      </c>
      <c r="H66" s="9" t="s">
        <v>2526</v>
      </c>
      <c r="I66" s="9" t="s">
        <v>2527</v>
      </c>
      <c r="J66" s="9" t="s">
        <v>2528</v>
      </c>
      <c r="K66" s="9">
        <v>600000</v>
      </c>
    </row>
    <row r="67" spans="1:11" x14ac:dyDescent="0.25">
      <c r="A67" s="7" t="s">
        <v>4757</v>
      </c>
      <c r="B67" s="7" t="s">
        <v>4821</v>
      </c>
      <c r="C67" s="7">
        <v>2018</v>
      </c>
      <c r="D67" s="7">
        <v>5</v>
      </c>
      <c r="E67" s="7">
        <v>3500000</v>
      </c>
      <c r="F67" s="7">
        <v>12</v>
      </c>
      <c r="G67" s="7">
        <v>401</v>
      </c>
      <c r="H67" s="9" t="s">
        <v>2526</v>
      </c>
      <c r="I67" s="9" t="s">
        <v>2527</v>
      </c>
      <c r="J67" s="9" t="s">
        <v>2528</v>
      </c>
      <c r="K67" s="9">
        <v>577000</v>
      </c>
    </row>
    <row r="68" spans="1:11" x14ac:dyDescent="0.25">
      <c r="A68" s="7" t="s">
        <v>4757</v>
      </c>
      <c r="B68" s="7" t="s">
        <v>4826</v>
      </c>
      <c r="C68" s="7">
        <v>2018</v>
      </c>
      <c r="D68" s="7">
        <v>5</v>
      </c>
      <c r="E68" s="7">
        <v>2950000</v>
      </c>
      <c r="F68" s="7">
        <v>12</v>
      </c>
      <c r="G68" s="7">
        <v>401</v>
      </c>
      <c r="H68" s="9" t="s">
        <v>2526</v>
      </c>
      <c r="I68" s="9" t="s">
        <v>2527</v>
      </c>
      <c r="J68" s="9" t="s">
        <v>2528</v>
      </c>
      <c r="K68" s="9">
        <v>400000</v>
      </c>
    </row>
    <row r="69" spans="1:11" x14ac:dyDescent="0.25">
      <c r="A69" s="7" t="s">
        <v>4757</v>
      </c>
      <c r="B69" s="7" t="s">
        <v>4826</v>
      </c>
      <c r="C69" s="7">
        <v>2016</v>
      </c>
      <c r="D69" s="7">
        <v>7</v>
      </c>
      <c r="E69" s="7">
        <v>2250000</v>
      </c>
      <c r="F69" s="7">
        <v>12</v>
      </c>
      <c r="G69" s="7">
        <v>401</v>
      </c>
      <c r="H69" s="9" t="s">
        <v>2526</v>
      </c>
      <c r="I69" s="9" t="s">
        <v>2527</v>
      </c>
      <c r="J69" s="9" t="s">
        <v>2528</v>
      </c>
      <c r="K69" s="9">
        <v>859270</v>
      </c>
    </row>
    <row r="70" spans="1:11" hidden="1" x14ac:dyDescent="0.25">
      <c r="A70" s="7" t="s">
        <v>4757</v>
      </c>
      <c r="B70" s="7">
        <v>5490</v>
      </c>
      <c r="C70" s="7">
        <v>2015</v>
      </c>
      <c r="D70" s="7">
        <v>8</v>
      </c>
      <c r="E70" s="7">
        <v>2250000</v>
      </c>
      <c r="F70" s="7">
        <v>11</v>
      </c>
      <c r="G70" s="7">
        <v>300</v>
      </c>
      <c r="H70" s="9" t="s">
        <v>2526</v>
      </c>
      <c r="I70" s="9" t="s">
        <v>2527</v>
      </c>
      <c r="J70" s="9" t="s">
        <v>2528</v>
      </c>
      <c r="K70" s="9"/>
    </row>
    <row r="71" spans="1:11" x14ac:dyDescent="0.25">
      <c r="A71" s="7" t="s">
        <v>4757</v>
      </c>
      <c r="B71" s="7" t="s">
        <v>4826</v>
      </c>
      <c r="C71" s="7">
        <v>2017</v>
      </c>
      <c r="D71" s="7">
        <v>6</v>
      </c>
      <c r="E71" s="7">
        <v>3500000</v>
      </c>
      <c r="F71" s="7">
        <v>12</v>
      </c>
      <c r="G71" s="7">
        <v>401</v>
      </c>
      <c r="H71" s="9" t="s">
        <v>2526</v>
      </c>
      <c r="I71" s="9" t="s">
        <v>2527</v>
      </c>
      <c r="J71" s="9" t="s">
        <v>2528</v>
      </c>
      <c r="K71" s="9">
        <v>499000</v>
      </c>
    </row>
    <row r="72" spans="1:11" x14ac:dyDescent="0.25">
      <c r="A72" s="7" t="s">
        <v>4757</v>
      </c>
      <c r="B72" s="7" t="s">
        <v>4826</v>
      </c>
      <c r="C72" s="7">
        <v>2018</v>
      </c>
      <c r="D72" s="7">
        <v>5</v>
      </c>
      <c r="E72" s="7">
        <v>4000000</v>
      </c>
      <c r="F72" s="7">
        <v>12</v>
      </c>
      <c r="G72" s="7">
        <v>401</v>
      </c>
      <c r="H72" s="9" t="s">
        <v>2526</v>
      </c>
      <c r="I72" s="9" t="s">
        <v>2527</v>
      </c>
      <c r="J72" s="9" t="s">
        <v>2528</v>
      </c>
      <c r="K72" s="9">
        <v>250000</v>
      </c>
    </row>
    <row r="73" spans="1:11" x14ac:dyDescent="0.25">
      <c r="A73" s="7" t="s">
        <v>4757</v>
      </c>
      <c r="B73" s="7" t="s">
        <v>4826</v>
      </c>
      <c r="C73" s="7">
        <v>2016</v>
      </c>
      <c r="D73" s="7">
        <v>7</v>
      </c>
      <c r="E73" s="7">
        <v>2300000</v>
      </c>
      <c r="F73" s="7">
        <v>11.8</v>
      </c>
      <c r="G73" s="7">
        <v>300</v>
      </c>
      <c r="H73" s="9" t="s">
        <v>2531</v>
      </c>
      <c r="I73" s="9" t="s">
        <v>2527</v>
      </c>
      <c r="J73" s="9" t="s">
        <v>2561</v>
      </c>
      <c r="K73" s="9">
        <v>490000</v>
      </c>
    </row>
    <row r="74" spans="1:11" x14ac:dyDescent="0.25">
      <c r="A74" s="7" t="s">
        <v>4757</v>
      </c>
      <c r="B74" s="7" t="s">
        <v>4826</v>
      </c>
      <c r="C74" s="7">
        <v>2017</v>
      </c>
      <c r="D74" s="7">
        <v>6</v>
      </c>
      <c r="E74" s="7">
        <v>3000000</v>
      </c>
      <c r="F74" s="7">
        <v>12</v>
      </c>
      <c r="G74" s="7">
        <v>400</v>
      </c>
      <c r="H74" s="9" t="s">
        <v>2526</v>
      </c>
      <c r="I74" s="9" t="s">
        <v>2527</v>
      </c>
      <c r="J74" s="9" t="s">
        <v>2528</v>
      </c>
      <c r="K74" s="9">
        <v>677000</v>
      </c>
    </row>
    <row r="75" spans="1:11" x14ac:dyDescent="0.25">
      <c r="A75" s="7" t="s">
        <v>4757</v>
      </c>
      <c r="B75" s="7" t="s">
        <v>4826</v>
      </c>
      <c r="C75" s="7">
        <v>2017</v>
      </c>
      <c r="D75" s="7">
        <v>6</v>
      </c>
      <c r="E75" s="7">
        <v>2980000</v>
      </c>
      <c r="F75" s="7">
        <v>11.9</v>
      </c>
      <c r="G75" s="7">
        <v>401</v>
      </c>
      <c r="H75" s="9" t="s">
        <v>2526</v>
      </c>
      <c r="I75" s="9" t="s">
        <v>4771</v>
      </c>
      <c r="J75" s="9" t="s">
        <v>2528</v>
      </c>
      <c r="K75" s="9">
        <v>580000</v>
      </c>
    </row>
    <row r="76" spans="1:11" hidden="1" x14ac:dyDescent="0.25">
      <c r="A76" s="7" t="s">
        <v>4757</v>
      </c>
      <c r="B76" s="7" t="s">
        <v>4838</v>
      </c>
      <c r="C76" s="7">
        <v>2022</v>
      </c>
      <c r="D76" s="7">
        <v>1</v>
      </c>
      <c r="E76" s="7">
        <v>9200000</v>
      </c>
      <c r="F76" s="7">
        <v>12</v>
      </c>
      <c r="G76" s="7">
        <v>401</v>
      </c>
      <c r="H76" s="9" t="s">
        <v>2526</v>
      </c>
      <c r="I76" s="9" t="s">
        <v>2527</v>
      </c>
      <c r="J76" s="9" t="s">
        <v>2528</v>
      </c>
      <c r="K76" s="9"/>
    </row>
    <row r="77" spans="1:11" x14ac:dyDescent="0.25">
      <c r="A77" s="7" t="s">
        <v>4757</v>
      </c>
      <c r="B77" s="7" t="s">
        <v>4819</v>
      </c>
      <c r="C77" s="7">
        <v>2017</v>
      </c>
      <c r="D77" s="7">
        <v>6</v>
      </c>
      <c r="E77" s="7">
        <v>2830000</v>
      </c>
      <c r="F77" s="7">
        <v>11.9</v>
      </c>
      <c r="G77" s="7">
        <v>450</v>
      </c>
      <c r="H77" s="9" t="s">
        <v>2526</v>
      </c>
      <c r="I77" s="9" t="s">
        <v>2527</v>
      </c>
      <c r="J77" s="9" t="s">
        <v>2528</v>
      </c>
      <c r="K77" s="9">
        <v>600000</v>
      </c>
    </row>
    <row r="78" spans="1:11" hidden="1" x14ac:dyDescent="0.25">
      <c r="A78" s="7" t="s">
        <v>4757</v>
      </c>
      <c r="B78" s="7" t="s">
        <v>4823</v>
      </c>
      <c r="C78" s="7">
        <v>2021</v>
      </c>
      <c r="D78" s="7">
        <v>2</v>
      </c>
      <c r="E78" s="7">
        <v>10000000</v>
      </c>
      <c r="F78" s="7">
        <v>12.4</v>
      </c>
      <c r="G78" s="7">
        <v>300</v>
      </c>
      <c r="H78" s="9" t="s">
        <v>2539</v>
      </c>
      <c r="I78" s="9" t="s">
        <v>2544</v>
      </c>
      <c r="J78" s="9" t="s">
        <v>2528</v>
      </c>
      <c r="K78" s="9"/>
    </row>
    <row r="79" spans="1:11" x14ac:dyDescent="0.25">
      <c r="A79" s="13" t="s">
        <v>4757</v>
      </c>
      <c r="B79" s="13" t="s">
        <v>4819</v>
      </c>
      <c r="C79" s="13">
        <v>2018</v>
      </c>
      <c r="D79" s="13">
        <v>5</v>
      </c>
      <c r="E79" s="13">
        <v>2299000</v>
      </c>
      <c r="F79" s="13">
        <v>12</v>
      </c>
      <c r="G79" s="13">
        <v>401</v>
      </c>
      <c r="H79" s="10" t="s">
        <v>2526</v>
      </c>
      <c r="I79" s="10" t="s">
        <v>2527</v>
      </c>
      <c r="J79" s="10" t="s">
        <v>2528</v>
      </c>
      <c r="K79" s="9">
        <v>405000</v>
      </c>
    </row>
    <row r="80" spans="1:11" x14ac:dyDescent="0.25">
      <c r="A80" s="7" t="s">
        <v>4757</v>
      </c>
      <c r="B80" s="7" t="s">
        <v>4819</v>
      </c>
      <c r="C80" s="7">
        <v>2018</v>
      </c>
      <c r="D80" s="7">
        <v>5</v>
      </c>
      <c r="E80" s="7">
        <v>4390000</v>
      </c>
      <c r="F80" s="7">
        <v>11.9</v>
      </c>
      <c r="G80" s="7">
        <v>450</v>
      </c>
      <c r="H80" s="9" t="s">
        <v>2526</v>
      </c>
      <c r="I80" s="9" t="s">
        <v>2527</v>
      </c>
      <c r="J80" s="9" t="s">
        <v>2528</v>
      </c>
      <c r="K80" s="9">
        <v>412149</v>
      </c>
    </row>
    <row r="81" spans="1:11" x14ac:dyDescent="0.25">
      <c r="A81" s="7" t="s">
        <v>4757</v>
      </c>
      <c r="B81" s="7" t="s">
        <v>4835</v>
      </c>
      <c r="C81" s="7">
        <v>2020</v>
      </c>
      <c r="D81" s="7">
        <v>3</v>
      </c>
      <c r="E81" s="7">
        <v>2600000</v>
      </c>
      <c r="F81" s="7">
        <v>12</v>
      </c>
      <c r="G81" s="7">
        <v>401</v>
      </c>
      <c r="H81" s="9" t="s">
        <v>2526</v>
      </c>
      <c r="I81" s="9" t="s">
        <v>2527</v>
      </c>
      <c r="J81" s="9" t="s">
        <v>2528</v>
      </c>
      <c r="K81" s="9">
        <v>120000</v>
      </c>
    </row>
    <row r="82" spans="1:11" x14ac:dyDescent="0.25">
      <c r="A82" s="7" t="s">
        <v>4757</v>
      </c>
      <c r="B82" s="7" t="s">
        <v>4826</v>
      </c>
      <c r="C82" s="7">
        <v>2015</v>
      </c>
      <c r="D82" s="7">
        <v>8</v>
      </c>
      <c r="E82" s="7">
        <v>2450000</v>
      </c>
      <c r="F82" s="7">
        <v>12</v>
      </c>
      <c r="G82" s="7">
        <v>401</v>
      </c>
      <c r="H82" s="9" t="s">
        <v>2526</v>
      </c>
      <c r="I82" s="9" t="s">
        <v>2527</v>
      </c>
      <c r="J82" s="9" t="s">
        <v>2528</v>
      </c>
      <c r="K82" s="9">
        <v>538176</v>
      </c>
    </row>
    <row r="83" spans="1:11" hidden="1" x14ac:dyDescent="0.25">
      <c r="A83" s="7" t="s">
        <v>4757</v>
      </c>
      <c r="B83" s="7" t="s">
        <v>4777</v>
      </c>
      <c r="C83" s="7">
        <v>2021</v>
      </c>
      <c r="D83" s="7">
        <v>2</v>
      </c>
      <c r="E83" s="7">
        <v>6800000</v>
      </c>
      <c r="F83" s="7">
        <v>12</v>
      </c>
      <c r="G83" s="7">
        <v>400</v>
      </c>
      <c r="H83" s="9" t="s">
        <v>2526</v>
      </c>
      <c r="I83" s="9" t="s">
        <v>2527</v>
      </c>
      <c r="J83" s="9" t="s">
        <v>2528</v>
      </c>
      <c r="K83" s="9"/>
    </row>
    <row r="84" spans="1:11" hidden="1" x14ac:dyDescent="0.25">
      <c r="A84" s="7" t="s">
        <v>4757</v>
      </c>
      <c r="B84" s="7">
        <v>54901</v>
      </c>
      <c r="C84" s="7">
        <v>2021</v>
      </c>
      <c r="D84" s="7">
        <v>2</v>
      </c>
      <c r="E84" s="7">
        <v>9300000</v>
      </c>
      <c r="F84" s="7">
        <v>12</v>
      </c>
      <c r="G84" s="7">
        <v>400</v>
      </c>
      <c r="H84" s="9" t="s">
        <v>2526</v>
      </c>
      <c r="I84" s="9" t="s">
        <v>2527</v>
      </c>
      <c r="J84" s="9" t="s">
        <v>2528</v>
      </c>
      <c r="K84" s="9"/>
    </row>
    <row r="85" spans="1:11" hidden="1" x14ac:dyDescent="0.25">
      <c r="A85" s="7" t="s">
        <v>4757</v>
      </c>
      <c r="B85" s="7" t="s">
        <v>4777</v>
      </c>
      <c r="C85" s="7">
        <v>2021</v>
      </c>
      <c r="D85" s="7">
        <v>2</v>
      </c>
      <c r="E85" s="7">
        <v>7000000</v>
      </c>
      <c r="F85" s="7">
        <v>11.9</v>
      </c>
      <c r="G85" s="7">
        <v>450</v>
      </c>
      <c r="H85" s="9" t="s">
        <v>2526</v>
      </c>
      <c r="I85" s="9" t="s">
        <v>2527</v>
      </c>
      <c r="J85" s="9" t="s">
        <v>2528</v>
      </c>
      <c r="K85" s="9"/>
    </row>
    <row r="86" spans="1:11" hidden="1" x14ac:dyDescent="0.25">
      <c r="A86" s="7" t="s">
        <v>4757</v>
      </c>
      <c r="B86" s="7">
        <v>5490</v>
      </c>
      <c r="C86" s="7">
        <v>2018</v>
      </c>
      <c r="D86" s="7">
        <v>5</v>
      </c>
      <c r="E86" s="7">
        <v>800000</v>
      </c>
      <c r="F86" s="7">
        <v>12</v>
      </c>
      <c r="G86" s="7">
        <v>401</v>
      </c>
      <c r="H86" s="9" t="s">
        <v>2526</v>
      </c>
      <c r="I86" s="9" t="s">
        <v>2527</v>
      </c>
      <c r="J86" s="9" t="s">
        <v>2528</v>
      </c>
      <c r="K86" s="9"/>
    </row>
    <row r="87" spans="1:11" hidden="1" x14ac:dyDescent="0.25">
      <c r="A87" s="7" t="s">
        <v>4757</v>
      </c>
      <c r="B87" s="7">
        <v>5490</v>
      </c>
      <c r="C87" s="7">
        <v>2016</v>
      </c>
      <c r="D87" s="7">
        <v>7</v>
      </c>
      <c r="E87" s="7">
        <v>2250000</v>
      </c>
      <c r="F87" s="7">
        <v>12</v>
      </c>
      <c r="G87" s="7">
        <v>401</v>
      </c>
      <c r="H87" s="9" t="s">
        <v>2526</v>
      </c>
      <c r="I87" s="9" t="s">
        <v>2527</v>
      </c>
      <c r="J87" s="9" t="s">
        <v>2528</v>
      </c>
      <c r="K87" s="9"/>
    </row>
    <row r="88" spans="1:11" hidden="1" x14ac:dyDescent="0.25">
      <c r="A88" s="7" t="s">
        <v>4757</v>
      </c>
      <c r="B88" s="7" t="s">
        <v>4823</v>
      </c>
      <c r="C88" s="7">
        <v>2022</v>
      </c>
      <c r="D88" s="7">
        <v>1</v>
      </c>
      <c r="E88" s="7">
        <v>10800000</v>
      </c>
      <c r="F88" s="7">
        <v>12</v>
      </c>
      <c r="G88" s="7">
        <v>401</v>
      </c>
      <c r="H88" s="9" t="s">
        <v>2526</v>
      </c>
      <c r="I88" s="9" t="s">
        <v>2545</v>
      </c>
      <c r="J88" s="9" t="s">
        <v>2528</v>
      </c>
      <c r="K88" s="9"/>
    </row>
    <row r="89" spans="1:11" x14ac:dyDescent="0.25">
      <c r="A89" s="7" t="s">
        <v>4757</v>
      </c>
      <c r="B89" s="7" t="s">
        <v>4819</v>
      </c>
      <c r="C89" s="7">
        <v>2018</v>
      </c>
      <c r="D89" s="7">
        <v>5</v>
      </c>
      <c r="E89" s="7">
        <v>4100000</v>
      </c>
      <c r="F89" s="7">
        <v>12</v>
      </c>
      <c r="G89" s="7">
        <v>401</v>
      </c>
      <c r="H89" s="9" t="s">
        <v>2526</v>
      </c>
      <c r="I89" s="9" t="s">
        <v>2527</v>
      </c>
      <c r="J89" s="9" t="s">
        <v>2528</v>
      </c>
      <c r="K89" s="9">
        <v>268211</v>
      </c>
    </row>
    <row r="90" spans="1:11" hidden="1" x14ac:dyDescent="0.25">
      <c r="A90" s="7" t="s">
        <v>4757</v>
      </c>
      <c r="B90" s="7" t="s">
        <v>4823</v>
      </c>
      <c r="C90" s="7">
        <v>2022</v>
      </c>
      <c r="D90" s="7">
        <v>1</v>
      </c>
      <c r="E90" s="7">
        <v>10199000</v>
      </c>
      <c r="F90" s="7">
        <v>12</v>
      </c>
      <c r="G90" s="7">
        <v>450</v>
      </c>
      <c r="H90" s="9" t="s">
        <v>2546</v>
      </c>
      <c r="I90" s="9" t="s">
        <v>2527</v>
      </c>
      <c r="J90" s="9" t="s">
        <v>2528</v>
      </c>
      <c r="K90" s="9"/>
    </row>
    <row r="91" spans="1:11" x14ac:dyDescent="0.25">
      <c r="A91" s="7" t="s">
        <v>4757</v>
      </c>
      <c r="B91" s="7" t="s">
        <v>4819</v>
      </c>
      <c r="C91" s="7">
        <v>2015</v>
      </c>
      <c r="D91" s="7">
        <v>8</v>
      </c>
      <c r="E91" s="7">
        <v>2200000</v>
      </c>
      <c r="F91" s="7">
        <v>12</v>
      </c>
      <c r="G91" s="7">
        <v>401</v>
      </c>
      <c r="H91" s="9" t="s">
        <v>2526</v>
      </c>
      <c r="I91" s="9" t="s">
        <v>2527</v>
      </c>
      <c r="J91" s="9" t="s">
        <v>2561</v>
      </c>
      <c r="K91" s="9">
        <v>729000</v>
      </c>
    </row>
    <row r="92" spans="1:11" x14ac:dyDescent="0.25">
      <c r="A92" s="7" t="s">
        <v>4757</v>
      </c>
      <c r="B92" s="7" t="s">
        <v>4826</v>
      </c>
      <c r="C92" s="7">
        <v>2018</v>
      </c>
      <c r="D92" s="7">
        <v>5</v>
      </c>
      <c r="E92" s="7">
        <v>2900000</v>
      </c>
      <c r="F92" s="7">
        <v>12</v>
      </c>
      <c r="G92" s="7">
        <v>410</v>
      </c>
      <c r="H92" s="9" t="s">
        <v>2526</v>
      </c>
      <c r="I92" s="9" t="s">
        <v>2527</v>
      </c>
      <c r="J92" s="9" t="s">
        <v>2533</v>
      </c>
      <c r="K92" s="9">
        <v>600870</v>
      </c>
    </row>
    <row r="93" spans="1:11" x14ac:dyDescent="0.25">
      <c r="A93" s="7" t="s">
        <v>4757</v>
      </c>
      <c r="B93" s="7" t="s">
        <v>4824</v>
      </c>
      <c r="C93" s="7">
        <v>2017</v>
      </c>
      <c r="D93" s="7">
        <v>6</v>
      </c>
      <c r="E93" s="7">
        <v>3500000</v>
      </c>
      <c r="F93" s="7">
        <v>11.8</v>
      </c>
      <c r="G93" s="7">
        <v>300</v>
      </c>
      <c r="H93" s="9" t="s">
        <v>2531</v>
      </c>
      <c r="I93" s="9" t="s">
        <v>2527</v>
      </c>
      <c r="J93" s="9" t="s">
        <v>2528</v>
      </c>
      <c r="K93" s="9">
        <v>445611</v>
      </c>
    </row>
    <row r="94" spans="1:11" x14ac:dyDescent="0.25">
      <c r="A94" s="7" t="s">
        <v>4757</v>
      </c>
      <c r="B94" s="7" t="s">
        <v>4826</v>
      </c>
      <c r="C94" s="7">
        <v>2016</v>
      </c>
      <c r="D94" s="7">
        <v>7</v>
      </c>
      <c r="E94" s="7">
        <v>2480000</v>
      </c>
      <c r="F94" s="7">
        <v>12</v>
      </c>
      <c r="G94" s="7">
        <v>401</v>
      </c>
      <c r="H94" s="9" t="s">
        <v>2526</v>
      </c>
      <c r="I94" s="9" t="s">
        <v>2527</v>
      </c>
      <c r="J94" s="9" t="s">
        <v>2528</v>
      </c>
      <c r="K94" s="9">
        <v>689447</v>
      </c>
    </row>
    <row r="95" spans="1:11" x14ac:dyDescent="0.25">
      <c r="A95" s="7" t="s">
        <v>4757</v>
      </c>
      <c r="B95" s="7" t="s">
        <v>4819</v>
      </c>
      <c r="C95" s="7">
        <v>2018</v>
      </c>
      <c r="D95" s="7">
        <v>5</v>
      </c>
      <c r="E95" s="7">
        <v>3800000</v>
      </c>
      <c r="F95" s="7">
        <v>12</v>
      </c>
      <c r="G95" s="7">
        <v>401</v>
      </c>
      <c r="H95" s="9" t="s">
        <v>2539</v>
      </c>
      <c r="I95" s="9" t="s">
        <v>2527</v>
      </c>
      <c r="J95" s="9" t="s">
        <v>2528</v>
      </c>
      <c r="K95" s="9">
        <v>345000</v>
      </c>
    </row>
    <row r="96" spans="1:11" hidden="1" x14ac:dyDescent="0.25">
      <c r="A96" s="7" t="s">
        <v>4757</v>
      </c>
      <c r="B96" s="7" t="s">
        <v>4826</v>
      </c>
      <c r="C96" s="7">
        <v>2015</v>
      </c>
      <c r="D96" s="7">
        <v>8</v>
      </c>
      <c r="E96" s="7">
        <v>2500000</v>
      </c>
      <c r="F96" s="7">
        <v>6.7</v>
      </c>
      <c r="G96" s="7">
        <v>280</v>
      </c>
      <c r="H96" s="9" t="s">
        <v>2536</v>
      </c>
      <c r="I96" s="9" t="s">
        <v>2527</v>
      </c>
      <c r="J96" s="9" t="s">
        <v>2528</v>
      </c>
      <c r="K96" s="9"/>
    </row>
    <row r="97" spans="1:11" x14ac:dyDescent="0.25">
      <c r="A97" s="7" t="s">
        <v>4757</v>
      </c>
      <c r="B97" s="7" t="s">
        <v>4819</v>
      </c>
      <c r="C97" s="7">
        <v>2017</v>
      </c>
      <c r="D97" s="7">
        <v>6</v>
      </c>
      <c r="E97" s="7">
        <v>2690000</v>
      </c>
      <c r="F97" s="7">
        <v>12</v>
      </c>
      <c r="G97" s="7">
        <v>401</v>
      </c>
      <c r="H97" s="9" t="s">
        <v>2526</v>
      </c>
      <c r="I97" s="9" t="s">
        <v>2527</v>
      </c>
      <c r="J97" s="9" t="s">
        <v>2528</v>
      </c>
      <c r="K97" s="9">
        <v>440000</v>
      </c>
    </row>
    <row r="98" spans="1:11" x14ac:dyDescent="0.25">
      <c r="A98" s="7" t="s">
        <v>4757</v>
      </c>
      <c r="B98" s="7" t="s">
        <v>4821</v>
      </c>
      <c r="C98" s="7">
        <v>2017</v>
      </c>
      <c r="D98" s="7">
        <v>6</v>
      </c>
      <c r="E98" s="7">
        <v>3340000</v>
      </c>
      <c r="F98" s="7">
        <v>12</v>
      </c>
      <c r="G98" s="7">
        <v>401</v>
      </c>
      <c r="H98" s="9" t="s">
        <v>2526</v>
      </c>
      <c r="I98" s="9" t="s">
        <v>2527</v>
      </c>
      <c r="J98" s="9" t="s">
        <v>2528</v>
      </c>
      <c r="K98" s="9">
        <v>584627</v>
      </c>
    </row>
    <row r="99" spans="1:11" x14ac:dyDescent="0.25">
      <c r="A99" s="7" t="s">
        <v>4757</v>
      </c>
      <c r="B99" s="7" t="s">
        <v>4819</v>
      </c>
      <c r="C99" s="7">
        <v>2019</v>
      </c>
      <c r="D99" s="7">
        <v>4</v>
      </c>
      <c r="E99" s="7">
        <v>1700000</v>
      </c>
      <c r="F99" s="7">
        <v>12</v>
      </c>
      <c r="G99" s="7">
        <v>428</v>
      </c>
      <c r="H99" s="9" t="s">
        <v>2536</v>
      </c>
      <c r="I99" s="9" t="s">
        <v>2527</v>
      </c>
      <c r="J99" s="9" t="s">
        <v>2561</v>
      </c>
      <c r="K99" s="9">
        <v>300000</v>
      </c>
    </row>
    <row r="100" spans="1:11" x14ac:dyDescent="0.25">
      <c r="A100" s="7" t="s">
        <v>4757</v>
      </c>
      <c r="B100" s="7" t="s">
        <v>4826</v>
      </c>
      <c r="C100" s="7">
        <v>2015</v>
      </c>
      <c r="D100" s="7">
        <v>8</v>
      </c>
      <c r="E100" s="7">
        <v>2450000</v>
      </c>
      <c r="F100" s="7">
        <v>11.4</v>
      </c>
      <c r="G100" s="7">
        <v>401</v>
      </c>
      <c r="H100" s="9" t="s">
        <v>2526</v>
      </c>
      <c r="I100" s="9" t="s">
        <v>2545</v>
      </c>
      <c r="J100" s="9" t="s">
        <v>2528</v>
      </c>
      <c r="K100" s="9">
        <v>538176</v>
      </c>
    </row>
    <row r="101" spans="1:11" x14ac:dyDescent="0.25">
      <c r="A101" s="7" t="s">
        <v>4757</v>
      </c>
      <c r="B101" s="7" t="s">
        <v>4826</v>
      </c>
      <c r="C101" s="7">
        <v>2019</v>
      </c>
      <c r="D101" s="7">
        <v>4</v>
      </c>
      <c r="E101" s="7">
        <v>5920000</v>
      </c>
      <c r="F101" s="7">
        <v>12</v>
      </c>
      <c r="G101" s="7">
        <v>401</v>
      </c>
      <c r="H101" s="9" t="s">
        <v>2526</v>
      </c>
      <c r="I101" s="9" t="s">
        <v>2527</v>
      </c>
      <c r="J101" s="9" t="s">
        <v>2528</v>
      </c>
      <c r="K101" s="9">
        <v>56256</v>
      </c>
    </row>
    <row r="102" spans="1:11" x14ac:dyDescent="0.25">
      <c r="A102" s="7" t="s">
        <v>4757</v>
      </c>
      <c r="B102" s="7" t="s">
        <v>4830</v>
      </c>
      <c r="C102" s="7">
        <v>2017</v>
      </c>
      <c r="D102" s="7">
        <v>6</v>
      </c>
      <c r="E102" s="7">
        <v>2750000</v>
      </c>
      <c r="F102" s="7">
        <v>12</v>
      </c>
      <c r="G102" s="7">
        <v>401</v>
      </c>
      <c r="H102" s="9" t="s">
        <v>2526</v>
      </c>
      <c r="I102" s="9" t="s">
        <v>2527</v>
      </c>
      <c r="J102" s="9" t="s">
        <v>2528</v>
      </c>
      <c r="K102" s="9">
        <v>580000</v>
      </c>
    </row>
    <row r="103" spans="1:11" x14ac:dyDescent="0.25">
      <c r="A103" s="7" t="s">
        <v>4757</v>
      </c>
      <c r="B103" s="7" t="s">
        <v>4824</v>
      </c>
      <c r="C103" s="7">
        <v>2017</v>
      </c>
      <c r="D103" s="7">
        <v>6</v>
      </c>
      <c r="E103" s="7">
        <v>3500000</v>
      </c>
      <c r="F103" s="7">
        <v>12</v>
      </c>
      <c r="G103" s="7">
        <v>401</v>
      </c>
      <c r="H103" s="9" t="s">
        <v>2526</v>
      </c>
      <c r="I103" s="9" t="s">
        <v>2527</v>
      </c>
      <c r="J103" s="9" t="s">
        <v>2528</v>
      </c>
      <c r="K103" s="9">
        <v>445611</v>
      </c>
    </row>
    <row r="104" spans="1:11" hidden="1" x14ac:dyDescent="0.25">
      <c r="A104" s="7" t="s">
        <v>4757</v>
      </c>
      <c r="B104" s="7">
        <v>5490</v>
      </c>
      <c r="C104" s="7">
        <v>2017</v>
      </c>
      <c r="D104" s="7">
        <v>6</v>
      </c>
      <c r="E104" s="7">
        <v>2990000</v>
      </c>
      <c r="F104" s="7">
        <v>12</v>
      </c>
      <c r="G104" s="7">
        <v>401</v>
      </c>
      <c r="H104" s="9" t="s">
        <v>2526</v>
      </c>
      <c r="I104" s="9" t="s">
        <v>2545</v>
      </c>
      <c r="J104" s="9" t="s">
        <v>2528</v>
      </c>
      <c r="K104" s="9"/>
    </row>
    <row r="105" spans="1:11" hidden="1" x14ac:dyDescent="0.25">
      <c r="A105" s="7" t="s">
        <v>4757</v>
      </c>
      <c r="B105" s="7" t="s">
        <v>4826</v>
      </c>
      <c r="C105" s="7">
        <v>2022</v>
      </c>
      <c r="D105" s="7">
        <v>1</v>
      </c>
      <c r="E105" s="7">
        <v>9100000</v>
      </c>
      <c r="F105" s="7">
        <v>11.8</v>
      </c>
      <c r="G105" s="7">
        <v>300</v>
      </c>
      <c r="H105" s="9" t="s">
        <v>2531</v>
      </c>
      <c r="I105" s="9" t="s">
        <v>4771</v>
      </c>
      <c r="J105" s="9" t="s">
        <v>2528</v>
      </c>
      <c r="K105" s="9"/>
    </row>
    <row r="106" spans="1:11" x14ac:dyDescent="0.25">
      <c r="A106" s="7" t="s">
        <v>4757</v>
      </c>
      <c r="B106" s="7" t="s">
        <v>4824</v>
      </c>
      <c r="C106" s="7">
        <v>2019</v>
      </c>
      <c r="D106" s="7">
        <v>4</v>
      </c>
      <c r="E106" s="7">
        <v>5000000</v>
      </c>
      <c r="F106" s="7">
        <v>12</v>
      </c>
      <c r="G106" s="7">
        <v>450</v>
      </c>
      <c r="H106" s="9" t="s">
        <v>2526</v>
      </c>
      <c r="I106" s="9" t="s">
        <v>2527</v>
      </c>
      <c r="J106" s="9" t="s">
        <v>2561</v>
      </c>
      <c r="K106" s="9">
        <v>266000</v>
      </c>
    </row>
    <row r="107" spans="1:11" x14ac:dyDescent="0.25">
      <c r="A107" s="7" t="s">
        <v>4757</v>
      </c>
      <c r="B107" s="7" t="s">
        <v>4818</v>
      </c>
      <c r="C107" s="7">
        <v>2020</v>
      </c>
      <c r="D107" s="7">
        <v>3</v>
      </c>
      <c r="E107" s="7">
        <v>5800000</v>
      </c>
      <c r="F107" s="7">
        <v>11.4</v>
      </c>
      <c r="G107" s="7">
        <v>401</v>
      </c>
      <c r="H107" s="9" t="s">
        <v>2526</v>
      </c>
      <c r="I107" s="9" t="s">
        <v>2545</v>
      </c>
      <c r="J107" s="9" t="s">
        <v>2528</v>
      </c>
      <c r="K107" s="9">
        <v>180000</v>
      </c>
    </row>
    <row r="108" spans="1:11" x14ac:dyDescent="0.25">
      <c r="A108" s="7" t="s">
        <v>4757</v>
      </c>
      <c r="B108" s="7" t="s">
        <v>4819</v>
      </c>
      <c r="C108" s="7">
        <v>2018</v>
      </c>
      <c r="D108" s="7">
        <v>5</v>
      </c>
      <c r="E108" s="7">
        <v>3150000</v>
      </c>
      <c r="F108" s="7">
        <v>12</v>
      </c>
      <c r="G108" s="7">
        <v>401</v>
      </c>
      <c r="H108" s="9" t="s">
        <v>2526</v>
      </c>
      <c r="I108" s="9" t="s">
        <v>2545</v>
      </c>
      <c r="J108" s="9" t="s">
        <v>2534</v>
      </c>
      <c r="K108" s="9">
        <v>655000</v>
      </c>
    </row>
    <row r="109" spans="1:11" hidden="1" x14ac:dyDescent="0.25">
      <c r="A109" s="7" t="s">
        <v>4757</v>
      </c>
      <c r="B109" s="7" t="s">
        <v>4779</v>
      </c>
      <c r="C109" s="7">
        <v>2022</v>
      </c>
      <c r="D109" s="7">
        <v>1</v>
      </c>
      <c r="E109" s="7">
        <v>12190000</v>
      </c>
      <c r="F109" s="7">
        <v>11.9</v>
      </c>
      <c r="G109" s="7">
        <v>450</v>
      </c>
      <c r="H109" s="9" t="s">
        <v>2526</v>
      </c>
      <c r="I109" s="9" t="s">
        <v>2527</v>
      </c>
      <c r="J109" s="9" t="s">
        <v>2528</v>
      </c>
      <c r="K109" s="9"/>
    </row>
    <row r="110" spans="1:11" x14ac:dyDescent="0.25">
      <c r="A110" s="7" t="s">
        <v>4757</v>
      </c>
      <c r="B110" s="7" t="s">
        <v>4824</v>
      </c>
      <c r="C110" s="7">
        <v>2017</v>
      </c>
      <c r="D110" s="7">
        <v>6</v>
      </c>
      <c r="E110" s="7">
        <v>3500000</v>
      </c>
      <c r="F110" s="7">
        <v>12</v>
      </c>
      <c r="G110" s="7">
        <v>401</v>
      </c>
      <c r="H110" s="9" t="s">
        <v>2526</v>
      </c>
      <c r="I110" s="9" t="s">
        <v>2527</v>
      </c>
      <c r="J110" s="9" t="s">
        <v>2528</v>
      </c>
      <c r="K110" s="9">
        <v>445611</v>
      </c>
    </row>
    <row r="111" spans="1:11" hidden="1" x14ac:dyDescent="0.25">
      <c r="A111" s="7" t="s">
        <v>4757</v>
      </c>
      <c r="B111" s="7" t="s">
        <v>4823</v>
      </c>
      <c r="C111" s="7">
        <v>2022</v>
      </c>
      <c r="D111" s="7">
        <v>1</v>
      </c>
      <c r="E111" s="7">
        <v>11500000</v>
      </c>
      <c r="F111" s="7">
        <v>12</v>
      </c>
      <c r="G111" s="7">
        <v>401</v>
      </c>
      <c r="H111" s="9" t="s">
        <v>2526</v>
      </c>
      <c r="I111" s="9" t="s">
        <v>2527</v>
      </c>
      <c r="J111" s="9" t="s">
        <v>2561</v>
      </c>
      <c r="K111" s="9"/>
    </row>
    <row r="112" spans="1:11" x14ac:dyDescent="0.25">
      <c r="A112" s="7" t="s">
        <v>4757</v>
      </c>
      <c r="B112" s="7" t="s">
        <v>4821</v>
      </c>
      <c r="C112" s="7">
        <v>2018</v>
      </c>
      <c r="D112" s="7">
        <v>5</v>
      </c>
      <c r="E112" s="7">
        <v>3400000</v>
      </c>
      <c r="F112" s="7">
        <v>12</v>
      </c>
      <c r="G112" s="7">
        <v>401</v>
      </c>
      <c r="H112" s="9" t="s">
        <v>2546</v>
      </c>
      <c r="I112" s="9" t="s">
        <v>4771</v>
      </c>
      <c r="J112" s="9" t="s">
        <v>2561</v>
      </c>
      <c r="K112" s="9">
        <v>600000</v>
      </c>
    </row>
    <row r="113" spans="1:11" hidden="1" x14ac:dyDescent="0.25">
      <c r="A113" s="7" t="s">
        <v>4757</v>
      </c>
      <c r="B113" s="7" t="s">
        <v>4778</v>
      </c>
      <c r="C113" s="7">
        <v>2019</v>
      </c>
      <c r="D113" s="7">
        <v>4</v>
      </c>
      <c r="E113" s="7">
        <v>5270000</v>
      </c>
      <c r="F113" s="7">
        <v>12</v>
      </c>
      <c r="G113" s="7">
        <v>400</v>
      </c>
      <c r="H113" s="9" t="s">
        <v>2526</v>
      </c>
      <c r="I113" s="9" t="s">
        <v>2527</v>
      </c>
      <c r="J113" s="9" t="s">
        <v>2528</v>
      </c>
      <c r="K113" s="9"/>
    </row>
    <row r="114" spans="1:11" x14ac:dyDescent="0.25">
      <c r="A114" s="7" t="s">
        <v>4757</v>
      </c>
      <c r="B114" s="7" t="s">
        <v>4842</v>
      </c>
      <c r="C114" s="7">
        <v>2021</v>
      </c>
      <c r="D114" s="7">
        <v>2</v>
      </c>
      <c r="E114" s="7">
        <v>7100000</v>
      </c>
      <c r="F114" s="7">
        <v>12</v>
      </c>
      <c r="G114" s="7">
        <v>401</v>
      </c>
      <c r="H114" s="9" t="s">
        <v>2526</v>
      </c>
      <c r="I114" s="9" t="s">
        <v>2527</v>
      </c>
      <c r="J114" s="9" t="s">
        <v>2528</v>
      </c>
      <c r="K114" s="9">
        <v>171135</v>
      </c>
    </row>
    <row r="115" spans="1:11" x14ac:dyDescent="0.25">
      <c r="A115" s="7" t="s">
        <v>4757</v>
      </c>
      <c r="B115" s="7" t="s">
        <v>4819</v>
      </c>
      <c r="C115" s="7">
        <v>2020</v>
      </c>
      <c r="D115" s="7">
        <v>3</v>
      </c>
      <c r="E115" s="7">
        <v>4900000</v>
      </c>
      <c r="F115" s="7">
        <v>12</v>
      </c>
      <c r="G115" s="7">
        <v>428</v>
      </c>
      <c r="H115" s="9" t="s">
        <v>2536</v>
      </c>
      <c r="I115" s="9" t="s">
        <v>2527</v>
      </c>
      <c r="J115" s="9" t="s">
        <v>2528</v>
      </c>
      <c r="K115" s="9">
        <v>180000</v>
      </c>
    </row>
    <row r="116" spans="1:11" x14ac:dyDescent="0.25">
      <c r="A116" s="13" t="s">
        <v>4757</v>
      </c>
      <c r="B116" s="13" t="s">
        <v>4826</v>
      </c>
      <c r="C116" s="13">
        <v>2015</v>
      </c>
      <c r="D116" s="13">
        <v>8</v>
      </c>
      <c r="E116" s="13">
        <v>1800000</v>
      </c>
      <c r="F116" s="13">
        <v>11.9</v>
      </c>
      <c r="G116" s="13">
        <v>450</v>
      </c>
      <c r="H116" s="10" t="s">
        <v>2526</v>
      </c>
      <c r="I116" s="10" t="s">
        <v>2527</v>
      </c>
      <c r="J116" s="9" t="s">
        <v>2528</v>
      </c>
      <c r="K116" s="9">
        <v>969370</v>
      </c>
    </row>
    <row r="117" spans="1:11" hidden="1" x14ac:dyDescent="0.25">
      <c r="A117" s="7" t="s">
        <v>4757</v>
      </c>
      <c r="B117" s="7" t="s">
        <v>4821</v>
      </c>
      <c r="C117" s="7">
        <v>2022</v>
      </c>
      <c r="D117" s="7">
        <v>1</v>
      </c>
      <c r="E117" s="7">
        <v>8500000</v>
      </c>
      <c r="F117" s="7">
        <v>11.9</v>
      </c>
      <c r="G117" s="7">
        <v>450</v>
      </c>
      <c r="H117" s="9" t="s">
        <v>2526</v>
      </c>
      <c r="I117" s="9" t="s">
        <v>2527</v>
      </c>
      <c r="J117" s="9" t="s">
        <v>2528</v>
      </c>
      <c r="K117" s="9"/>
    </row>
    <row r="118" spans="1:11" x14ac:dyDescent="0.25">
      <c r="A118" s="7" t="s">
        <v>4757</v>
      </c>
      <c r="B118" s="7" t="s">
        <v>4826</v>
      </c>
      <c r="C118" s="7">
        <v>2016</v>
      </c>
      <c r="D118" s="7">
        <v>7</v>
      </c>
      <c r="E118" s="7">
        <v>3200000</v>
      </c>
      <c r="F118" s="7">
        <v>12</v>
      </c>
      <c r="G118" s="7">
        <v>401</v>
      </c>
      <c r="H118" s="9" t="s">
        <v>2526</v>
      </c>
      <c r="I118" s="9" t="s">
        <v>2527</v>
      </c>
      <c r="J118" s="9" t="s">
        <v>2528</v>
      </c>
      <c r="K118" s="9">
        <v>366081</v>
      </c>
    </row>
    <row r="119" spans="1:11" x14ac:dyDescent="0.25">
      <c r="A119" s="7" t="s">
        <v>4757</v>
      </c>
      <c r="B119" s="7" t="s">
        <v>4821</v>
      </c>
      <c r="C119" s="7">
        <v>2018</v>
      </c>
      <c r="D119" s="7">
        <v>5</v>
      </c>
      <c r="E119" s="7">
        <v>3300000</v>
      </c>
      <c r="F119" s="7">
        <v>12</v>
      </c>
      <c r="G119" s="7">
        <v>401</v>
      </c>
      <c r="H119" s="9" t="s">
        <v>2526</v>
      </c>
      <c r="I119" s="9" t="s">
        <v>2527</v>
      </c>
      <c r="J119" s="9" t="s">
        <v>2528</v>
      </c>
      <c r="K119" s="9">
        <v>493000</v>
      </c>
    </row>
    <row r="120" spans="1:11" hidden="1" x14ac:dyDescent="0.25">
      <c r="A120" s="7" t="s">
        <v>4757</v>
      </c>
      <c r="B120" s="7" t="s">
        <v>4823</v>
      </c>
      <c r="C120" s="7">
        <v>2022</v>
      </c>
      <c r="D120" s="7">
        <v>1</v>
      </c>
      <c r="E120" s="7">
        <v>11500000</v>
      </c>
      <c r="F120" s="7">
        <v>6.7</v>
      </c>
      <c r="G120" s="7">
        <v>260</v>
      </c>
      <c r="H120" s="9" t="s">
        <v>2536</v>
      </c>
      <c r="I120" s="9" t="s">
        <v>2544</v>
      </c>
      <c r="J120" s="9" t="s">
        <v>2533</v>
      </c>
      <c r="K120" s="9"/>
    </row>
    <row r="121" spans="1:11" hidden="1" x14ac:dyDescent="0.25">
      <c r="A121" s="13" t="s">
        <v>4757</v>
      </c>
      <c r="B121" s="13" t="s">
        <v>4823</v>
      </c>
      <c r="C121" s="13">
        <v>2022</v>
      </c>
      <c r="D121" s="13">
        <v>1</v>
      </c>
      <c r="E121" s="13">
        <v>10990000</v>
      </c>
      <c r="F121" s="13">
        <v>12</v>
      </c>
      <c r="G121" s="13">
        <v>401</v>
      </c>
      <c r="H121" s="10" t="s">
        <v>2526</v>
      </c>
      <c r="I121" s="10" t="s">
        <v>2527</v>
      </c>
      <c r="J121" s="10" t="s">
        <v>2528</v>
      </c>
      <c r="K121" s="9"/>
    </row>
    <row r="122" spans="1:11" x14ac:dyDescent="0.25">
      <c r="A122" s="7" t="s">
        <v>4757</v>
      </c>
      <c r="B122" s="7" t="s">
        <v>4826</v>
      </c>
      <c r="C122" s="7">
        <v>2018</v>
      </c>
      <c r="D122" s="7">
        <v>5</v>
      </c>
      <c r="E122" s="7">
        <v>2900000</v>
      </c>
      <c r="F122" s="7">
        <v>12</v>
      </c>
      <c r="G122" s="7">
        <v>401</v>
      </c>
      <c r="H122" s="9" t="s">
        <v>2526</v>
      </c>
      <c r="I122" s="9" t="s">
        <v>4771</v>
      </c>
      <c r="J122" s="9" t="s">
        <v>2528</v>
      </c>
      <c r="K122" s="9">
        <v>600870</v>
      </c>
    </row>
    <row r="123" spans="1:11" x14ac:dyDescent="0.25">
      <c r="A123" s="7" t="s">
        <v>4757</v>
      </c>
      <c r="B123" s="7" t="s">
        <v>4819</v>
      </c>
      <c r="C123" s="7">
        <v>2020</v>
      </c>
      <c r="D123" s="7">
        <v>3</v>
      </c>
      <c r="E123" s="7">
        <v>5990000</v>
      </c>
      <c r="F123" s="7">
        <v>11</v>
      </c>
      <c r="G123" s="7">
        <v>401</v>
      </c>
      <c r="H123" s="9" t="s">
        <v>2526</v>
      </c>
      <c r="I123" s="9" t="s">
        <v>2545</v>
      </c>
      <c r="J123" s="9" t="s">
        <v>2528</v>
      </c>
      <c r="K123" s="9">
        <v>183968</v>
      </c>
    </row>
    <row r="124" spans="1:11" x14ac:dyDescent="0.25">
      <c r="A124" s="7" t="s">
        <v>4757</v>
      </c>
      <c r="B124" s="7" t="s">
        <v>4824</v>
      </c>
      <c r="C124" s="7">
        <v>2019</v>
      </c>
      <c r="D124" s="7">
        <v>4</v>
      </c>
      <c r="E124" s="7">
        <v>5990000</v>
      </c>
      <c r="F124" s="7">
        <v>12</v>
      </c>
      <c r="G124" s="7">
        <v>401</v>
      </c>
      <c r="H124" s="9" t="s">
        <v>2526</v>
      </c>
      <c r="I124" s="9" t="s">
        <v>4771</v>
      </c>
      <c r="J124" s="9" t="s">
        <v>2528</v>
      </c>
      <c r="K124" s="9">
        <v>56367</v>
      </c>
    </row>
    <row r="125" spans="1:11" x14ac:dyDescent="0.25">
      <c r="A125" s="7" t="s">
        <v>4757</v>
      </c>
      <c r="B125" s="7" t="s">
        <v>4819</v>
      </c>
      <c r="C125" s="7">
        <v>2018</v>
      </c>
      <c r="D125" s="7">
        <v>5</v>
      </c>
      <c r="E125" s="7">
        <v>4390000</v>
      </c>
      <c r="F125" s="7">
        <v>8.9</v>
      </c>
      <c r="G125" s="7">
        <v>390</v>
      </c>
      <c r="H125" s="9" t="s">
        <v>2531</v>
      </c>
      <c r="I125" s="9" t="s">
        <v>2527</v>
      </c>
      <c r="J125" s="9" t="s">
        <v>2528</v>
      </c>
      <c r="K125" s="9">
        <v>445735</v>
      </c>
    </row>
    <row r="126" spans="1:11" x14ac:dyDescent="0.25">
      <c r="A126" s="13" t="s">
        <v>4757</v>
      </c>
      <c r="B126" s="13" t="s">
        <v>4819</v>
      </c>
      <c r="C126" s="13">
        <v>2020</v>
      </c>
      <c r="D126" s="13">
        <v>3</v>
      </c>
      <c r="E126" s="13">
        <v>4815000</v>
      </c>
      <c r="F126" s="13">
        <v>12</v>
      </c>
      <c r="G126" s="13">
        <v>401</v>
      </c>
      <c r="H126" s="10" t="s">
        <v>2526</v>
      </c>
      <c r="I126" s="10" t="s">
        <v>2527</v>
      </c>
      <c r="J126" s="10" t="s">
        <v>2528</v>
      </c>
      <c r="K126" s="9">
        <v>219789</v>
      </c>
    </row>
    <row r="127" spans="1:11" x14ac:dyDescent="0.25">
      <c r="A127" s="7" t="s">
        <v>4757</v>
      </c>
      <c r="B127" s="7" t="s">
        <v>4821</v>
      </c>
      <c r="C127" s="7">
        <v>2017</v>
      </c>
      <c r="D127" s="7">
        <v>6</v>
      </c>
      <c r="E127" s="7">
        <v>2950000</v>
      </c>
      <c r="F127" s="7">
        <v>12</v>
      </c>
      <c r="G127" s="7">
        <v>401</v>
      </c>
      <c r="H127" s="9" t="s">
        <v>2526</v>
      </c>
      <c r="I127" s="9" t="s">
        <v>2545</v>
      </c>
      <c r="J127" s="9" t="s">
        <v>2528</v>
      </c>
      <c r="K127" s="9">
        <v>651108</v>
      </c>
    </row>
    <row r="128" spans="1:11" x14ac:dyDescent="0.25">
      <c r="A128" s="7" t="s">
        <v>4757</v>
      </c>
      <c r="B128" s="7" t="s">
        <v>4824</v>
      </c>
      <c r="C128" s="7">
        <v>2019</v>
      </c>
      <c r="D128" s="7">
        <v>4</v>
      </c>
      <c r="E128" s="7">
        <v>6100000</v>
      </c>
      <c r="F128" s="7">
        <v>11.8</v>
      </c>
      <c r="G128" s="7">
        <v>300</v>
      </c>
      <c r="H128" s="9" t="s">
        <v>2531</v>
      </c>
      <c r="I128" s="9" t="s">
        <v>2527</v>
      </c>
      <c r="J128" s="9" t="s">
        <v>2561</v>
      </c>
      <c r="K128" s="9">
        <v>71688</v>
      </c>
    </row>
    <row r="129" spans="1:11" x14ac:dyDescent="0.25">
      <c r="A129" s="13" t="s">
        <v>4757</v>
      </c>
      <c r="B129" s="13" t="s">
        <v>4822</v>
      </c>
      <c r="C129" s="13">
        <v>2020</v>
      </c>
      <c r="D129" s="13">
        <v>3</v>
      </c>
      <c r="E129" s="13">
        <v>6690000</v>
      </c>
      <c r="F129" s="13">
        <v>12</v>
      </c>
      <c r="G129" s="13">
        <v>428</v>
      </c>
      <c r="H129" s="10" t="s">
        <v>2536</v>
      </c>
      <c r="I129" s="10" t="s">
        <v>2527</v>
      </c>
      <c r="J129" s="10" t="s">
        <v>2528</v>
      </c>
      <c r="K129" s="9">
        <v>142000</v>
      </c>
    </row>
    <row r="130" spans="1:11" hidden="1" x14ac:dyDescent="0.25">
      <c r="A130" s="7" t="s">
        <v>4757</v>
      </c>
      <c r="B130" s="7">
        <v>5490</v>
      </c>
      <c r="C130" s="7">
        <v>2018</v>
      </c>
      <c r="D130" s="7">
        <v>5</v>
      </c>
      <c r="E130" s="7">
        <v>1280000</v>
      </c>
      <c r="F130" s="7">
        <v>6.7</v>
      </c>
      <c r="G130" s="7">
        <v>300</v>
      </c>
      <c r="H130" s="9" t="s">
        <v>2536</v>
      </c>
      <c r="I130" s="9" t="s">
        <v>2527</v>
      </c>
      <c r="J130" s="9" t="s">
        <v>2528</v>
      </c>
      <c r="K130" s="9"/>
    </row>
    <row r="131" spans="1:11" x14ac:dyDescent="0.25">
      <c r="A131" s="7" t="s">
        <v>4757</v>
      </c>
      <c r="B131" s="7" t="s">
        <v>4821</v>
      </c>
      <c r="C131" s="7">
        <v>2017</v>
      </c>
      <c r="D131" s="7">
        <v>6</v>
      </c>
      <c r="E131" s="7">
        <v>3500000</v>
      </c>
      <c r="F131" s="7">
        <v>12</v>
      </c>
      <c r="G131" s="7">
        <v>401</v>
      </c>
      <c r="H131" s="9" t="s">
        <v>2526</v>
      </c>
      <c r="I131" s="9" t="s">
        <v>2545</v>
      </c>
      <c r="J131" s="9" t="s">
        <v>2528</v>
      </c>
      <c r="K131" s="9">
        <v>463849</v>
      </c>
    </row>
    <row r="132" spans="1:11" hidden="1" x14ac:dyDescent="0.25">
      <c r="A132" s="7" t="s">
        <v>4757</v>
      </c>
      <c r="B132" s="7">
        <v>5490</v>
      </c>
      <c r="C132" s="7">
        <v>2016</v>
      </c>
      <c r="D132" s="7">
        <v>7</v>
      </c>
      <c r="E132" s="7">
        <v>2300000</v>
      </c>
      <c r="F132" s="7">
        <v>12</v>
      </c>
      <c r="G132" s="7">
        <v>450</v>
      </c>
      <c r="H132" s="9" t="s">
        <v>2536</v>
      </c>
      <c r="I132" s="9" t="s">
        <v>2527</v>
      </c>
      <c r="J132" s="9" t="s">
        <v>2528</v>
      </c>
      <c r="K132" s="9"/>
    </row>
    <row r="133" spans="1:11" x14ac:dyDescent="0.25">
      <c r="A133" s="7" t="s">
        <v>4757</v>
      </c>
      <c r="B133" s="7" t="s">
        <v>4821</v>
      </c>
      <c r="C133" s="7">
        <v>2017</v>
      </c>
      <c r="D133" s="7">
        <v>6</v>
      </c>
      <c r="E133" s="7">
        <v>3500000</v>
      </c>
      <c r="F133" s="7">
        <v>12</v>
      </c>
      <c r="G133" s="7">
        <v>401</v>
      </c>
      <c r="H133" s="9" t="s">
        <v>2526</v>
      </c>
      <c r="I133" s="9" t="s">
        <v>2527</v>
      </c>
      <c r="J133" s="9" t="s">
        <v>2528</v>
      </c>
      <c r="K133" s="9">
        <v>545011</v>
      </c>
    </row>
    <row r="134" spans="1:11" hidden="1" x14ac:dyDescent="0.25">
      <c r="A134" s="7" t="s">
        <v>4757</v>
      </c>
      <c r="B134" s="7" t="s">
        <v>4778</v>
      </c>
      <c r="C134" s="7">
        <v>2019</v>
      </c>
      <c r="D134" s="7">
        <v>4</v>
      </c>
      <c r="E134" s="7">
        <v>5290000</v>
      </c>
      <c r="F134" s="7">
        <v>12</v>
      </c>
      <c r="G134" s="7">
        <v>401</v>
      </c>
      <c r="H134" s="9" t="s">
        <v>2526</v>
      </c>
      <c r="I134" s="9" t="s">
        <v>2527</v>
      </c>
      <c r="J134" s="9" t="s">
        <v>2528</v>
      </c>
      <c r="K134" s="9"/>
    </row>
    <row r="135" spans="1:11" hidden="1" x14ac:dyDescent="0.25">
      <c r="A135" s="7" t="s">
        <v>4757</v>
      </c>
      <c r="B135" s="7" t="s">
        <v>4823</v>
      </c>
      <c r="C135" s="7">
        <v>2022</v>
      </c>
      <c r="D135" s="7">
        <v>1</v>
      </c>
      <c r="E135" s="7">
        <v>10800000</v>
      </c>
      <c r="F135" s="7">
        <v>12</v>
      </c>
      <c r="G135" s="7">
        <v>401</v>
      </c>
      <c r="H135" s="9" t="s">
        <v>2526</v>
      </c>
      <c r="I135" s="9" t="s">
        <v>4771</v>
      </c>
      <c r="J135" s="9" t="s">
        <v>2528</v>
      </c>
      <c r="K135" s="9"/>
    </row>
    <row r="136" spans="1:11" x14ac:dyDescent="0.25">
      <c r="A136" s="7" t="s">
        <v>4757</v>
      </c>
      <c r="B136" s="7" t="s">
        <v>4826</v>
      </c>
      <c r="C136" s="7">
        <v>2017</v>
      </c>
      <c r="D136" s="7">
        <v>6</v>
      </c>
      <c r="E136" s="7">
        <v>2800000</v>
      </c>
      <c r="F136" s="7">
        <v>12</v>
      </c>
      <c r="G136" s="7">
        <v>401</v>
      </c>
      <c r="H136" s="9" t="s">
        <v>2526</v>
      </c>
      <c r="I136" s="9" t="s">
        <v>2527</v>
      </c>
      <c r="J136" s="9" t="s">
        <v>2528</v>
      </c>
      <c r="K136" s="9">
        <v>848756</v>
      </c>
    </row>
    <row r="137" spans="1:11" x14ac:dyDescent="0.25">
      <c r="A137" s="7" t="s">
        <v>4757</v>
      </c>
      <c r="B137" s="7" t="s">
        <v>4822</v>
      </c>
      <c r="C137" s="7">
        <v>2020</v>
      </c>
      <c r="D137" s="7">
        <v>3</v>
      </c>
      <c r="E137" s="7">
        <v>6760000</v>
      </c>
      <c r="F137" s="7">
        <v>12</v>
      </c>
      <c r="G137" s="7">
        <v>401</v>
      </c>
      <c r="H137" s="9" t="s">
        <v>2526</v>
      </c>
      <c r="I137" s="9" t="s">
        <v>2527</v>
      </c>
      <c r="J137" s="9" t="s">
        <v>2561</v>
      </c>
      <c r="K137" s="9">
        <v>142037</v>
      </c>
    </row>
    <row r="138" spans="1:11" hidden="1" x14ac:dyDescent="0.25">
      <c r="A138" s="7" t="s">
        <v>4757</v>
      </c>
      <c r="B138" s="7" t="s">
        <v>4826</v>
      </c>
      <c r="C138" s="7">
        <v>2016</v>
      </c>
      <c r="D138" s="7">
        <v>7</v>
      </c>
      <c r="E138" s="7">
        <v>2120000</v>
      </c>
      <c r="F138" s="7">
        <v>12</v>
      </c>
      <c r="G138" s="7">
        <v>401</v>
      </c>
      <c r="H138" s="9" t="s">
        <v>2526</v>
      </c>
      <c r="I138" s="9" t="s">
        <v>2545</v>
      </c>
      <c r="J138" s="9" t="s">
        <v>2528</v>
      </c>
      <c r="K138" s="9"/>
    </row>
    <row r="139" spans="1:11" x14ac:dyDescent="0.25">
      <c r="A139" s="7" t="s">
        <v>4757</v>
      </c>
      <c r="B139" s="7" t="s">
        <v>4824</v>
      </c>
      <c r="C139" s="7">
        <v>2017</v>
      </c>
      <c r="D139" s="7">
        <v>6</v>
      </c>
      <c r="E139" s="7">
        <v>3500000</v>
      </c>
      <c r="F139" s="7">
        <v>11.9</v>
      </c>
      <c r="G139" s="7">
        <v>450</v>
      </c>
      <c r="H139" s="9" t="s">
        <v>2526</v>
      </c>
      <c r="I139" s="9" t="s">
        <v>2527</v>
      </c>
      <c r="J139" s="9" t="s">
        <v>2528</v>
      </c>
      <c r="K139" s="9">
        <v>555398</v>
      </c>
    </row>
    <row r="140" spans="1:11" x14ac:dyDescent="0.25">
      <c r="A140" s="7" t="s">
        <v>4757</v>
      </c>
      <c r="B140" s="7" t="s">
        <v>4819</v>
      </c>
      <c r="C140" s="7">
        <v>2018</v>
      </c>
      <c r="D140" s="7">
        <v>5</v>
      </c>
      <c r="E140" s="7">
        <v>3350000</v>
      </c>
      <c r="F140" s="7">
        <v>11.9</v>
      </c>
      <c r="G140" s="7">
        <v>450</v>
      </c>
      <c r="H140" s="9" t="s">
        <v>2526</v>
      </c>
      <c r="I140" s="9" t="s">
        <v>2527</v>
      </c>
      <c r="J140" s="9" t="s">
        <v>2561</v>
      </c>
      <c r="K140" s="9">
        <v>300000</v>
      </c>
    </row>
    <row r="141" spans="1:11" x14ac:dyDescent="0.25">
      <c r="A141" s="7" t="s">
        <v>4757</v>
      </c>
      <c r="B141" s="7" t="s">
        <v>4821</v>
      </c>
      <c r="C141" s="7">
        <v>2018</v>
      </c>
      <c r="D141" s="7">
        <v>5</v>
      </c>
      <c r="E141" s="7">
        <v>3400000</v>
      </c>
      <c r="F141" s="7">
        <v>12</v>
      </c>
      <c r="G141" s="7">
        <v>401</v>
      </c>
      <c r="H141" s="9" t="s">
        <v>2526</v>
      </c>
      <c r="I141" s="9" t="s">
        <v>2527</v>
      </c>
      <c r="J141" s="9" t="s">
        <v>2528</v>
      </c>
      <c r="K141" s="9">
        <v>610000</v>
      </c>
    </row>
    <row r="142" spans="1:11" x14ac:dyDescent="0.25">
      <c r="A142" s="13" t="s">
        <v>4757</v>
      </c>
      <c r="B142" s="13" t="s">
        <v>4826</v>
      </c>
      <c r="C142" s="13">
        <v>2018</v>
      </c>
      <c r="D142" s="13">
        <v>5</v>
      </c>
      <c r="E142" s="13">
        <v>3300000</v>
      </c>
      <c r="F142" s="13">
        <v>12</v>
      </c>
      <c r="G142" s="13">
        <v>401</v>
      </c>
      <c r="H142" s="10" t="s">
        <v>2526</v>
      </c>
      <c r="I142" s="10" t="s">
        <v>2527</v>
      </c>
      <c r="J142" s="9" t="s">
        <v>2528</v>
      </c>
      <c r="K142" s="9">
        <v>607000</v>
      </c>
    </row>
    <row r="143" spans="1:11" x14ac:dyDescent="0.25">
      <c r="A143" s="7" t="s">
        <v>4757</v>
      </c>
      <c r="B143" s="7" t="s">
        <v>4824</v>
      </c>
      <c r="C143" s="7">
        <v>2019</v>
      </c>
      <c r="D143" s="7">
        <v>4</v>
      </c>
      <c r="E143" s="7">
        <v>5990000</v>
      </c>
      <c r="F143" s="7">
        <v>12</v>
      </c>
      <c r="G143" s="7">
        <v>450</v>
      </c>
      <c r="H143" s="9" t="s">
        <v>2526</v>
      </c>
      <c r="I143" s="9" t="s">
        <v>2527</v>
      </c>
      <c r="J143" s="9" t="s">
        <v>2528</v>
      </c>
      <c r="K143" s="9">
        <v>61112</v>
      </c>
    </row>
    <row r="144" spans="1:11" hidden="1" x14ac:dyDescent="0.25">
      <c r="A144" s="7" t="s">
        <v>4757</v>
      </c>
      <c r="B144" s="7" t="s">
        <v>4823</v>
      </c>
      <c r="C144" s="7">
        <v>2022</v>
      </c>
      <c r="D144" s="7">
        <v>1</v>
      </c>
      <c r="E144" s="7">
        <v>11500000</v>
      </c>
      <c r="F144" s="7">
        <v>12</v>
      </c>
      <c r="G144" s="7">
        <v>428</v>
      </c>
      <c r="H144" s="9" t="s">
        <v>2536</v>
      </c>
      <c r="I144" s="9" t="s">
        <v>2527</v>
      </c>
      <c r="J144" s="9" t="s">
        <v>2528</v>
      </c>
      <c r="K144" s="9"/>
    </row>
    <row r="145" spans="1:11" hidden="1" x14ac:dyDescent="0.25">
      <c r="A145" s="13" t="s">
        <v>4757</v>
      </c>
      <c r="B145" s="13" t="s">
        <v>4823</v>
      </c>
      <c r="C145" s="13">
        <v>2022</v>
      </c>
      <c r="D145" s="13">
        <v>1</v>
      </c>
      <c r="E145" s="13">
        <v>12500000</v>
      </c>
      <c r="F145" s="13">
        <v>12</v>
      </c>
      <c r="G145" s="13">
        <v>401</v>
      </c>
      <c r="H145" s="10" t="s">
        <v>2526</v>
      </c>
      <c r="I145" s="9" t="s">
        <v>2545</v>
      </c>
      <c r="J145" s="10" t="s">
        <v>2528</v>
      </c>
      <c r="K145" s="9"/>
    </row>
    <row r="146" spans="1:11" x14ac:dyDescent="0.25">
      <c r="A146" s="7" t="s">
        <v>4757</v>
      </c>
      <c r="B146" s="7" t="s">
        <v>4826</v>
      </c>
      <c r="C146" s="7">
        <v>2018</v>
      </c>
      <c r="D146" s="7">
        <v>5</v>
      </c>
      <c r="E146" s="7">
        <v>3100000</v>
      </c>
      <c r="F146" s="7">
        <v>12</v>
      </c>
      <c r="G146" s="7">
        <v>400</v>
      </c>
      <c r="H146" s="9" t="s">
        <v>2526</v>
      </c>
      <c r="I146" s="9" t="s">
        <v>2527</v>
      </c>
      <c r="J146" s="9" t="s">
        <v>2528</v>
      </c>
      <c r="K146" s="9">
        <v>495341</v>
      </c>
    </row>
    <row r="147" spans="1:11" x14ac:dyDescent="0.25">
      <c r="A147" s="13" t="s">
        <v>4757</v>
      </c>
      <c r="B147" s="13" t="s">
        <v>4826</v>
      </c>
      <c r="C147" s="13">
        <v>2017</v>
      </c>
      <c r="D147" s="13">
        <v>6</v>
      </c>
      <c r="E147" s="13">
        <v>2800000</v>
      </c>
      <c r="F147" s="13">
        <v>12</v>
      </c>
      <c r="G147" s="13">
        <v>401</v>
      </c>
      <c r="H147" s="10" t="s">
        <v>2526</v>
      </c>
      <c r="I147" s="10" t="s">
        <v>2527</v>
      </c>
      <c r="J147" s="10" t="s">
        <v>2528</v>
      </c>
      <c r="K147" s="9">
        <v>608000</v>
      </c>
    </row>
    <row r="148" spans="1:11" x14ac:dyDescent="0.25">
      <c r="A148" s="7" t="s">
        <v>4757</v>
      </c>
      <c r="B148" s="7" t="s">
        <v>4835</v>
      </c>
      <c r="C148" s="7">
        <v>2020</v>
      </c>
      <c r="D148" s="7">
        <v>3</v>
      </c>
      <c r="E148" s="7">
        <v>4250000</v>
      </c>
      <c r="F148" s="7">
        <v>8.9</v>
      </c>
      <c r="G148" s="7">
        <v>365</v>
      </c>
      <c r="H148" s="9" t="s">
        <v>2531</v>
      </c>
      <c r="I148" s="9" t="s">
        <v>2527</v>
      </c>
      <c r="J148" s="9" t="s">
        <v>2533</v>
      </c>
      <c r="K148" s="9">
        <v>250000</v>
      </c>
    </row>
    <row r="149" spans="1:11" hidden="1" x14ac:dyDescent="0.25">
      <c r="A149" s="7" t="s">
        <v>4757</v>
      </c>
      <c r="B149" s="7" t="s">
        <v>4818</v>
      </c>
      <c r="C149" s="7">
        <v>2021</v>
      </c>
      <c r="D149" s="7">
        <v>2</v>
      </c>
      <c r="E149" s="7">
        <v>9500000</v>
      </c>
      <c r="F149" s="7">
        <v>12</v>
      </c>
      <c r="G149" s="7">
        <v>428</v>
      </c>
      <c r="H149" s="9" t="s">
        <v>2536</v>
      </c>
      <c r="I149" s="9" t="s">
        <v>2527</v>
      </c>
      <c r="J149" s="9" t="s">
        <v>2528</v>
      </c>
      <c r="K149" s="9"/>
    </row>
    <row r="150" spans="1:11" x14ac:dyDescent="0.25">
      <c r="A150" s="13" t="s">
        <v>4757</v>
      </c>
      <c r="B150" s="13" t="s">
        <v>4822</v>
      </c>
      <c r="C150" s="13">
        <v>2021</v>
      </c>
      <c r="D150" s="13">
        <v>2</v>
      </c>
      <c r="E150" s="13">
        <v>1700000</v>
      </c>
      <c r="F150" s="13">
        <v>12</v>
      </c>
      <c r="G150" s="13">
        <v>401</v>
      </c>
      <c r="H150" s="10" t="s">
        <v>2526</v>
      </c>
      <c r="I150" s="10" t="s">
        <v>2527</v>
      </c>
      <c r="J150" s="10" t="s">
        <v>2528</v>
      </c>
      <c r="K150" s="9">
        <v>100000</v>
      </c>
    </row>
    <row r="151" spans="1:11" hidden="1" x14ac:dyDescent="0.25">
      <c r="A151" s="7" t="s">
        <v>4757</v>
      </c>
      <c r="B151" s="7" t="s">
        <v>4818</v>
      </c>
      <c r="C151" s="7">
        <v>2022</v>
      </c>
      <c r="D151" s="7">
        <v>1</v>
      </c>
      <c r="E151" s="7">
        <v>9300000</v>
      </c>
      <c r="F151" s="7">
        <v>11.8</v>
      </c>
      <c r="G151" s="7">
        <v>300</v>
      </c>
      <c r="H151" s="9" t="s">
        <v>2531</v>
      </c>
      <c r="I151" s="9" t="s">
        <v>2527</v>
      </c>
      <c r="J151" s="9" t="s">
        <v>2528</v>
      </c>
      <c r="K151" s="9"/>
    </row>
    <row r="152" spans="1:11" hidden="1" x14ac:dyDescent="0.25">
      <c r="A152" s="7" t="s">
        <v>4757</v>
      </c>
      <c r="B152" s="7" t="s">
        <v>4826</v>
      </c>
      <c r="C152" s="7">
        <v>2017</v>
      </c>
      <c r="D152" s="7">
        <v>6</v>
      </c>
      <c r="E152" s="7">
        <v>2650000</v>
      </c>
      <c r="F152" s="7">
        <v>12</v>
      </c>
      <c r="G152" s="7">
        <v>401</v>
      </c>
      <c r="H152" s="9" t="s">
        <v>2526</v>
      </c>
      <c r="I152" s="9" t="s">
        <v>4771</v>
      </c>
      <c r="J152" s="9" t="s">
        <v>2528</v>
      </c>
      <c r="K152" s="9"/>
    </row>
    <row r="153" spans="1:11" hidden="1" x14ac:dyDescent="0.25">
      <c r="A153" s="7" t="s">
        <v>4757</v>
      </c>
      <c r="B153" s="7" t="s">
        <v>4823</v>
      </c>
      <c r="C153" s="7">
        <v>2022</v>
      </c>
      <c r="D153" s="7">
        <v>1</v>
      </c>
      <c r="E153" s="7">
        <v>10500000</v>
      </c>
      <c r="F153" s="7">
        <v>12</v>
      </c>
      <c r="G153" s="7">
        <v>401</v>
      </c>
      <c r="H153" s="9" t="s">
        <v>2526</v>
      </c>
      <c r="I153" s="9" t="s">
        <v>2527</v>
      </c>
      <c r="J153" s="9" t="s">
        <v>2528</v>
      </c>
      <c r="K153" s="9"/>
    </row>
    <row r="154" spans="1:11" x14ac:dyDescent="0.25">
      <c r="A154" s="7" t="s">
        <v>4757</v>
      </c>
      <c r="B154" s="7" t="s">
        <v>4821</v>
      </c>
      <c r="C154" s="7">
        <v>2018</v>
      </c>
      <c r="D154" s="7">
        <v>5</v>
      </c>
      <c r="E154" s="7">
        <v>3650000</v>
      </c>
      <c r="F154" s="7">
        <v>11.9</v>
      </c>
      <c r="G154" s="7">
        <v>450</v>
      </c>
      <c r="H154" s="9" t="s">
        <v>2526</v>
      </c>
      <c r="I154" s="9" t="s">
        <v>2527</v>
      </c>
      <c r="J154" s="9" t="s">
        <v>2528</v>
      </c>
      <c r="K154" s="9">
        <v>500000</v>
      </c>
    </row>
    <row r="155" spans="1:11" x14ac:dyDescent="0.25">
      <c r="A155" s="13" t="s">
        <v>4757</v>
      </c>
      <c r="B155" s="13" t="s">
        <v>4822</v>
      </c>
      <c r="C155" s="13">
        <v>2020</v>
      </c>
      <c r="D155" s="13">
        <v>3</v>
      </c>
      <c r="E155" s="13">
        <v>6690000</v>
      </c>
      <c r="F155" s="13">
        <v>12</v>
      </c>
      <c r="G155" s="13">
        <v>450</v>
      </c>
      <c r="H155" s="10" t="s">
        <v>2536</v>
      </c>
      <c r="I155" s="10" t="s">
        <v>2527</v>
      </c>
      <c r="J155" s="10" t="s">
        <v>2528</v>
      </c>
      <c r="K155" s="9">
        <v>142000</v>
      </c>
    </row>
    <row r="156" spans="1:11" hidden="1" x14ac:dyDescent="0.25">
      <c r="A156" s="7" t="s">
        <v>4757</v>
      </c>
      <c r="B156" s="7">
        <v>5490</v>
      </c>
      <c r="C156" s="7">
        <v>2016</v>
      </c>
      <c r="D156" s="7">
        <v>7</v>
      </c>
      <c r="E156" s="7">
        <v>2199000</v>
      </c>
      <c r="F156" s="7">
        <v>11.8</v>
      </c>
      <c r="G156" s="7">
        <v>300</v>
      </c>
      <c r="H156" s="9" t="s">
        <v>2531</v>
      </c>
      <c r="I156" s="9" t="s">
        <v>2527</v>
      </c>
      <c r="J156" s="9" t="s">
        <v>2528</v>
      </c>
      <c r="K156" s="9"/>
    </row>
    <row r="157" spans="1:11" hidden="1" x14ac:dyDescent="0.25">
      <c r="A157" s="7" t="s">
        <v>4757</v>
      </c>
      <c r="B157" s="7" t="s">
        <v>4823</v>
      </c>
      <c r="C157" s="7">
        <v>2022</v>
      </c>
      <c r="D157" s="7">
        <v>1</v>
      </c>
      <c r="E157" s="7">
        <v>11500000</v>
      </c>
      <c r="F157" s="7">
        <v>11.9</v>
      </c>
      <c r="G157" s="7">
        <v>450</v>
      </c>
      <c r="H157" s="9" t="s">
        <v>2526</v>
      </c>
      <c r="I157" s="9" t="s">
        <v>2527</v>
      </c>
      <c r="J157" s="9" t="s">
        <v>2528</v>
      </c>
      <c r="K157" s="9"/>
    </row>
    <row r="158" spans="1:11" x14ac:dyDescent="0.25">
      <c r="A158" s="7" t="s">
        <v>4757</v>
      </c>
      <c r="B158" s="7" t="s">
        <v>4824</v>
      </c>
      <c r="C158" s="7">
        <v>2019</v>
      </c>
      <c r="D158" s="7">
        <v>4</v>
      </c>
      <c r="E158" s="7">
        <v>5290000</v>
      </c>
      <c r="F158" s="7">
        <v>12</v>
      </c>
      <c r="G158" s="7">
        <v>401</v>
      </c>
      <c r="H158" s="9" t="s">
        <v>2526</v>
      </c>
      <c r="I158" s="9" t="s">
        <v>2527</v>
      </c>
      <c r="J158" s="9" t="s">
        <v>2528</v>
      </c>
      <c r="K158" s="9">
        <v>68000</v>
      </c>
    </row>
    <row r="159" spans="1:11" x14ac:dyDescent="0.25">
      <c r="A159" s="7" t="s">
        <v>4757</v>
      </c>
      <c r="B159" s="7" t="s">
        <v>4821</v>
      </c>
      <c r="C159" s="7">
        <v>2018</v>
      </c>
      <c r="D159" s="7">
        <v>5</v>
      </c>
      <c r="E159" s="7">
        <v>3400000</v>
      </c>
      <c r="F159" s="7">
        <v>12</v>
      </c>
      <c r="G159" s="7">
        <v>401</v>
      </c>
      <c r="H159" s="9" t="s">
        <v>2526</v>
      </c>
      <c r="I159" s="9" t="s">
        <v>2527</v>
      </c>
      <c r="J159" s="9" t="s">
        <v>2561</v>
      </c>
      <c r="K159" s="9">
        <v>610000</v>
      </c>
    </row>
    <row r="160" spans="1:11" hidden="1" x14ac:dyDescent="0.25">
      <c r="A160" s="7" t="s">
        <v>4757</v>
      </c>
      <c r="B160" s="7" t="s">
        <v>4823</v>
      </c>
      <c r="C160" s="7">
        <v>2022</v>
      </c>
      <c r="D160" s="7">
        <v>1</v>
      </c>
      <c r="E160" s="7">
        <v>12500000</v>
      </c>
      <c r="F160" s="7">
        <v>11.9</v>
      </c>
      <c r="G160" s="7">
        <v>450</v>
      </c>
      <c r="H160" s="9" t="s">
        <v>2526</v>
      </c>
      <c r="I160" s="9" t="s">
        <v>2527</v>
      </c>
      <c r="J160" s="9" t="s">
        <v>2528</v>
      </c>
      <c r="K160" s="9"/>
    </row>
    <row r="161" spans="1:11" x14ac:dyDescent="0.25">
      <c r="A161" s="7" t="s">
        <v>4757</v>
      </c>
      <c r="B161" s="7" t="s">
        <v>4826</v>
      </c>
      <c r="C161" s="7">
        <v>2016</v>
      </c>
      <c r="D161" s="7">
        <v>7</v>
      </c>
      <c r="E161" s="7">
        <v>2500000</v>
      </c>
      <c r="F161" s="7">
        <v>12</v>
      </c>
      <c r="G161" s="7">
        <v>401</v>
      </c>
      <c r="H161" s="9" t="s">
        <v>2526</v>
      </c>
      <c r="I161" s="9" t="s">
        <v>2527</v>
      </c>
      <c r="J161" s="9" t="s">
        <v>2528</v>
      </c>
      <c r="K161" s="9">
        <v>771545</v>
      </c>
    </row>
    <row r="162" spans="1:11" x14ac:dyDescent="0.25">
      <c r="A162" s="7" t="s">
        <v>4757</v>
      </c>
      <c r="B162" s="7" t="s">
        <v>4826</v>
      </c>
      <c r="C162" s="7">
        <v>2020</v>
      </c>
      <c r="D162" s="7">
        <v>3</v>
      </c>
      <c r="E162" s="7">
        <v>6240000</v>
      </c>
      <c r="F162" s="7">
        <v>12</v>
      </c>
      <c r="G162" s="7">
        <v>401</v>
      </c>
      <c r="H162" s="9" t="s">
        <v>2546</v>
      </c>
      <c r="I162" s="9" t="s">
        <v>2544</v>
      </c>
      <c r="J162" s="9" t="s">
        <v>2528</v>
      </c>
      <c r="K162" s="9">
        <v>230838</v>
      </c>
    </row>
    <row r="163" spans="1:11" hidden="1" x14ac:dyDescent="0.25">
      <c r="A163" s="7" t="s">
        <v>4757</v>
      </c>
      <c r="B163" s="7" t="s">
        <v>4826</v>
      </c>
      <c r="C163" s="7">
        <v>2022</v>
      </c>
      <c r="D163" s="7">
        <v>1</v>
      </c>
      <c r="E163" s="7">
        <v>11550000</v>
      </c>
      <c r="F163" s="7">
        <v>12</v>
      </c>
      <c r="G163" s="7">
        <v>401</v>
      </c>
      <c r="H163" s="9" t="s">
        <v>2526</v>
      </c>
      <c r="I163" s="9" t="s">
        <v>2527</v>
      </c>
      <c r="J163" s="9" t="s">
        <v>2528</v>
      </c>
      <c r="K163" s="9"/>
    </row>
    <row r="164" spans="1:11" x14ac:dyDescent="0.25">
      <c r="A164" s="7" t="s">
        <v>4757</v>
      </c>
      <c r="B164" s="7" t="s">
        <v>4826</v>
      </c>
      <c r="C164" s="7">
        <v>2016</v>
      </c>
      <c r="D164" s="7">
        <v>7</v>
      </c>
      <c r="E164" s="7">
        <v>2600000</v>
      </c>
      <c r="F164" s="7">
        <v>12</v>
      </c>
      <c r="G164" s="7">
        <v>401</v>
      </c>
      <c r="H164" s="9" t="s">
        <v>2539</v>
      </c>
      <c r="I164" s="9" t="s">
        <v>2527</v>
      </c>
      <c r="J164" s="9" t="s">
        <v>2528</v>
      </c>
      <c r="K164" s="9">
        <v>400000</v>
      </c>
    </row>
    <row r="165" spans="1:11" x14ac:dyDescent="0.25">
      <c r="A165" s="7" t="s">
        <v>4757</v>
      </c>
      <c r="B165" s="7" t="s">
        <v>4830</v>
      </c>
      <c r="C165" s="7">
        <v>2020</v>
      </c>
      <c r="D165" s="7">
        <v>3</v>
      </c>
      <c r="E165" s="7">
        <v>6200000</v>
      </c>
      <c r="F165" s="7">
        <v>11.8</v>
      </c>
      <c r="G165" s="7">
        <v>260</v>
      </c>
      <c r="H165" s="9" t="s">
        <v>2536</v>
      </c>
      <c r="I165" s="9" t="s">
        <v>2527</v>
      </c>
      <c r="J165" s="9" t="s">
        <v>2552</v>
      </c>
      <c r="K165" s="9">
        <v>170000</v>
      </c>
    </row>
    <row r="166" spans="1:11" hidden="1" x14ac:dyDescent="0.25">
      <c r="A166" s="13" t="s">
        <v>4757</v>
      </c>
      <c r="B166" s="13" t="s">
        <v>4845</v>
      </c>
      <c r="C166" s="13">
        <v>2022</v>
      </c>
      <c r="D166" s="13">
        <v>1</v>
      </c>
      <c r="E166" s="13">
        <v>10900000</v>
      </c>
      <c r="F166" s="13">
        <v>12</v>
      </c>
      <c r="G166" s="13">
        <v>401</v>
      </c>
      <c r="H166" s="10" t="s">
        <v>2526</v>
      </c>
      <c r="I166" s="10" t="s">
        <v>2527</v>
      </c>
      <c r="J166" s="10" t="s">
        <v>2528</v>
      </c>
      <c r="K166" s="9"/>
    </row>
    <row r="167" spans="1:11" x14ac:dyDescent="0.25">
      <c r="A167" s="7" t="s">
        <v>4757</v>
      </c>
      <c r="B167" s="7" t="s">
        <v>4826</v>
      </c>
      <c r="C167" s="7">
        <v>2017</v>
      </c>
      <c r="D167" s="7">
        <v>6</v>
      </c>
      <c r="E167" s="7">
        <v>2890000</v>
      </c>
      <c r="F167" s="7">
        <v>11.8</v>
      </c>
      <c r="G167" s="7">
        <v>400</v>
      </c>
      <c r="H167" s="9" t="s">
        <v>2531</v>
      </c>
      <c r="I167" s="9" t="s">
        <v>2527</v>
      </c>
      <c r="J167" s="9" t="s">
        <v>2528</v>
      </c>
      <c r="K167" s="9">
        <v>695796</v>
      </c>
    </row>
    <row r="168" spans="1:11" hidden="1" x14ac:dyDescent="0.25">
      <c r="A168" s="13" t="s">
        <v>4757</v>
      </c>
      <c r="B168" s="13" t="s">
        <v>4846</v>
      </c>
      <c r="C168" s="13">
        <v>2022</v>
      </c>
      <c r="D168" s="13">
        <v>1</v>
      </c>
      <c r="E168" s="13">
        <v>8800000</v>
      </c>
      <c r="F168" s="13">
        <v>11.8</v>
      </c>
      <c r="G168" s="13">
        <v>300</v>
      </c>
      <c r="H168" s="10" t="s">
        <v>2531</v>
      </c>
      <c r="I168" s="10" t="s">
        <v>2527</v>
      </c>
      <c r="J168" s="10" t="s">
        <v>2528</v>
      </c>
      <c r="K168" s="9"/>
    </row>
    <row r="169" spans="1:11" x14ac:dyDescent="0.25">
      <c r="A169" s="7" t="s">
        <v>4757</v>
      </c>
      <c r="B169" s="7" t="s">
        <v>4822</v>
      </c>
      <c r="C169" s="7">
        <v>2021</v>
      </c>
      <c r="D169" s="7">
        <v>2</v>
      </c>
      <c r="E169" s="7">
        <v>7100000</v>
      </c>
      <c r="F169" s="7">
        <v>11.8</v>
      </c>
      <c r="G169" s="7">
        <v>360</v>
      </c>
      <c r="H169" s="9" t="s">
        <v>2531</v>
      </c>
      <c r="I169" s="9" t="s">
        <v>2527</v>
      </c>
      <c r="J169" s="9" t="s">
        <v>2552</v>
      </c>
      <c r="K169" s="9">
        <v>68842</v>
      </c>
    </row>
    <row r="170" spans="1:11" hidden="1" x14ac:dyDescent="0.25">
      <c r="A170" s="7" t="s">
        <v>4757</v>
      </c>
      <c r="B170" s="7" t="s">
        <v>4780</v>
      </c>
      <c r="C170" s="7">
        <v>2020</v>
      </c>
      <c r="D170" s="7">
        <v>3</v>
      </c>
      <c r="E170" s="7">
        <v>7450000</v>
      </c>
      <c r="F170" s="7">
        <v>12</v>
      </c>
      <c r="G170" s="7">
        <v>401</v>
      </c>
      <c r="H170" s="9" t="s">
        <v>2526</v>
      </c>
      <c r="I170" s="9" t="s">
        <v>2527</v>
      </c>
      <c r="J170" s="9" t="s">
        <v>2528</v>
      </c>
      <c r="K170" s="9"/>
    </row>
    <row r="171" spans="1:11" x14ac:dyDescent="0.25">
      <c r="A171" s="7" t="s">
        <v>4757</v>
      </c>
      <c r="B171" s="7" t="s">
        <v>4826</v>
      </c>
      <c r="C171" s="7">
        <v>2018</v>
      </c>
      <c r="D171" s="7">
        <v>5</v>
      </c>
      <c r="E171" s="7">
        <v>3700000</v>
      </c>
      <c r="F171" s="7">
        <v>11.8</v>
      </c>
      <c r="G171" s="7">
        <v>400</v>
      </c>
      <c r="H171" s="9" t="s">
        <v>2526</v>
      </c>
      <c r="I171" s="9" t="s">
        <v>2545</v>
      </c>
      <c r="J171" s="9" t="s">
        <v>2528</v>
      </c>
      <c r="K171" s="9">
        <v>394000</v>
      </c>
    </row>
    <row r="172" spans="1:11" x14ac:dyDescent="0.25">
      <c r="A172" s="7" t="s">
        <v>4757</v>
      </c>
      <c r="B172" s="7" t="s">
        <v>4821</v>
      </c>
      <c r="C172" s="7">
        <v>2017</v>
      </c>
      <c r="D172" s="7">
        <v>6</v>
      </c>
      <c r="E172" s="7">
        <v>3500000</v>
      </c>
      <c r="F172" s="7">
        <v>12</v>
      </c>
      <c r="G172" s="7">
        <v>401</v>
      </c>
      <c r="H172" s="9" t="s">
        <v>2526</v>
      </c>
      <c r="I172" s="9" t="s">
        <v>2527</v>
      </c>
      <c r="J172" s="9" t="s">
        <v>2528</v>
      </c>
      <c r="K172" s="9">
        <v>529291</v>
      </c>
    </row>
    <row r="173" spans="1:11" x14ac:dyDescent="0.25">
      <c r="A173" s="7" t="s">
        <v>4757</v>
      </c>
      <c r="B173" s="7" t="s">
        <v>4826</v>
      </c>
      <c r="C173" s="7">
        <v>2015</v>
      </c>
      <c r="D173" s="7">
        <v>8</v>
      </c>
      <c r="E173" s="7">
        <v>3300000</v>
      </c>
      <c r="F173" s="7">
        <v>12</v>
      </c>
      <c r="G173" s="7">
        <v>428</v>
      </c>
      <c r="H173" s="9" t="s">
        <v>2536</v>
      </c>
      <c r="I173" s="9" t="s">
        <v>2527</v>
      </c>
      <c r="J173" s="9" t="s">
        <v>2528</v>
      </c>
      <c r="K173" s="9">
        <v>560000</v>
      </c>
    </row>
    <row r="174" spans="1:11" x14ac:dyDescent="0.25">
      <c r="A174" s="7" t="s">
        <v>4757</v>
      </c>
      <c r="B174" s="7" t="s">
        <v>4824</v>
      </c>
      <c r="C174" s="7">
        <v>2018</v>
      </c>
      <c r="D174" s="7">
        <v>5</v>
      </c>
      <c r="E174" s="7">
        <v>3700000</v>
      </c>
      <c r="F174" s="7">
        <v>12</v>
      </c>
      <c r="G174" s="7">
        <v>401</v>
      </c>
      <c r="H174" s="9" t="s">
        <v>2526</v>
      </c>
      <c r="I174" s="9" t="s">
        <v>2545</v>
      </c>
      <c r="J174" s="9" t="s">
        <v>2528</v>
      </c>
      <c r="K174" s="9">
        <v>490000</v>
      </c>
    </row>
    <row r="175" spans="1:11" x14ac:dyDescent="0.25">
      <c r="A175" s="7" t="s">
        <v>4757</v>
      </c>
      <c r="B175" s="7" t="s">
        <v>4821</v>
      </c>
      <c r="C175" s="7">
        <v>2017</v>
      </c>
      <c r="D175" s="7">
        <v>6</v>
      </c>
      <c r="E175" s="7">
        <v>3500000</v>
      </c>
      <c r="F175" s="7">
        <v>12</v>
      </c>
      <c r="G175" s="7">
        <v>401</v>
      </c>
      <c r="H175" s="9" t="s">
        <v>2526</v>
      </c>
      <c r="I175" s="9" t="s">
        <v>2527</v>
      </c>
      <c r="J175" s="9" t="s">
        <v>2528</v>
      </c>
      <c r="K175" s="9">
        <v>544420</v>
      </c>
    </row>
    <row r="176" spans="1:11" x14ac:dyDescent="0.25">
      <c r="A176" s="13" t="s">
        <v>4757</v>
      </c>
      <c r="B176" s="13" t="s">
        <v>4819</v>
      </c>
      <c r="C176" s="13">
        <v>2018</v>
      </c>
      <c r="D176" s="13">
        <v>5</v>
      </c>
      <c r="E176" s="13">
        <v>3540000</v>
      </c>
      <c r="F176" s="13">
        <v>11.8</v>
      </c>
      <c r="G176" s="13">
        <v>300</v>
      </c>
      <c r="H176" s="10" t="s">
        <v>2531</v>
      </c>
      <c r="I176" s="10" t="s">
        <v>2527</v>
      </c>
      <c r="J176" s="10" t="s">
        <v>2528</v>
      </c>
      <c r="K176" s="9">
        <v>482000</v>
      </c>
    </row>
    <row r="177" spans="1:11" x14ac:dyDescent="0.25">
      <c r="A177" s="13" t="s">
        <v>4757</v>
      </c>
      <c r="B177" s="13" t="s">
        <v>4824</v>
      </c>
      <c r="C177" s="13">
        <v>2017</v>
      </c>
      <c r="D177" s="13">
        <v>6</v>
      </c>
      <c r="E177" s="13">
        <v>3500000</v>
      </c>
      <c r="F177" s="13">
        <v>12</v>
      </c>
      <c r="G177" s="13">
        <v>410</v>
      </c>
      <c r="H177" s="10" t="s">
        <v>2526</v>
      </c>
      <c r="I177" s="10" t="s">
        <v>2527</v>
      </c>
      <c r="J177" s="10" t="s">
        <v>2528</v>
      </c>
      <c r="K177" s="9">
        <v>510119</v>
      </c>
    </row>
    <row r="178" spans="1:11" x14ac:dyDescent="0.25">
      <c r="A178" s="7" t="s">
        <v>4757</v>
      </c>
      <c r="B178" s="7" t="s">
        <v>4819</v>
      </c>
      <c r="C178" s="7">
        <v>2019</v>
      </c>
      <c r="D178" s="7">
        <v>4</v>
      </c>
      <c r="E178" s="7">
        <v>5180000</v>
      </c>
      <c r="F178" s="7">
        <v>12</v>
      </c>
      <c r="G178" s="7">
        <v>401</v>
      </c>
      <c r="H178" s="9" t="s">
        <v>2526</v>
      </c>
      <c r="I178" s="9" t="s">
        <v>2527</v>
      </c>
      <c r="J178" s="9" t="s">
        <v>2528</v>
      </c>
      <c r="K178" s="9">
        <v>226000</v>
      </c>
    </row>
    <row r="179" spans="1:11" hidden="1" x14ac:dyDescent="0.25">
      <c r="A179" s="13" t="s">
        <v>4757</v>
      </c>
      <c r="B179" s="13" t="s">
        <v>4822</v>
      </c>
      <c r="C179" s="13">
        <v>2022</v>
      </c>
      <c r="D179" s="13">
        <v>1</v>
      </c>
      <c r="E179" s="13">
        <v>9100000</v>
      </c>
      <c r="F179" s="13">
        <v>11.9</v>
      </c>
      <c r="G179" s="13">
        <v>450</v>
      </c>
      <c r="H179" s="10" t="s">
        <v>2526</v>
      </c>
      <c r="I179" s="10" t="s">
        <v>2527</v>
      </c>
      <c r="J179" s="10" t="s">
        <v>2561</v>
      </c>
      <c r="K179" s="9"/>
    </row>
    <row r="180" spans="1:11" x14ac:dyDescent="0.25">
      <c r="A180" s="7" t="s">
        <v>4757</v>
      </c>
      <c r="B180" s="7" t="s">
        <v>4826</v>
      </c>
      <c r="C180" s="7">
        <v>2018</v>
      </c>
      <c r="D180" s="7">
        <v>5</v>
      </c>
      <c r="E180" s="7">
        <v>3750000</v>
      </c>
      <c r="F180" s="7">
        <v>11.9</v>
      </c>
      <c r="G180" s="7">
        <v>401</v>
      </c>
      <c r="H180" s="9" t="s">
        <v>2526</v>
      </c>
      <c r="I180" s="9" t="s">
        <v>2545</v>
      </c>
      <c r="J180" s="9" t="s">
        <v>2528</v>
      </c>
      <c r="K180" s="9">
        <v>383213</v>
      </c>
    </row>
    <row r="181" spans="1:11" hidden="1" x14ac:dyDescent="0.25">
      <c r="A181" s="7" t="s">
        <v>4757</v>
      </c>
      <c r="B181" s="7" t="s">
        <v>4826</v>
      </c>
      <c r="C181" s="7">
        <v>2016</v>
      </c>
      <c r="D181" s="7">
        <v>7</v>
      </c>
      <c r="E181" s="7">
        <v>2250000</v>
      </c>
      <c r="F181" s="7">
        <v>12</v>
      </c>
      <c r="G181" s="7">
        <v>401</v>
      </c>
      <c r="H181" s="9" t="s">
        <v>2526</v>
      </c>
      <c r="I181" s="9" t="s">
        <v>2527</v>
      </c>
      <c r="J181" s="9" t="s">
        <v>2528</v>
      </c>
      <c r="K181" s="9"/>
    </row>
    <row r="182" spans="1:11" x14ac:dyDescent="0.25">
      <c r="A182" s="7" t="s">
        <v>4757</v>
      </c>
      <c r="B182" s="7" t="s">
        <v>4826</v>
      </c>
      <c r="C182" s="7">
        <v>2015</v>
      </c>
      <c r="D182" s="7">
        <v>8</v>
      </c>
      <c r="E182" s="7">
        <v>2400000</v>
      </c>
      <c r="F182" s="7">
        <v>12</v>
      </c>
      <c r="G182" s="7">
        <v>401</v>
      </c>
      <c r="H182" s="9" t="s">
        <v>2526</v>
      </c>
      <c r="I182" s="9" t="s">
        <v>2545</v>
      </c>
      <c r="J182" s="9" t="s">
        <v>2528</v>
      </c>
      <c r="K182" s="9">
        <v>800000</v>
      </c>
    </row>
    <row r="183" spans="1:11" x14ac:dyDescent="0.25">
      <c r="A183" s="7" t="s">
        <v>4757</v>
      </c>
      <c r="B183" s="7" t="s">
        <v>4819</v>
      </c>
      <c r="C183" s="7">
        <v>2020</v>
      </c>
      <c r="D183" s="7">
        <v>3</v>
      </c>
      <c r="E183" s="7">
        <v>4050000</v>
      </c>
      <c r="F183" s="7">
        <v>11.9</v>
      </c>
      <c r="G183" s="7">
        <v>450</v>
      </c>
      <c r="H183" s="9" t="s">
        <v>2526</v>
      </c>
      <c r="I183" s="9" t="s">
        <v>2527</v>
      </c>
      <c r="J183" s="9" t="s">
        <v>2561</v>
      </c>
      <c r="K183" s="9">
        <v>125063</v>
      </c>
    </row>
    <row r="184" spans="1:11" hidden="1" x14ac:dyDescent="0.25">
      <c r="A184" s="7" t="s">
        <v>4757</v>
      </c>
      <c r="B184" s="7" t="s">
        <v>4823</v>
      </c>
      <c r="C184" s="7">
        <v>2022</v>
      </c>
      <c r="D184" s="7">
        <v>1</v>
      </c>
      <c r="E184" s="7">
        <v>11500000</v>
      </c>
      <c r="F184" s="7">
        <v>12</v>
      </c>
      <c r="G184" s="7">
        <v>401</v>
      </c>
      <c r="H184" s="9" t="s">
        <v>2526</v>
      </c>
      <c r="I184" s="9" t="s">
        <v>2527</v>
      </c>
      <c r="J184" s="9" t="s">
        <v>2528</v>
      </c>
      <c r="K184" s="9"/>
    </row>
    <row r="185" spans="1:11" x14ac:dyDescent="0.25">
      <c r="A185" s="7" t="s">
        <v>4757</v>
      </c>
      <c r="B185" s="7" t="s">
        <v>4819</v>
      </c>
      <c r="C185" s="7">
        <v>2021</v>
      </c>
      <c r="D185" s="7">
        <v>2</v>
      </c>
      <c r="E185" s="7">
        <v>7490000</v>
      </c>
      <c r="F185" s="7">
        <v>12</v>
      </c>
      <c r="G185" s="7">
        <v>401</v>
      </c>
      <c r="H185" s="9" t="s">
        <v>2526</v>
      </c>
      <c r="I185" s="9" t="s">
        <v>2527</v>
      </c>
      <c r="J185" s="9" t="s">
        <v>2528</v>
      </c>
      <c r="K185" s="9">
        <v>90459</v>
      </c>
    </row>
    <row r="186" spans="1:11" x14ac:dyDescent="0.25">
      <c r="A186" s="7" t="s">
        <v>4757</v>
      </c>
      <c r="B186" s="7" t="s">
        <v>4821</v>
      </c>
      <c r="C186" s="7">
        <v>2018</v>
      </c>
      <c r="D186" s="7">
        <v>5</v>
      </c>
      <c r="E186" s="7">
        <v>3650000</v>
      </c>
      <c r="F186" s="7">
        <v>12</v>
      </c>
      <c r="G186" s="7">
        <v>401</v>
      </c>
      <c r="H186" s="9" t="s">
        <v>2526</v>
      </c>
      <c r="I186" s="9" t="s">
        <v>2527</v>
      </c>
      <c r="J186" s="9" t="s">
        <v>2528</v>
      </c>
      <c r="K186" s="9">
        <v>564296</v>
      </c>
    </row>
    <row r="187" spans="1:11" x14ac:dyDescent="0.25">
      <c r="A187" s="7" t="s">
        <v>4757</v>
      </c>
      <c r="B187" s="7" t="s">
        <v>4826</v>
      </c>
      <c r="C187" s="7">
        <v>2020</v>
      </c>
      <c r="D187" s="7">
        <v>3</v>
      </c>
      <c r="E187" s="7">
        <v>5700000</v>
      </c>
      <c r="F187" s="7">
        <v>11.9</v>
      </c>
      <c r="G187" s="7">
        <v>450</v>
      </c>
      <c r="H187" s="9" t="s">
        <v>2526</v>
      </c>
      <c r="I187" s="9" t="s">
        <v>2527</v>
      </c>
      <c r="J187" s="9" t="s">
        <v>2528</v>
      </c>
      <c r="K187" s="9">
        <v>372716</v>
      </c>
    </row>
    <row r="188" spans="1:11" x14ac:dyDescent="0.25">
      <c r="A188" s="7" t="s">
        <v>4757</v>
      </c>
      <c r="B188" s="7" t="s">
        <v>4824</v>
      </c>
      <c r="C188" s="7">
        <v>2019</v>
      </c>
      <c r="D188" s="7">
        <v>4</v>
      </c>
      <c r="E188" s="7">
        <v>5990000</v>
      </c>
      <c r="F188" s="7">
        <v>11.9</v>
      </c>
      <c r="G188" s="7">
        <v>450</v>
      </c>
      <c r="H188" s="9" t="s">
        <v>2526</v>
      </c>
      <c r="I188" s="9" t="s">
        <v>2527</v>
      </c>
      <c r="J188" s="9" t="s">
        <v>2528</v>
      </c>
      <c r="K188" s="9">
        <v>61112</v>
      </c>
    </row>
    <row r="189" spans="1:11" hidden="1" x14ac:dyDescent="0.25">
      <c r="A189" s="7" t="s">
        <v>4757</v>
      </c>
      <c r="B189" s="7" t="s">
        <v>4823</v>
      </c>
      <c r="C189" s="7">
        <v>2022</v>
      </c>
      <c r="D189" s="7">
        <v>1</v>
      </c>
      <c r="E189" s="7">
        <v>11500000</v>
      </c>
      <c r="F189" s="7">
        <v>12</v>
      </c>
      <c r="G189" s="7">
        <v>401</v>
      </c>
      <c r="H189" s="9" t="s">
        <v>2526</v>
      </c>
      <c r="I189" s="9" t="s">
        <v>2527</v>
      </c>
      <c r="J189" s="9" t="s">
        <v>2528</v>
      </c>
      <c r="K189" s="9"/>
    </row>
    <row r="190" spans="1:11" hidden="1" x14ac:dyDescent="0.25">
      <c r="A190" s="13" t="s">
        <v>4757</v>
      </c>
      <c r="B190" s="13" t="s">
        <v>4823</v>
      </c>
      <c r="C190" s="13">
        <v>2022</v>
      </c>
      <c r="D190" s="13">
        <v>1</v>
      </c>
      <c r="E190" s="13">
        <v>12500000</v>
      </c>
      <c r="F190" s="13">
        <v>12</v>
      </c>
      <c r="G190" s="13">
        <v>401</v>
      </c>
      <c r="H190" s="10" t="s">
        <v>2526</v>
      </c>
      <c r="I190" s="10" t="s">
        <v>2527</v>
      </c>
      <c r="J190" s="10" t="s">
        <v>2528</v>
      </c>
      <c r="K190" s="9"/>
    </row>
    <row r="191" spans="1:11" x14ac:dyDescent="0.25">
      <c r="A191" s="7" t="s">
        <v>4757</v>
      </c>
      <c r="B191" s="7" t="s">
        <v>4826</v>
      </c>
      <c r="C191" s="7">
        <v>2015</v>
      </c>
      <c r="D191" s="7">
        <v>8</v>
      </c>
      <c r="E191" s="7">
        <v>2050000</v>
      </c>
      <c r="F191" s="7">
        <v>11</v>
      </c>
      <c r="G191" s="7">
        <v>300</v>
      </c>
      <c r="H191" s="9" t="s">
        <v>2531</v>
      </c>
      <c r="I191" s="9" t="s">
        <v>2527</v>
      </c>
      <c r="J191" s="9" t="s">
        <v>2528</v>
      </c>
      <c r="K191" s="9">
        <v>675895</v>
      </c>
    </row>
    <row r="192" spans="1:11" x14ac:dyDescent="0.25">
      <c r="A192" s="7" t="s">
        <v>4757</v>
      </c>
      <c r="B192" s="7" t="s">
        <v>4826</v>
      </c>
      <c r="C192" s="7">
        <v>2017</v>
      </c>
      <c r="D192" s="7">
        <v>6</v>
      </c>
      <c r="E192" s="7">
        <v>2700000</v>
      </c>
      <c r="F192" s="7">
        <v>11.8</v>
      </c>
      <c r="G192" s="7">
        <v>300</v>
      </c>
      <c r="H192" s="9" t="s">
        <v>2536</v>
      </c>
      <c r="I192" s="9" t="s">
        <v>4771</v>
      </c>
      <c r="J192" s="9" t="s">
        <v>2528</v>
      </c>
      <c r="K192" s="9">
        <v>440000</v>
      </c>
    </row>
    <row r="193" spans="1:11" x14ac:dyDescent="0.25">
      <c r="A193" s="7" t="s">
        <v>4757</v>
      </c>
      <c r="B193" s="7" t="s">
        <v>4819</v>
      </c>
      <c r="C193" s="7">
        <v>2018</v>
      </c>
      <c r="D193" s="7">
        <v>5</v>
      </c>
      <c r="E193" s="7">
        <v>3530000</v>
      </c>
      <c r="F193" s="7">
        <v>11.9</v>
      </c>
      <c r="G193" s="7">
        <v>450</v>
      </c>
      <c r="H193" s="9" t="s">
        <v>2526</v>
      </c>
      <c r="I193" s="9" t="s">
        <v>2527</v>
      </c>
      <c r="J193" s="9" t="s">
        <v>2561</v>
      </c>
      <c r="K193" s="9">
        <v>480000</v>
      </c>
    </row>
    <row r="194" spans="1:11" hidden="1" x14ac:dyDescent="0.25">
      <c r="A194" s="7" t="s">
        <v>4757</v>
      </c>
      <c r="B194" s="7" t="s">
        <v>4823</v>
      </c>
      <c r="C194" s="7">
        <v>2022</v>
      </c>
      <c r="D194" s="7">
        <v>1</v>
      </c>
      <c r="E194" s="7">
        <v>10500000</v>
      </c>
      <c r="F194" s="7">
        <v>12</v>
      </c>
      <c r="G194" s="7">
        <v>450</v>
      </c>
      <c r="H194" s="9" t="s">
        <v>2546</v>
      </c>
      <c r="I194" s="9" t="s">
        <v>4771</v>
      </c>
      <c r="J194" s="9" t="s">
        <v>2561</v>
      </c>
      <c r="K194" s="9"/>
    </row>
    <row r="195" spans="1:11" x14ac:dyDescent="0.25">
      <c r="A195" s="7" t="s">
        <v>4757</v>
      </c>
      <c r="B195" s="7" t="s">
        <v>4821</v>
      </c>
      <c r="C195" s="7">
        <v>2018</v>
      </c>
      <c r="D195" s="7">
        <v>5</v>
      </c>
      <c r="E195" s="7">
        <v>3650000</v>
      </c>
      <c r="F195" s="7">
        <v>11.9</v>
      </c>
      <c r="G195" s="7">
        <v>450</v>
      </c>
      <c r="H195" s="9" t="s">
        <v>2526</v>
      </c>
      <c r="I195" s="9" t="s">
        <v>2527</v>
      </c>
      <c r="J195" s="9" t="s">
        <v>2528</v>
      </c>
      <c r="K195" s="9">
        <v>500000</v>
      </c>
    </row>
    <row r="196" spans="1:11" hidden="1" x14ac:dyDescent="0.25">
      <c r="A196" s="7" t="s">
        <v>4757</v>
      </c>
      <c r="B196" s="7">
        <v>54901</v>
      </c>
      <c r="C196" s="7">
        <v>2022</v>
      </c>
      <c r="D196" s="7">
        <v>1</v>
      </c>
      <c r="E196" s="7">
        <v>11500000</v>
      </c>
      <c r="F196" s="7">
        <v>11.9</v>
      </c>
      <c r="G196" s="7">
        <v>450</v>
      </c>
      <c r="H196" s="9" t="s">
        <v>2526</v>
      </c>
      <c r="I196" s="9" t="s">
        <v>2527</v>
      </c>
      <c r="J196" s="9" t="s">
        <v>2528</v>
      </c>
      <c r="K196" s="9"/>
    </row>
    <row r="197" spans="1:11" x14ac:dyDescent="0.25">
      <c r="A197" s="7" t="s">
        <v>4757</v>
      </c>
      <c r="B197" s="7" t="s">
        <v>4842</v>
      </c>
      <c r="C197" s="7">
        <v>2020</v>
      </c>
      <c r="D197" s="7">
        <v>3</v>
      </c>
      <c r="E197" s="7">
        <v>7450000</v>
      </c>
      <c r="F197" s="7">
        <v>6.7</v>
      </c>
      <c r="G197" s="7">
        <v>292</v>
      </c>
      <c r="H197" s="9" t="s">
        <v>2536</v>
      </c>
      <c r="I197" s="9" t="s">
        <v>2527</v>
      </c>
      <c r="J197" s="9" t="s">
        <v>2528</v>
      </c>
      <c r="K197" s="9">
        <v>165000</v>
      </c>
    </row>
    <row r="198" spans="1:11" x14ac:dyDescent="0.25">
      <c r="A198" s="7" t="s">
        <v>4757</v>
      </c>
      <c r="B198" s="7" t="s">
        <v>4826</v>
      </c>
      <c r="C198" s="7">
        <v>2017</v>
      </c>
      <c r="D198" s="7">
        <v>6</v>
      </c>
      <c r="E198" s="7">
        <v>2750000</v>
      </c>
      <c r="F198" s="7">
        <v>12</v>
      </c>
      <c r="G198" s="7">
        <v>401</v>
      </c>
      <c r="H198" s="9" t="s">
        <v>2526</v>
      </c>
      <c r="I198" s="9" t="s">
        <v>2545</v>
      </c>
      <c r="J198" s="9" t="s">
        <v>2528</v>
      </c>
      <c r="K198" s="9">
        <v>625000</v>
      </c>
    </row>
    <row r="199" spans="1:11" hidden="1" x14ac:dyDescent="0.25">
      <c r="A199" s="7" t="s">
        <v>4757</v>
      </c>
      <c r="B199" s="7" t="s">
        <v>4823</v>
      </c>
      <c r="C199" s="7">
        <v>2022</v>
      </c>
      <c r="D199" s="7">
        <v>1</v>
      </c>
      <c r="E199" s="7">
        <v>11500000</v>
      </c>
      <c r="F199" s="7">
        <v>11.8</v>
      </c>
      <c r="G199" s="7">
        <v>300</v>
      </c>
      <c r="H199" s="9" t="s">
        <v>2531</v>
      </c>
      <c r="I199" s="9" t="s">
        <v>2527</v>
      </c>
      <c r="J199" s="9" t="s">
        <v>2528</v>
      </c>
      <c r="K199" s="9"/>
    </row>
    <row r="200" spans="1:11" x14ac:dyDescent="0.25">
      <c r="A200" s="7" t="s">
        <v>4757</v>
      </c>
      <c r="B200" s="7" t="s">
        <v>4821</v>
      </c>
      <c r="C200" s="7">
        <v>2018</v>
      </c>
      <c r="D200" s="7">
        <v>5</v>
      </c>
      <c r="E200" s="7">
        <v>3050000</v>
      </c>
      <c r="F200" s="7">
        <v>12</v>
      </c>
      <c r="G200" s="7">
        <v>401</v>
      </c>
      <c r="H200" s="9" t="s">
        <v>2536</v>
      </c>
      <c r="I200" s="9" t="s">
        <v>2527</v>
      </c>
      <c r="J200" s="9" t="s">
        <v>2528</v>
      </c>
      <c r="K200" s="9">
        <v>494000</v>
      </c>
    </row>
    <row r="201" spans="1:11" x14ac:dyDescent="0.25">
      <c r="A201" s="7" t="s">
        <v>4757</v>
      </c>
      <c r="B201" s="7" t="s">
        <v>4823</v>
      </c>
      <c r="C201" s="7">
        <v>2020</v>
      </c>
      <c r="D201" s="7">
        <v>3</v>
      </c>
      <c r="E201" s="7">
        <v>10000000</v>
      </c>
      <c r="F201" s="7">
        <v>12</v>
      </c>
      <c r="G201" s="7">
        <v>401</v>
      </c>
      <c r="H201" s="9" t="s">
        <v>2526</v>
      </c>
      <c r="I201" s="9" t="s">
        <v>2545</v>
      </c>
      <c r="J201" s="9" t="s">
        <v>2528</v>
      </c>
      <c r="K201" s="9">
        <v>123000</v>
      </c>
    </row>
    <row r="202" spans="1:11" x14ac:dyDescent="0.25">
      <c r="A202" s="13" t="s">
        <v>4757</v>
      </c>
      <c r="B202" s="13" t="s">
        <v>4823</v>
      </c>
      <c r="C202" s="13">
        <v>2020</v>
      </c>
      <c r="D202" s="13">
        <v>3</v>
      </c>
      <c r="E202" s="13">
        <v>10690000</v>
      </c>
      <c r="F202" s="13">
        <v>11.9</v>
      </c>
      <c r="G202" s="13">
        <v>450</v>
      </c>
      <c r="H202" s="10" t="s">
        <v>2526</v>
      </c>
      <c r="I202" s="10" t="s">
        <v>2527</v>
      </c>
      <c r="J202" s="10" t="s">
        <v>2528</v>
      </c>
      <c r="K202" s="9">
        <v>46861</v>
      </c>
    </row>
    <row r="203" spans="1:11" x14ac:dyDescent="0.25">
      <c r="A203" s="7" t="s">
        <v>4757</v>
      </c>
      <c r="B203" s="7" t="s">
        <v>4822</v>
      </c>
      <c r="C203" s="7">
        <v>2018</v>
      </c>
      <c r="D203" s="7">
        <v>5</v>
      </c>
      <c r="E203" s="7">
        <v>2900000</v>
      </c>
      <c r="F203" s="7">
        <v>12</v>
      </c>
      <c r="G203" s="7">
        <v>401</v>
      </c>
      <c r="H203" s="9" t="s">
        <v>2526</v>
      </c>
      <c r="I203" s="9" t="s">
        <v>2527</v>
      </c>
      <c r="J203" s="9" t="s">
        <v>2561</v>
      </c>
      <c r="K203" s="9">
        <v>582441</v>
      </c>
    </row>
    <row r="204" spans="1:11" x14ac:dyDescent="0.25">
      <c r="A204" s="7" t="s">
        <v>4757</v>
      </c>
      <c r="B204" s="7" t="s">
        <v>4826</v>
      </c>
      <c r="C204" s="7">
        <v>2016</v>
      </c>
      <c r="D204" s="7">
        <v>7</v>
      </c>
      <c r="E204" s="7">
        <v>2585000</v>
      </c>
      <c r="F204" s="7">
        <v>12</v>
      </c>
      <c r="G204" s="7">
        <v>401</v>
      </c>
      <c r="H204" s="9" t="s">
        <v>2526</v>
      </c>
      <c r="I204" s="9" t="s">
        <v>2545</v>
      </c>
      <c r="J204" s="9" t="s">
        <v>2528</v>
      </c>
      <c r="K204" s="9">
        <v>750000</v>
      </c>
    </row>
    <row r="205" spans="1:11" x14ac:dyDescent="0.25">
      <c r="A205" s="7" t="s">
        <v>4757</v>
      </c>
      <c r="B205" s="7" t="s">
        <v>4824</v>
      </c>
      <c r="C205" s="7">
        <v>2019</v>
      </c>
      <c r="D205" s="7">
        <v>4</v>
      </c>
      <c r="E205" s="7">
        <v>6400000</v>
      </c>
      <c r="F205" s="7">
        <v>12</v>
      </c>
      <c r="G205" s="7">
        <v>401</v>
      </c>
      <c r="H205" s="9" t="s">
        <v>2543</v>
      </c>
      <c r="I205" s="9" t="s">
        <v>2527</v>
      </c>
      <c r="J205" s="9" t="s">
        <v>2528</v>
      </c>
      <c r="K205" s="9">
        <v>53800</v>
      </c>
    </row>
    <row r="206" spans="1:11" x14ac:dyDescent="0.25">
      <c r="A206" s="7" t="s">
        <v>4757</v>
      </c>
      <c r="B206" s="7" t="s">
        <v>4826</v>
      </c>
      <c r="C206" s="7">
        <v>2018</v>
      </c>
      <c r="D206" s="7">
        <v>5</v>
      </c>
      <c r="E206" s="7">
        <v>1500000</v>
      </c>
      <c r="F206" s="7">
        <v>12</v>
      </c>
      <c r="G206" s="7">
        <v>401</v>
      </c>
      <c r="H206" s="9" t="s">
        <v>2539</v>
      </c>
      <c r="I206" s="9" t="s">
        <v>2527</v>
      </c>
      <c r="J206" s="9" t="s">
        <v>2559</v>
      </c>
      <c r="K206" s="9">
        <v>510000</v>
      </c>
    </row>
    <row r="207" spans="1:11" hidden="1" x14ac:dyDescent="0.25">
      <c r="A207" s="7" t="s">
        <v>4757</v>
      </c>
      <c r="B207" s="7" t="s">
        <v>4823</v>
      </c>
      <c r="C207" s="7">
        <v>2022</v>
      </c>
      <c r="D207" s="7">
        <v>1</v>
      </c>
      <c r="E207" s="7">
        <v>11500000</v>
      </c>
      <c r="F207" s="7">
        <v>12.4</v>
      </c>
      <c r="G207" s="7">
        <v>300</v>
      </c>
      <c r="H207" s="9" t="s">
        <v>2539</v>
      </c>
      <c r="I207" s="9" t="s">
        <v>2544</v>
      </c>
      <c r="J207" s="9" t="s">
        <v>2528</v>
      </c>
      <c r="K207" s="9"/>
    </row>
    <row r="208" spans="1:11" x14ac:dyDescent="0.25">
      <c r="A208" s="7" t="s">
        <v>4757</v>
      </c>
      <c r="B208" s="7" t="s">
        <v>4824</v>
      </c>
      <c r="C208" s="7">
        <v>2019</v>
      </c>
      <c r="D208" s="7">
        <v>4</v>
      </c>
      <c r="E208" s="7">
        <v>6290000</v>
      </c>
      <c r="F208" s="7">
        <v>12</v>
      </c>
      <c r="G208" s="7">
        <v>401</v>
      </c>
      <c r="H208" s="9" t="s">
        <v>2526</v>
      </c>
      <c r="I208" s="9" t="s">
        <v>2545</v>
      </c>
      <c r="J208" s="9" t="s">
        <v>2528</v>
      </c>
      <c r="K208" s="9">
        <v>53421</v>
      </c>
    </row>
    <row r="209" spans="1:11" x14ac:dyDescent="0.25">
      <c r="A209" s="7" t="s">
        <v>4757</v>
      </c>
      <c r="B209" s="7" t="s">
        <v>4821</v>
      </c>
      <c r="C209" s="7">
        <v>2022</v>
      </c>
      <c r="D209" s="7">
        <v>1</v>
      </c>
      <c r="E209" s="7">
        <v>8780000</v>
      </c>
      <c r="F209" s="7">
        <v>12</v>
      </c>
      <c r="G209" s="7">
        <v>401</v>
      </c>
      <c r="H209" s="9" t="s">
        <v>2526</v>
      </c>
      <c r="I209" s="9" t="s">
        <v>2527</v>
      </c>
      <c r="J209" s="9" t="s">
        <v>2528</v>
      </c>
      <c r="K209" s="9">
        <v>3812</v>
      </c>
    </row>
    <row r="210" spans="1:11" hidden="1" x14ac:dyDescent="0.25">
      <c r="A210" s="7" t="s">
        <v>4757</v>
      </c>
      <c r="B210" s="7" t="s">
        <v>4826</v>
      </c>
      <c r="C210" s="7">
        <v>2020</v>
      </c>
      <c r="D210" s="7">
        <v>3</v>
      </c>
      <c r="E210" s="7">
        <v>7390000</v>
      </c>
      <c r="F210" s="7">
        <v>12</v>
      </c>
      <c r="G210" s="7">
        <v>428</v>
      </c>
      <c r="H210" s="9" t="s">
        <v>2536</v>
      </c>
      <c r="I210" s="9" t="s">
        <v>2527</v>
      </c>
      <c r="J210" s="9" t="s">
        <v>2528</v>
      </c>
      <c r="K210" s="9"/>
    </row>
    <row r="211" spans="1:11" x14ac:dyDescent="0.25">
      <c r="A211" s="7" t="s">
        <v>4757</v>
      </c>
      <c r="B211" s="7" t="s">
        <v>4824</v>
      </c>
      <c r="C211" s="7">
        <v>2019</v>
      </c>
      <c r="D211" s="7">
        <v>4</v>
      </c>
      <c r="E211" s="7">
        <v>5990000</v>
      </c>
      <c r="F211" s="7">
        <v>12</v>
      </c>
      <c r="G211" s="7">
        <v>401</v>
      </c>
      <c r="H211" s="9" t="s">
        <v>2526</v>
      </c>
      <c r="I211" s="9" t="s">
        <v>2527</v>
      </c>
      <c r="J211" s="9" t="s">
        <v>2561</v>
      </c>
      <c r="K211" s="9">
        <v>60000</v>
      </c>
    </row>
    <row r="212" spans="1:11" x14ac:dyDescent="0.25">
      <c r="A212" s="7" t="s">
        <v>4757</v>
      </c>
      <c r="B212" s="7" t="s">
        <v>4818</v>
      </c>
      <c r="C212" s="7">
        <v>2019</v>
      </c>
      <c r="D212" s="7">
        <v>4</v>
      </c>
      <c r="E212" s="7">
        <v>6290000</v>
      </c>
      <c r="F212" s="7">
        <v>6.7</v>
      </c>
      <c r="G212" s="7">
        <v>300</v>
      </c>
      <c r="H212" s="9" t="s">
        <v>2536</v>
      </c>
      <c r="I212" s="9" t="s">
        <v>2527</v>
      </c>
      <c r="J212" s="9" t="s">
        <v>2528</v>
      </c>
      <c r="K212" s="9">
        <v>58275</v>
      </c>
    </row>
    <row r="213" spans="1:11" x14ac:dyDescent="0.25">
      <c r="A213" s="7" t="s">
        <v>4757</v>
      </c>
      <c r="B213" s="7" t="s">
        <v>4819</v>
      </c>
      <c r="C213" s="7">
        <v>2018</v>
      </c>
      <c r="D213" s="7">
        <v>5</v>
      </c>
      <c r="E213" s="7">
        <v>3450000</v>
      </c>
      <c r="F213" s="7">
        <v>12</v>
      </c>
      <c r="G213" s="7">
        <v>401</v>
      </c>
      <c r="H213" s="9" t="s">
        <v>2526</v>
      </c>
      <c r="I213" s="9" t="s">
        <v>2527</v>
      </c>
      <c r="J213" s="9" t="s">
        <v>2528</v>
      </c>
      <c r="K213" s="9">
        <v>430000</v>
      </c>
    </row>
    <row r="214" spans="1:11" x14ac:dyDescent="0.25">
      <c r="A214" s="7" t="s">
        <v>4757</v>
      </c>
      <c r="B214" s="7" t="s">
        <v>4846</v>
      </c>
      <c r="C214" s="7">
        <v>2021</v>
      </c>
      <c r="D214" s="7">
        <v>2</v>
      </c>
      <c r="E214" s="7">
        <v>2000000</v>
      </c>
      <c r="F214" s="7">
        <v>12</v>
      </c>
      <c r="G214" s="7">
        <v>428</v>
      </c>
      <c r="H214" s="9" t="s">
        <v>2536</v>
      </c>
      <c r="I214" s="9" t="s">
        <v>2527</v>
      </c>
      <c r="J214" s="9" t="s">
        <v>2528</v>
      </c>
      <c r="K214" s="9">
        <v>11300</v>
      </c>
    </row>
    <row r="215" spans="1:11" hidden="1" x14ac:dyDescent="0.25">
      <c r="A215" s="13" t="s">
        <v>4757</v>
      </c>
      <c r="B215" s="13" t="s">
        <v>4842</v>
      </c>
      <c r="C215" s="13">
        <v>2022</v>
      </c>
      <c r="D215" s="13">
        <v>1</v>
      </c>
      <c r="E215" s="13">
        <v>9100000</v>
      </c>
      <c r="F215" s="13">
        <v>6.7</v>
      </c>
      <c r="G215" s="13">
        <v>300</v>
      </c>
      <c r="H215" s="10" t="s">
        <v>2536</v>
      </c>
      <c r="I215" s="10" t="s">
        <v>2527</v>
      </c>
      <c r="J215" s="10" t="s">
        <v>2528</v>
      </c>
      <c r="K215" s="9"/>
    </row>
    <row r="216" spans="1:11" x14ac:dyDescent="0.25">
      <c r="A216" s="13" t="s">
        <v>4757</v>
      </c>
      <c r="B216" s="13" t="s">
        <v>4826</v>
      </c>
      <c r="C216" s="13">
        <v>2017</v>
      </c>
      <c r="D216" s="13">
        <v>6</v>
      </c>
      <c r="E216" s="13">
        <v>3300000</v>
      </c>
      <c r="F216" s="13">
        <v>11.9</v>
      </c>
      <c r="G216" s="13">
        <v>450</v>
      </c>
      <c r="H216" s="10" t="s">
        <v>2526</v>
      </c>
      <c r="I216" s="10" t="s">
        <v>2527</v>
      </c>
      <c r="J216" s="9" t="s">
        <v>2528</v>
      </c>
      <c r="K216" s="9">
        <v>600000</v>
      </c>
    </row>
    <row r="217" spans="1:11" x14ac:dyDescent="0.25">
      <c r="A217" s="7" t="s">
        <v>4757</v>
      </c>
      <c r="B217" s="7" t="s">
        <v>4826</v>
      </c>
      <c r="C217" s="7">
        <v>2017</v>
      </c>
      <c r="D217" s="7">
        <v>6</v>
      </c>
      <c r="E217" s="7">
        <v>3500000</v>
      </c>
      <c r="F217" s="7">
        <v>12</v>
      </c>
      <c r="G217" s="7">
        <v>428</v>
      </c>
      <c r="H217" s="9" t="s">
        <v>2526</v>
      </c>
      <c r="I217" s="9" t="s">
        <v>2527</v>
      </c>
      <c r="J217" s="9" t="s">
        <v>2528</v>
      </c>
      <c r="K217" s="9">
        <v>537105</v>
      </c>
    </row>
    <row r="218" spans="1:11" x14ac:dyDescent="0.25">
      <c r="A218" s="7" t="s">
        <v>4757</v>
      </c>
      <c r="B218" s="7" t="s">
        <v>4824</v>
      </c>
      <c r="C218" s="7">
        <v>2019</v>
      </c>
      <c r="D218" s="7">
        <v>4</v>
      </c>
      <c r="E218" s="7">
        <v>5790000</v>
      </c>
      <c r="F218" s="7">
        <v>12</v>
      </c>
      <c r="G218" s="7">
        <v>401</v>
      </c>
      <c r="H218" s="9" t="s">
        <v>2526</v>
      </c>
      <c r="I218" s="9" t="s">
        <v>2527</v>
      </c>
      <c r="J218" s="9" t="s">
        <v>2528</v>
      </c>
      <c r="K218" s="9">
        <v>68850</v>
      </c>
    </row>
    <row r="219" spans="1:11" hidden="1" x14ac:dyDescent="0.25">
      <c r="A219" s="7" t="s">
        <v>4757</v>
      </c>
      <c r="B219" s="7" t="s">
        <v>4838</v>
      </c>
      <c r="C219" s="7">
        <v>2022</v>
      </c>
      <c r="D219" s="7">
        <v>1</v>
      </c>
      <c r="E219" s="7">
        <v>9200000</v>
      </c>
      <c r="F219" s="7">
        <v>11.9</v>
      </c>
      <c r="G219" s="7">
        <v>450</v>
      </c>
      <c r="H219" s="9" t="s">
        <v>2526</v>
      </c>
      <c r="I219" s="9" t="s">
        <v>2527</v>
      </c>
      <c r="J219" s="9" t="s">
        <v>2528</v>
      </c>
      <c r="K219" s="9"/>
    </row>
    <row r="220" spans="1:11" x14ac:dyDescent="0.25">
      <c r="A220" s="7" t="s">
        <v>4757</v>
      </c>
      <c r="B220" s="7" t="s">
        <v>4845</v>
      </c>
      <c r="C220" s="7">
        <v>2022</v>
      </c>
      <c r="D220" s="7">
        <v>1</v>
      </c>
      <c r="E220" s="7">
        <v>11200000</v>
      </c>
      <c r="F220" s="7">
        <v>12</v>
      </c>
      <c r="G220" s="7">
        <v>401</v>
      </c>
      <c r="H220" s="9" t="s">
        <v>2526</v>
      </c>
      <c r="I220" s="9" t="s">
        <v>2527</v>
      </c>
      <c r="J220" s="9" t="s">
        <v>2561</v>
      </c>
      <c r="K220" s="9">
        <v>7835</v>
      </c>
    </row>
    <row r="221" spans="1:11" hidden="1" x14ac:dyDescent="0.25">
      <c r="A221" s="7" t="s">
        <v>4757</v>
      </c>
      <c r="B221" s="7" t="s">
        <v>4823</v>
      </c>
      <c r="C221" s="7">
        <v>2022</v>
      </c>
      <c r="D221" s="7">
        <v>1</v>
      </c>
      <c r="E221" s="7">
        <v>11500000</v>
      </c>
      <c r="F221" s="7">
        <v>12</v>
      </c>
      <c r="G221" s="7">
        <v>401</v>
      </c>
      <c r="H221" s="9" t="s">
        <v>2526</v>
      </c>
      <c r="I221" s="9" t="s">
        <v>2527</v>
      </c>
      <c r="J221" s="9" t="s">
        <v>2528</v>
      </c>
      <c r="K221" s="9"/>
    </row>
    <row r="222" spans="1:11" hidden="1" x14ac:dyDescent="0.25">
      <c r="A222" s="7" t="s">
        <v>4757</v>
      </c>
      <c r="B222" s="7" t="s">
        <v>4821</v>
      </c>
      <c r="C222" s="7">
        <v>2022</v>
      </c>
      <c r="D222" s="7">
        <v>1</v>
      </c>
      <c r="E222" s="7">
        <v>10200000</v>
      </c>
      <c r="F222" s="7">
        <v>11.8</v>
      </c>
      <c r="G222" s="7">
        <v>450</v>
      </c>
      <c r="H222" s="9" t="s">
        <v>2526</v>
      </c>
      <c r="I222" s="9" t="s">
        <v>2527</v>
      </c>
      <c r="J222" s="9" t="s">
        <v>2561</v>
      </c>
      <c r="K222" s="9"/>
    </row>
    <row r="223" spans="1:11" hidden="1" x14ac:dyDescent="0.25">
      <c r="A223" s="7" t="s">
        <v>4757</v>
      </c>
      <c r="B223" s="7" t="s">
        <v>4835</v>
      </c>
      <c r="C223" s="7">
        <v>2022</v>
      </c>
      <c r="D223" s="7">
        <v>1</v>
      </c>
      <c r="E223" s="7">
        <v>10500000</v>
      </c>
      <c r="F223" s="7">
        <v>12</v>
      </c>
      <c r="G223" s="7">
        <v>401</v>
      </c>
      <c r="H223" s="9" t="s">
        <v>2526</v>
      </c>
      <c r="I223" s="9" t="s">
        <v>2527</v>
      </c>
      <c r="J223" s="9" t="s">
        <v>2528</v>
      </c>
      <c r="K223" s="9"/>
    </row>
    <row r="224" spans="1:11" hidden="1" x14ac:dyDescent="0.25">
      <c r="A224" s="7" t="s">
        <v>4757</v>
      </c>
      <c r="B224" s="7" t="s">
        <v>4823</v>
      </c>
      <c r="C224" s="7">
        <v>2022</v>
      </c>
      <c r="D224" s="7">
        <v>1</v>
      </c>
      <c r="E224" s="7">
        <v>12500000</v>
      </c>
      <c r="F224" s="7">
        <v>12</v>
      </c>
      <c r="G224" s="7">
        <v>401</v>
      </c>
      <c r="H224" s="9" t="s">
        <v>2526</v>
      </c>
      <c r="I224" s="9" t="s">
        <v>2527</v>
      </c>
      <c r="J224" s="9" t="s">
        <v>2528</v>
      </c>
      <c r="K224" s="9"/>
    </row>
    <row r="225" spans="1:11" x14ac:dyDescent="0.25">
      <c r="A225" s="7" t="s">
        <v>4757</v>
      </c>
      <c r="B225" s="7" t="s">
        <v>4826</v>
      </c>
      <c r="C225" s="7">
        <v>2020</v>
      </c>
      <c r="D225" s="7">
        <v>3</v>
      </c>
      <c r="E225" s="7">
        <v>6240000</v>
      </c>
      <c r="F225" s="7">
        <v>11</v>
      </c>
      <c r="G225" s="7">
        <v>300</v>
      </c>
      <c r="H225" s="9" t="s">
        <v>2531</v>
      </c>
      <c r="I225" s="9" t="s">
        <v>2527</v>
      </c>
      <c r="J225" s="9" t="s">
        <v>2528</v>
      </c>
      <c r="K225" s="9">
        <v>230838</v>
      </c>
    </row>
    <row r="226" spans="1:11" hidden="1" x14ac:dyDescent="0.25">
      <c r="A226" s="7" t="s">
        <v>4757</v>
      </c>
      <c r="B226" s="7" t="s">
        <v>4826</v>
      </c>
      <c r="C226" s="7">
        <v>2022</v>
      </c>
      <c r="D226" s="7">
        <v>1</v>
      </c>
      <c r="E226" s="7">
        <v>11550000</v>
      </c>
      <c r="F226" s="7">
        <v>12</v>
      </c>
      <c r="G226" s="7">
        <v>401</v>
      </c>
      <c r="H226" s="9" t="s">
        <v>2526</v>
      </c>
      <c r="I226" s="9" t="s">
        <v>4771</v>
      </c>
      <c r="J226" s="9" t="s">
        <v>2528</v>
      </c>
      <c r="K226" s="9"/>
    </row>
    <row r="227" spans="1:11" hidden="1" x14ac:dyDescent="0.25">
      <c r="A227" s="13" t="s">
        <v>4757</v>
      </c>
      <c r="B227" s="13" t="s">
        <v>4823</v>
      </c>
      <c r="C227" s="13">
        <v>2022</v>
      </c>
      <c r="D227" s="13">
        <v>1</v>
      </c>
      <c r="E227" s="13">
        <v>10990000</v>
      </c>
      <c r="F227" s="13">
        <v>12</v>
      </c>
      <c r="G227" s="13">
        <v>401</v>
      </c>
      <c r="H227" s="10" t="s">
        <v>2526</v>
      </c>
      <c r="I227" s="10" t="s">
        <v>4771</v>
      </c>
      <c r="J227" s="10" t="s">
        <v>2528</v>
      </c>
      <c r="K227" s="9"/>
    </row>
    <row r="228" spans="1:11" x14ac:dyDescent="0.25">
      <c r="A228" s="7" t="s">
        <v>4757</v>
      </c>
      <c r="B228" s="7" t="s">
        <v>4822</v>
      </c>
      <c r="C228" s="7">
        <v>2020</v>
      </c>
      <c r="D228" s="7">
        <v>3</v>
      </c>
      <c r="E228" s="7">
        <v>7680000</v>
      </c>
      <c r="F228" s="7">
        <v>12</v>
      </c>
      <c r="G228" s="7">
        <v>401</v>
      </c>
      <c r="H228" s="9" t="s">
        <v>2526</v>
      </c>
      <c r="I228" s="9" t="s">
        <v>2527</v>
      </c>
      <c r="J228" s="9" t="s">
        <v>2528</v>
      </c>
      <c r="K228" s="9">
        <v>156712</v>
      </c>
    </row>
    <row r="229" spans="1:11" hidden="1" x14ac:dyDescent="0.25">
      <c r="A229" s="13" t="s">
        <v>4757</v>
      </c>
      <c r="B229" s="13" t="s">
        <v>4823</v>
      </c>
      <c r="C229" s="13">
        <v>2021</v>
      </c>
      <c r="D229" s="13">
        <v>2</v>
      </c>
      <c r="E229" s="13">
        <v>10990000</v>
      </c>
      <c r="F229" s="13">
        <v>12</v>
      </c>
      <c r="G229" s="13">
        <v>450</v>
      </c>
      <c r="H229" s="10" t="s">
        <v>2539</v>
      </c>
      <c r="I229" s="10" t="s">
        <v>2527</v>
      </c>
      <c r="J229" s="10" t="s">
        <v>2528</v>
      </c>
      <c r="K229" s="9"/>
    </row>
    <row r="230" spans="1:11" hidden="1" x14ac:dyDescent="0.25">
      <c r="A230" s="13" t="s">
        <v>4757</v>
      </c>
      <c r="B230" s="13" t="s">
        <v>4846</v>
      </c>
      <c r="C230" s="13">
        <v>2022</v>
      </c>
      <c r="D230" s="13">
        <v>1</v>
      </c>
      <c r="E230" s="13">
        <v>8800000</v>
      </c>
      <c r="F230" s="13">
        <v>12</v>
      </c>
      <c r="G230" s="13">
        <v>550</v>
      </c>
      <c r="H230" s="10" t="s">
        <v>2526</v>
      </c>
      <c r="I230" s="10" t="s">
        <v>2527</v>
      </c>
      <c r="J230" s="10" t="s">
        <v>2528</v>
      </c>
      <c r="K230" s="9"/>
    </row>
    <row r="231" spans="1:11" hidden="1" x14ac:dyDescent="0.25">
      <c r="A231" s="7" t="s">
        <v>4757</v>
      </c>
      <c r="B231" s="7" t="s">
        <v>4821</v>
      </c>
      <c r="C231" s="7">
        <v>2022</v>
      </c>
      <c r="D231" s="7">
        <v>1</v>
      </c>
      <c r="E231" s="7">
        <v>8500000</v>
      </c>
      <c r="F231" s="7">
        <v>12</v>
      </c>
      <c r="G231" s="7">
        <v>401</v>
      </c>
      <c r="H231" s="9" t="s">
        <v>2526</v>
      </c>
      <c r="I231" s="9" t="s">
        <v>4773</v>
      </c>
      <c r="J231" s="9" t="s">
        <v>2561</v>
      </c>
      <c r="K231" s="9"/>
    </row>
    <row r="232" spans="1:11" x14ac:dyDescent="0.25">
      <c r="A232" s="7" t="s">
        <v>4757</v>
      </c>
      <c r="B232" s="7" t="s">
        <v>4821</v>
      </c>
      <c r="C232" s="7">
        <v>2018</v>
      </c>
      <c r="D232" s="7">
        <v>5</v>
      </c>
      <c r="E232" s="7">
        <v>4200000</v>
      </c>
      <c r="F232" s="7">
        <v>8.9</v>
      </c>
      <c r="G232" s="7">
        <v>258</v>
      </c>
      <c r="H232" s="9" t="s">
        <v>2536</v>
      </c>
      <c r="I232" s="9" t="s">
        <v>2527</v>
      </c>
      <c r="J232" s="9" t="s">
        <v>2528</v>
      </c>
      <c r="K232" s="9">
        <v>320000</v>
      </c>
    </row>
    <row r="233" spans="1:11" hidden="1" x14ac:dyDescent="0.25">
      <c r="A233" s="7" t="s">
        <v>4757</v>
      </c>
      <c r="B233" s="7" t="s">
        <v>4781</v>
      </c>
      <c r="C233" s="7">
        <v>2019</v>
      </c>
      <c r="D233" s="7">
        <v>4</v>
      </c>
      <c r="E233" s="7">
        <v>6100000</v>
      </c>
      <c r="F233" s="7">
        <v>6.7</v>
      </c>
      <c r="G233" s="7">
        <v>300</v>
      </c>
      <c r="H233" s="9" t="s">
        <v>2536</v>
      </c>
      <c r="I233" s="9" t="s">
        <v>2527</v>
      </c>
      <c r="J233" s="9" t="s">
        <v>2528</v>
      </c>
      <c r="K233" s="9"/>
    </row>
    <row r="234" spans="1:11" hidden="1" x14ac:dyDescent="0.25">
      <c r="A234" s="7" t="s">
        <v>4757</v>
      </c>
      <c r="B234" s="7" t="s">
        <v>4775</v>
      </c>
      <c r="C234" s="7">
        <v>2017</v>
      </c>
      <c r="D234" s="7">
        <v>6</v>
      </c>
      <c r="E234" s="7">
        <v>3100000</v>
      </c>
      <c r="F234" s="7">
        <v>12</v>
      </c>
      <c r="G234" s="7">
        <v>401</v>
      </c>
      <c r="H234" s="9" t="s">
        <v>2526</v>
      </c>
      <c r="I234" s="9" t="s">
        <v>2527</v>
      </c>
      <c r="J234" s="9" t="s">
        <v>2528</v>
      </c>
      <c r="K234" s="9"/>
    </row>
    <row r="235" spans="1:11" hidden="1" x14ac:dyDescent="0.25">
      <c r="A235" s="7" t="s">
        <v>4757</v>
      </c>
      <c r="B235" s="7">
        <v>5490</v>
      </c>
      <c r="C235" s="7">
        <v>2016</v>
      </c>
      <c r="D235" s="7">
        <v>7</v>
      </c>
      <c r="E235" s="7">
        <v>2250000</v>
      </c>
      <c r="F235" s="7">
        <v>12</v>
      </c>
      <c r="G235" s="7">
        <v>401</v>
      </c>
      <c r="H235" s="9" t="s">
        <v>2526</v>
      </c>
      <c r="I235" s="9" t="s">
        <v>2527</v>
      </c>
      <c r="J235" s="9" t="s">
        <v>2528</v>
      </c>
      <c r="K235" s="9"/>
    </row>
    <row r="236" spans="1:11" x14ac:dyDescent="0.25">
      <c r="A236" s="7" t="s">
        <v>4757</v>
      </c>
      <c r="B236" s="7" t="s">
        <v>4830</v>
      </c>
      <c r="C236" s="7">
        <v>2020</v>
      </c>
      <c r="D236" s="7">
        <v>3</v>
      </c>
      <c r="E236" s="7">
        <v>6440000</v>
      </c>
      <c r="F236" s="7">
        <v>12</v>
      </c>
      <c r="G236" s="7">
        <v>401</v>
      </c>
      <c r="H236" s="9" t="s">
        <v>2526</v>
      </c>
      <c r="I236" s="9" t="s">
        <v>2527</v>
      </c>
      <c r="J236" s="9" t="s">
        <v>2561</v>
      </c>
      <c r="K236" s="9">
        <v>201868</v>
      </c>
    </row>
    <row r="237" spans="1:11" hidden="1" x14ac:dyDescent="0.25">
      <c r="A237" s="7" t="s">
        <v>4757</v>
      </c>
      <c r="B237" s="7" t="s">
        <v>4835</v>
      </c>
      <c r="C237" s="7">
        <v>2022</v>
      </c>
      <c r="D237" s="7">
        <v>1</v>
      </c>
      <c r="E237" s="7">
        <v>12500000</v>
      </c>
      <c r="F237" s="7">
        <v>12</v>
      </c>
      <c r="G237" s="7">
        <v>450</v>
      </c>
      <c r="H237" s="9" t="s">
        <v>2526</v>
      </c>
      <c r="I237" s="9" t="s">
        <v>2527</v>
      </c>
      <c r="J237" s="9" t="s">
        <v>2528</v>
      </c>
      <c r="K237" s="9"/>
    </row>
    <row r="238" spans="1:11" hidden="1" x14ac:dyDescent="0.25">
      <c r="A238" s="7" t="s">
        <v>4757</v>
      </c>
      <c r="B238" s="7" t="s">
        <v>4851</v>
      </c>
      <c r="C238" s="7">
        <v>2022</v>
      </c>
      <c r="D238" s="7">
        <v>1</v>
      </c>
      <c r="E238" s="7">
        <v>9200000</v>
      </c>
      <c r="F238" s="7">
        <v>12</v>
      </c>
      <c r="G238" s="7">
        <v>401</v>
      </c>
      <c r="H238" s="9" t="s">
        <v>2546</v>
      </c>
      <c r="I238" s="9" t="s">
        <v>2527</v>
      </c>
      <c r="J238" s="9" t="s">
        <v>2528</v>
      </c>
      <c r="K238" s="9"/>
    </row>
    <row r="239" spans="1:11" x14ac:dyDescent="0.25">
      <c r="A239" s="13" t="s">
        <v>4757</v>
      </c>
      <c r="B239" s="13" t="s">
        <v>4824</v>
      </c>
      <c r="C239" s="13">
        <v>2019</v>
      </c>
      <c r="D239" s="13">
        <v>4</v>
      </c>
      <c r="E239" s="13">
        <v>6100000</v>
      </c>
      <c r="F239" s="13">
        <v>12</v>
      </c>
      <c r="G239" s="13">
        <v>401</v>
      </c>
      <c r="H239" s="10" t="s">
        <v>2546</v>
      </c>
      <c r="I239" s="9" t="s">
        <v>2527</v>
      </c>
      <c r="J239" s="9" t="s">
        <v>2528</v>
      </c>
      <c r="K239" s="9">
        <v>66495</v>
      </c>
    </row>
    <row r="240" spans="1:11" x14ac:dyDescent="0.25">
      <c r="A240" s="7" t="s">
        <v>4757</v>
      </c>
      <c r="B240" s="7" t="s">
        <v>4842</v>
      </c>
      <c r="C240" s="7">
        <v>2020</v>
      </c>
      <c r="D240" s="7">
        <v>3</v>
      </c>
      <c r="E240" s="7">
        <v>6950000</v>
      </c>
      <c r="F240" s="7">
        <v>11.9</v>
      </c>
      <c r="G240" s="7">
        <v>450</v>
      </c>
      <c r="H240" s="9" t="s">
        <v>2526</v>
      </c>
      <c r="I240" s="9" t="s">
        <v>2527</v>
      </c>
      <c r="J240" s="9" t="s">
        <v>2561</v>
      </c>
      <c r="K240" s="9">
        <v>241749</v>
      </c>
    </row>
    <row r="241" spans="1:11" hidden="1" x14ac:dyDescent="0.25">
      <c r="A241" s="7" t="s">
        <v>4757</v>
      </c>
      <c r="B241" s="7" t="s">
        <v>4826</v>
      </c>
      <c r="C241" s="7">
        <v>2022</v>
      </c>
      <c r="D241" s="7">
        <v>1</v>
      </c>
      <c r="E241" s="7">
        <v>11990000</v>
      </c>
      <c r="F241" s="7">
        <v>8.9</v>
      </c>
      <c r="G241" s="7">
        <v>400</v>
      </c>
      <c r="H241" s="9" t="s">
        <v>2531</v>
      </c>
      <c r="I241" s="9" t="s">
        <v>2527</v>
      </c>
      <c r="J241" s="9" t="s">
        <v>2528</v>
      </c>
      <c r="K241" s="9"/>
    </row>
    <row r="242" spans="1:11" x14ac:dyDescent="0.25">
      <c r="A242" s="7" t="s">
        <v>4757</v>
      </c>
      <c r="B242" s="7" t="s">
        <v>4824</v>
      </c>
      <c r="C242" s="7">
        <v>2019</v>
      </c>
      <c r="D242" s="7">
        <v>4</v>
      </c>
      <c r="E242" s="7">
        <v>6240000</v>
      </c>
      <c r="F242" s="7">
        <v>12</v>
      </c>
      <c r="G242" s="7">
        <v>401</v>
      </c>
      <c r="H242" s="9" t="s">
        <v>2526</v>
      </c>
      <c r="I242" s="9" t="s">
        <v>2527</v>
      </c>
      <c r="J242" s="9" t="s">
        <v>2528</v>
      </c>
      <c r="K242" s="9">
        <v>63596</v>
      </c>
    </row>
    <row r="243" spans="1:11" x14ac:dyDescent="0.25">
      <c r="A243" s="7" t="s">
        <v>4757</v>
      </c>
      <c r="B243" s="7" t="s">
        <v>4824</v>
      </c>
      <c r="C243" s="7">
        <v>2019</v>
      </c>
      <c r="D243" s="7">
        <v>4</v>
      </c>
      <c r="E243" s="7">
        <v>5990000</v>
      </c>
      <c r="F243" s="7">
        <v>11.8</v>
      </c>
      <c r="G243" s="7">
        <v>450</v>
      </c>
      <c r="H243" s="9" t="s">
        <v>2526</v>
      </c>
      <c r="I243" s="9" t="s">
        <v>2527</v>
      </c>
      <c r="J243" s="9" t="s">
        <v>2528</v>
      </c>
      <c r="K243" s="9">
        <v>53584</v>
      </c>
    </row>
    <row r="244" spans="1:11" hidden="1" x14ac:dyDescent="0.25">
      <c r="A244" s="7" t="s">
        <v>4757</v>
      </c>
      <c r="B244" s="7" t="s">
        <v>4775</v>
      </c>
      <c r="C244" s="7">
        <v>2017</v>
      </c>
      <c r="D244" s="7">
        <v>6</v>
      </c>
      <c r="E244" s="7">
        <v>3000000</v>
      </c>
      <c r="F244" s="7">
        <v>11.8</v>
      </c>
      <c r="G244" s="7">
        <v>300</v>
      </c>
      <c r="H244" s="9" t="s">
        <v>2531</v>
      </c>
      <c r="I244" s="9" t="s">
        <v>2527</v>
      </c>
      <c r="J244" s="9" t="s">
        <v>2552</v>
      </c>
      <c r="K244" s="9"/>
    </row>
    <row r="245" spans="1:11" hidden="1" x14ac:dyDescent="0.25">
      <c r="A245" s="13" t="s">
        <v>4757</v>
      </c>
      <c r="B245" s="13" t="s">
        <v>4823</v>
      </c>
      <c r="C245" s="13">
        <v>2022</v>
      </c>
      <c r="D245" s="13">
        <v>1</v>
      </c>
      <c r="E245" s="13">
        <v>12000000</v>
      </c>
      <c r="F245" s="13">
        <v>6.7</v>
      </c>
      <c r="G245" s="13">
        <v>280</v>
      </c>
      <c r="H245" s="10" t="s">
        <v>2536</v>
      </c>
      <c r="I245" s="10" t="s">
        <v>2527</v>
      </c>
      <c r="J245" s="10" t="s">
        <v>2561</v>
      </c>
      <c r="K245" s="9"/>
    </row>
    <row r="246" spans="1:11" hidden="1" x14ac:dyDescent="0.25">
      <c r="A246" s="7" t="s">
        <v>4757</v>
      </c>
      <c r="B246" s="7" t="s">
        <v>4826</v>
      </c>
      <c r="C246" s="7">
        <v>2021</v>
      </c>
      <c r="D246" s="7">
        <v>2</v>
      </c>
      <c r="E246" s="7">
        <v>9500000</v>
      </c>
      <c r="F246" s="7">
        <v>12</v>
      </c>
      <c r="G246" s="7">
        <v>401</v>
      </c>
      <c r="H246" s="9" t="s">
        <v>2526</v>
      </c>
      <c r="I246" s="9" t="s">
        <v>2545</v>
      </c>
      <c r="J246" s="9" t="s">
        <v>2528</v>
      </c>
      <c r="K246" s="9"/>
    </row>
    <row r="247" spans="1:11" hidden="1" x14ac:dyDescent="0.25">
      <c r="A247" s="7" t="s">
        <v>4757</v>
      </c>
      <c r="B247" s="7">
        <v>54901</v>
      </c>
      <c r="C247" s="7">
        <v>2020</v>
      </c>
      <c r="D247" s="7">
        <v>3</v>
      </c>
      <c r="E247" s="7">
        <v>8300000</v>
      </c>
      <c r="F247" s="7">
        <v>12</v>
      </c>
      <c r="G247" s="7">
        <v>400</v>
      </c>
      <c r="H247" s="9" t="s">
        <v>2526</v>
      </c>
      <c r="I247" s="9" t="s">
        <v>2527</v>
      </c>
      <c r="J247" s="9" t="s">
        <v>2533</v>
      </c>
      <c r="K247" s="9"/>
    </row>
    <row r="248" spans="1:11" hidden="1" x14ac:dyDescent="0.25">
      <c r="A248" s="7" t="s">
        <v>4757</v>
      </c>
      <c r="B248" s="7" t="s">
        <v>4826</v>
      </c>
      <c r="C248" s="7">
        <v>2022</v>
      </c>
      <c r="D248" s="7">
        <v>1</v>
      </c>
      <c r="E248" s="7">
        <v>9160000</v>
      </c>
      <c r="F248" s="7">
        <v>12</v>
      </c>
      <c r="G248" s="7">
        <v>401</v>
      </c>
      <c r="H248" s="9" t="s">
        <v>2526</v>
      </c>
      <c r="I248" s="9" t="s">
        <v>2527</v>
      </c>
      <c r="J248" s="9" t="s">
        <v>2528</v>
      </c>
      <c r="K248" s="9"/>
    </row>
    <row r="249" spans="1:11" x14ac:dyDescent="0.25">
      <c r="A249" s="7" t="s">
        <v>4757</v>
      </c>
      <c r="B249" s="7" t="s">
        <v>4826</v>
      </c>
      <c r="C249" s="7">
        <v>2018</v>
      </c>
      <c r="D249" s="7">
        <v>5</v>
      </c>
      <c r="E249" s="7">
        <v>3800000</v>
      </c>
      <c r="F249" s="7">
        <v>11.8</v>
      </c>
      <c r="G249" s="7">
        <v>360</v>
      </c>
      <c r="H249" s="9" t="s">
        <v>2531</v>
      </c>
      <c r="I249" s="9" t="s">
        <v>2527</v>
      </c>
      <c r="J249" s="9" t="s">
        <v>2552</v>
      </c>
      <c r="K249" s="9">
        <v>577770</v>
      </c>
    </row>
    <row r="250" spans="1:11" x14ac:dyDescent="0.25">
      <c r="A250" s="7" t="s">
        <v>4757</v>
      </c>
      <c r="B250" s="7" t="s">
        <v>4830</v>
      </c>
      <c r="C250" s="7">
        <v>2018</v>
      </c>
      <c r="D250" s="7">
        <v>5</v>
      </c>
      <c r="E250" s="7">
        <v>3400000</v>
      </c>
      <c r="F250" s="7">
        <v>12</v>
      </c>
      <c r="G250" s="7">
        <v>401</v>
      </c>
      <c r="H250" s="9" t="s">
        <v>2526</v>
      </c>
      <c r="I250" s="9" t="s">
        <v>2545</v>
      </c>
      <c r="J250" s="9" t="s">
        <v>2528</v>
      </c>
      <c r="K250" s="9">
        <v>583751</v>
      </c>
    </row>
    <row r="251" spans="1:11" x14ac:dyDescent="0.25">
      <c r="A251" s="7" t="s">
        <v>4757</v>
      </c>
      <c r="B251" s="7" t="s">
        <v>4824</v>
      </c>
      <c r="C251" s="7">
        <v>2019</v>
      </c>
      <c r="D251" s="7">
        <v>4</v>
      </c>
      <c r="E251" s="7">
        <v>6290000</v>
      </c>
      <c r="F251" s="7">
        <v>12</v>
      </c>
      <c r="G251" s="7">
        <v>401</v>
      </c>
      <c r="H251" s="9" t="s">
        <v>2543</v>
      </c>
      <c r="I251" s="9" t="s">
        <v>2527</v>
      </c>
      <c r="J251" s="9" t="s">
        <v>2528</v>
      </c>
      <c r="K251" s="9">
        <v>58275</v>
      </c>
    </row>
    <row r="252" spans="1:11" x14ac:dyDescent="0.25">
      <c r="A252" s="7" t="s">
        <v>4757</v>
      </c>
      <c r="B252" s="7" t="s">
        <v>4821</v>
      </c>
      <c r="C252" s="7">
        <v>2020</v>
      </c>
      <c r="D252" s="7">
        <v>3</v>
      </c>
      <c r="E252" s="7">
        <v>6690000</v>
      </c>
      <c r="F252" s="7">
        <v>11.8</v>
      </c>
      <c r="G252" s="7">
        <v>400</v>
      </c>
      <c r="H252" s="9" t="s">
        <v>2526</v>
      </c>
      <c r="I252" s="9" t="s">
        <v>2545</v>
      </c>
      <c r="J252" s="9" t="s">
        <v>2528</v>
      </c>
      <c r="K252" s="9">
        <v>142000</v>
      </c>
    </row>
    <row r="253" spans="1:11" hidden="1" x14ac:dyDescent="0.25">
      <c r="A253" s="7" t="s">
        <v>4757</v>
      </c>
      <c r="B253" s="7" t="s">
        <v>4851</v>
      </c>
      <c r="C253" s="7">
        <v>2022</v>
      </c>
      <c r="D253" s="7">
        <v>1</v>
      </c>
      <c r="E253" s="7">
        <v>9200000</v>
      </c>
      <c r="F253" s="7">
        <v>12</v>
      </c>
      <c r="G253" s="7">
        <v>401</v>
      </c>
      <c r="H253" s="9" t="s">
        <v>2526</v>
      </c>
      <c r="I253" s="9" t="s">
        <v>2527</v>
      </c>
      <c r="J253" s="9" t="s">
        <v>2528</v>
      </c>
      <c r="K253" s="9"/>
    </row>
    <row r="254" spans="1:11" x14ac:dyDescent="0.25">
      <c r="A254" s="7" t="s">
        <v>4757</v>
      </c>
      <c r="B254" s="7" t="s">
        <v>4822</v>
      </c>
      <c r="C254" s="7">
        <v>2020</v>
      </c>
      <c r="D254" s="7">
        <v>3</v>
      </c>
      <c r="E254" s="7">
        <v>6950000</v>
      </c>
      <c r="F254" s="7">
        <v>12</v>
      </c>
      <c r="G254" s="7">
        <v>401</v>
      </c>
      <c r="H254" s="9" t="s">
        <v>2526</v>
      </c>
      <c r="I254" s="9" t="s">
        <v>2545</v>
      </c>
      <c r="J254" s="9" t="s">
        <v>2528</v>
      </c>
      <c r="K254" s="9">
        <v>136000</v>
      </c>
    </row>
    <row r="255" spans="1:11" x14ac:dyDescent="0.25">
      <c r="A255" s="13" t="s">
        <v>4757</v>
      </c>
      <c r="B255" s="13" t="s">
        <v>4842</v>
      </c>
      <c r="C255" s="13">
        <v>2020</v>
      </c>
      <c r="D255" s="13">
        <v>3</v>
      </c>
      <c r="E255" s="13">
        <v>7880000</v>
      </c>
      <c r="F255" s="13">
        <v>11.8</v>
      </c>
      <c r="G255" s="13">
        <v>400</v>
      </c>
      <c r="H255" s="10" t="s">
        <v>2531</v>
      </c>
      <c r="I255" s="10" t="s">
        <v>2527</v>
      </c>
      <c r="J255" s="10" t="s">
        <v>2561</v>
      </c>
      <c r="K255" s="9">
        <v>102329</v>
      </c>
    </row>
    <row r="256" spans="1:11" x14ac:dyDescent="0.25">
      <c r="A256" s="13" t="s">
        <v>4757</v>
      </c>
      <c r="B256" s="13" t="s">
        <v>4830</v>
      </c>
      <c r="C256" s="13">
        <v>2020</v>
      </c>
      <c r="D256" s="13">
        <v>3</v>
      </c>
      <c r="E256" s="13">
        <v>6340000</v>
      </c>
      <c r="F256" s="13">
        <v>12</v>
      </c>
      <c r="G256" s="13">
        <v>401</v>
      </c>
      <c r="H256" s="10" t="s">
        <v>2526</v>
      </c>
      <c r="I256" s="10" t="s">
        <v>2527</v>
      </c>
      <c r="J256" s="10" t="s">
        <v>2528</v>
      </c>
      <c r="K256" s="9">
        <v>201868</v>
      </c>
    </row>
    <row r="257" spans="1:11" x14ac:dyDescent="0.25">
      <c r="A257" s="7" t="s">
        <v>4757</v>
      </c>
      <c r="B257" s="7" t="s">
        <v>4826</v>
      </c>
      <c r="C257" s="7">
        <v>2018</v>
      </c>
      <c r="D257" s="7">
        <v>5</v>
      </c>
      <c r="E257" s="7">
        <v>3700000</v>
      </c>
      <c r="F257" s="7">
        <v>12</v>
      </c>
      <c r="G257" s="7">
        <v>428</v>
      </c>
      <c r="H257" s="9" t="s">
        <v>2536</v>
      </c>
      <c r="I257" s="9" t="s">
        <v>2527</v>
      </c>
      <c r="J257" s="9" t="s">
        <v>2561</v>
      </c>
      <c r="K257" s="9">
        <v>394000</v>
      </c>
    </row>
    <row r="258" spans="1:11" x14ac:dyDescent="0.25">
      <c r="A258" s="13" t="s">
        <v>4757</v>
      </c>
      <c r="B258" s="13" t="s">
        <v>4830</v>
      </c>
      <c r="C258" s="13">
        <v>2020</v>
      </c>
      <c r="D258" s="13">
        <v>3</v>
      </c>
      <c r="E258" s="13">
        <v>6440000</v>
      </c>
      <c r="F258" s="13">
        <v>12</v>
      </c>
      <c r="G258" s="13">
        <v>428</v>
      </c>
      <c r="H258" s="10" t="s">
        <v>2536</v>
      </c>
      <c r="I258" s="9" t="s">
        <v>2527</v>
      </c>
      <c r="J258" s="10" t="s">
        <v>2528</v>
      </c>
      <c r="K258" s="9">
        <v>201866</v>
      </c>
    </row>
    <row r="259" spans="1:11" x14ac:dyDescent="0.25">
      <c r="A259" s="7" t="s">
        <v>4757</v>
      </c>
      <c r="B259" s="7" t="s">
        <v>4830</v>
      </c>
      <c r="C259" s="7">
        <v>2020</v>
      </c>
      <c r="D259" s="7">
        <v>3</v>
      </c>
      <c r="E259" s="7">
        <v>7570000</v>
      </c>
      <c r="F259" s="7">
        <v>12</v>
      </c>
      <c r="G259" s="7">
        <v>401</v>
      </c>
      <c r="H259" s="9" t="s">
        <v>2526</v>
      </c>
      <c r="I259" s="9" t="s">
        <v>2527</v>
      </c>
      <c r="J259" s="9" t="s">
        <v>2528</v>
      </c>
      <c r="K259" s="9">
        <v>148588</v>
      </c>
    </row>
    <row r="260" spans="1:11" x14ac:dyDescent="0.25">
      <c r="A260" s="7" t="s">
        <v>4757</v>
      </c>
      <c r="B260" s="7" t="s">
        <v>4824</v>
      </c>
      <c r="C260" s="7">
        <v>2018</v>
      </c>
      <c r="D260" s="7">
        <v>5</v>
      </c>
      <c r="E260" s="7">
        <v>3700000</v>
      </c>
      <c r="F260" s="7">
        <v>12</v>
      </c>
      <c r="G260" s="7">
        <v>428</v>
      </c>
      <c r="H260" s="9" t="s">
        <v>2536</v>
      </c>
      <c r="I260" s="9" t="s">
        <v>2527</v>
      </c>
      <c r="J260" s="9" t="s">
        <v>2561</v>
      </c>
      <c r="K260" s="9">
        <v>490000</v>
      </c>
    </row>
    <row r="261" spans="1:11" x14ac:dyDescent="0.25">
      <c r="A261" s="7" t="s">
        <v>4757</v>
      </c>
      <c r="B261" s="7" t="s">
        <v>4842</v>
      </c>
      <c r="C261" s="7">
        <v>2021</v>
      </c>
      <c r="D261" s="7">
        <v>2</v>
      </c>
      <c r="E261" s="7">
        <v>9070000</v>
      </c>
      <c r="F261" s="7">
        <v>12</v>
      </c>
      <c r="G261" s="7">
        <v>401</v>
      </c>
      <c r="H261" s="9" t="s">
        <v>2526</v>
      </c>
      <c r="I261" s="9" t="s">
        <v>2527</v>
      </c>
      <c r="J261" s="9" t="s">
        <v>2528</v>
      </c>
      <c r="K261" s="9">
        <v>49750</v>
      </c>
    </row>
    <row r="262" spans="1:11" x14ac:dyDescent="0.25">
      <c r="A262" s="7" t="s">
        <v>4757</v>
      </c>
      <c r="B262" s="7" t="s">
        <v>4824</v>
      </c>
      <c r="C262" s="7">
        <v>2017</v>
      </c>
      <c r="D262" s="7">
        <v>6</v>
      </c>
      <c r="E262" s="7">
        <v>3590000</v>
      </c>
      <c r="F262" s="7">
        <v>11.9</v>
      </c>
      <c r="G262" s="7">
        <v>450</v>
      </c>
      <c r="H262" s="9" t="s">
        <v>2526</v>
      </c>
      <c r="I262" s="9" t="s">
        <v>2527</v>
      </c>
      <c r="J262" s="9" t="s">
        <v>2528</v>
      </c>
      <c r="K262" s="9">
        <v>531000</v>
      </c>
    </row>
    <row r="263" spans="1:11" x14ac:dyDescent="0.25">
      <c r="A263" s="7" t="s">
        <v>4757</v>
      </c>
      <c r="B263" s="7" t="s">
        <v>4822</v>
      </c>
      <c r="C263" s="7">
        <v>2020</v>
      </c>
      <c r="D263" s="7">
        <v>3</v>
      </c>
      <c r="E263" s="7">
        <v>6950000</v>
      </c>
      <c r="F263" s="7">
        <v>11.8</v>
      </c>
      <c r="G263" s="7">
        <v>300</v>
      </c>
      <c r="H263" s="9" t="s">
        <v>2531</v>
      </c>
      <c r="I263" s="9" t="s">
        <v>2527</v>
      </c>
      <c r="J263" s="9" t="s">
        <v>2528</v>
      </c>
      <c r="K263" s="9">
        <v>136000</v>
      </c>
    </row>
    <row r="264" spans="1:11" x14ac:dyDescent="0.25">
      <c r="A264" s="7" t="s">
        <v>4757</v>
      </c>
      <c r="B264" s="7" t="s">
        <v>4842</v>
      </c>
      <c r="C264" s="7">
        <v>2020</v>
      </c>
      <c r="D264" s="7">
        <v>3</v>
      </c>
      <c r="E264" s="7">
        <v>7880000</v>
      </c>
      <c r="F264" s="7">
        <v>11.8</v>
      </c>
      <c r="G264" s="7">
        <v>300</v>
      </c>
      <c r="H264" s="9" t="s">
        <v>2531</v>
      </c>
      <c r="I264" s="9" t="s">
        <v>2527</v>
      </c>
      <c r="J264" s="9" t="s">
        <v>2528</v>
      </c>
      <c r="K264" s="9">
        <v>101000</v>
      </c>
    </row>
    <row r="265" spans="1:11" hidden="1" x14ac:dyDescent="0.25">
      <c r="A265" s="7" t="s">
        <v>4757</v>
      </c>
      <c r="B265" s="7" t="s">
        <v>4823</v>
      </c>
      <c r="C265" s="7">
        <v>2022</v>
      </c>
      <c r="D265" s="7">
        <v>1</v>
      </c>
      <c r="E265" s="7">
        <v>10800000</v>
      </c>
      <c r="F265" s="7">
        <v>12</v>
      </c>
      <c r="G265" s="7">
        <v>401</v>
      </c>
      <c r="H265" s="9" t="s">
        <v>2526</v>
      </c>
      <c r="I265" s="9" t="s">
        <v>2527</v>
      </c>
      <c r="J265" s="9" t="s">
        <v>2528</v>
      </c>
      <c r="K265" s="9"/>
    </row>
    <row r="266" spans="1:11" hidden="1" x14ac:dyDescent="0.25">
      <c r="A266" s="13" t="s">
        <v>4757</v>
      </c>
      <c r="B266" s="13" t="s">
        <v>4838</v>
      </c>
      <c r="C266" s="13">
        <v>2022</v>
      </c>
      <c r="D266" s="13">
        <v>1</v>
      </c>
      <c r="E266" s="13">
        <v>9300000</v>
      </c>
      <c r="F266" s="13">
        <v>12</v>
      </c>
      <c r="G266" s="13">
        <v>401</v>
      </c>
      <c r="H266" s="10" t="s">
        <v>2526</v>
      </c>
      <c r="I266" s="10" t="s">
        <v>4771</v>
      </c>
      <c r="J266" s="10" t="s">
        <v>2528</v>
      </c>
      <c r="K266" s="9"/>
    </row>
    <row r="267" spans="1:11" x14ac:dyDescent="0.25">
      <c r="A267" s="7" t="s">
        <v>4757</v>
      </c>
      <c r="B267" s="7" t="s">
        <v>4823</v>
      </c>
      <c r="C267" s="7">
        <v>2022</v>
      </c>
      <c r="D267" s="7">
        <v>1</v>
      </c>
      <c r="E267" s="7">
        <v>11990000</v>
      </c>
      <c r="F267" s="7">
        <v>12</v>
      </c>
      <c r="G267" s="7">
        <v>428</v>
      </c>
      <c r="H267" s="9" t="s">
        <v>2536</v>
      </c>
      <c r="I267" s="9" t="s">
        <v>4771</v>
      </c>
      <c r="J267" s="9" t="s">
        <v>2528</v>
      </c>
      <c r="K267" s="9">
        <v>7835</v>
      </c>
    </row>
    <row r="268" spans="1:11" hidden="1" x14ac:dyDescent="0.25">
      <c r="A268" s="7" t="s">
        <v>4757</v>
      </c>
      <c r="B268" s="7" t="s">
        <v>4826</v>
      </c>
      <c r="C268" s="7">
        <v>2022</v>
      </c>
      <c r="D268" s="7">
        <v>1</v>
      </c>
      <c r="E268" s="7">
        <v>9600000</v>
      </c>
      <c r="F268" s="7">
        <v>12</v>
      </c>
      <c r="G268" s="7">
        <v>401</v>
      </c>
      <c r="H268" s="9" t="s">
        <v>2526</v>
      </c>
      <c r="I268" s="9" t="s">
        <v>4771</v>
      </c>
      <c r="J268" s="9" t="s">
        <v>2528</v>
      </c>
      <c r="K268" s="9"/>
    </row>
    <row r="269" spans="1:11" x14ac:dyDescent="0.25">
      <c r="A269" s="7" t="s">
        <v>4757</v>
      </c>
      <c r="B269" s="7" t="s">
        <v>4824</v>
      </c>
      <c r="C269" s="7">
        <v>2021</v>
      </c>
      <c r="D269" s="7">
        <v>2</v>
      </c>
      <c r="E269" s="7">
        <v>7940000</v>
      </c>
      <c r="F269" s="7">
        <v>12</v>
      </c>
      <c r="G269" s="7">
        <v>401</v>
      </c>
      <c r="H269" s="9" t="s">
        <v>2526</v>
      </c>
      <c r="I269" s="9" t="s">
        <v>2527</v>
      </c>
      <c r="J269" s="9" t="s">
        <v>2528</v>
      </c>
      <c r="K269" s="9">
        <v>58032</v>
      </c>
    </row>
    <row r="270" spans="1:11" hidden="1" x14ac:dyDescent="0.25">
      <c r="A270" s="13" t="s">
        <v>4757</v>
      </c>
      <c r="B270" s="13" t="s">
        <v>4851</v>
      </c>
      <c r="C270" s="13">
        <v>2022</v>
      </c>
      <c r="D270" s="13">
        <v>1</v>
      </c>
      <c r="E270" s="13">
        <v>9500000</v>
      </c>
      <c r="F270" s="13">
        <v>12</v>
      </c>
      <c r="G270" s="13">
        <v>401</v>
      </c>
      <c r="H270" s="10" t="s">
        <v>2526</v>
      </c>
      <c r="I270" s="10" t="s">
        <v>2527</v>
      </c>
      <c r="J270" s="10" t="s">
        <v>2528</v>
      </c>
      <c r="K270" s="9"/>
    </row>
    <row r="271" spans="1:11" x14ac:dyDescent="0.25">
      <c r="A271" s="7" t="s">
        <v>4757</v>
      </c>
      <c r="B271" s="7" t="s">
        <v>4819</v>
      </c>
      <c r="C271" s="7">
        <v>2018</v>
      </c>
      <c r="D271" s="7">
        <v>5</v>
      </c>
      <c r="E271" s="7">
        <v>4390000</v>
      </c>
      <c r="F271" s="7">
        <v>11.8</v>
      </c>
      <c r="G271" s="7">
        <v>300</v>
      </c>
      <c r="H271" s="9" t="s">
        <v>2531</v>
      </c>
      <c r="I271" s="9" t="s">
        <v>2527</v>
      </c>
      <c r="J271" s="9" t="s">
        <v>2561</v>
      </c>
      <c r="K271" s="9">
        <v>437000</v>
      </c>
    </row>
    <row r="272" spans="1:11" hidden="1" x14ac:dyDescent="0.25">
      <c r="A272" s="7" t="s">
        <v>4757</v>
      </c>
      <c r="B272" s="7" t="s">
        <v>4851</v>
      </c>
      <c r="C272" s="7">
        <v>2022</v>
      </c>
      <c r="D272" s="7">
        <v>1</v>
      </c>
      <c r="E272" s="7">
        <v>9450000</v>
      </c>
      <c r="F272" s="7">
        <v>12</v>
      </c>
      <c r="G272" s="7">
        <v>401</v>
      </c>
      <c r="H272" s="9" t="s">
        <v>2526</v>
      </c>
      <c r="I272" s="9" t="s">
        <v>2527</v>
      </c>
      <c r="J272" s="9" t="s">
        <v>2528</v>
      </c>
      <c r="K272" s="9"/>
    </row>
    <row r="273" spans="1:11" hidden="1" x14ac:dyDescent="0.25">
      <c r="A273" s="7" t="s">
        <v>4757</v>
      </c>
      <c r="B273" s="7" t="s">
        <v>4835</v>
      </c>
      <c r="C273" s="7">
        <v>2022</v>
      </c>
      <c r="D273" s="7">
        <v>1</v>
      </c>
      <c r="E273" s="7">
        <v>10990000</v>
      </c>
      <c r="F273" s="7">
        <v>12</v>
      </c>
      <c r="G273" s="7">
        <v>428</v>
      </c>
      <c r="H273" s="9" t="s">
        <v>2536</v>
      </c>
      <c r="I273" s="9" t="s">
        <v>2527</v>
      </c>
      <c r="J273" s="9" t="s">
        <v>2528</v>
      </c>
      <c r="K273" s="9"/>
    </row>
    <row r="274" spans="1:11" x14ac:dyDescent="0.25">
      <c r="A274" s="7" t="s">
        <v>4757</v>
      </c>
      <c r="B274" s="7" t="s">
        <v>4842</v>
      </c>
      <c r="C274" s="7">
        <v>2020</v>
      </c>
      <c r="D274" s="7">
        <v>3</v>
      </c>
      <c r="E274" s="7">
        <v>7790000</v>
      </c>
      <c r="F274" s="7">
        <v>12</v>
      </c>
      <c r="G274" s="7">
        <v>401</v>
      </c>
      <c r="H274" s="9" t="s">
        <v>2526</v>
      </c>
      <c r="I274" s="9" t="s">
        <v>2527</v>
      </c>
      <c r="J274" s="9" t="s">
        <v>2528</v>
      </c>
      <c r="K274" s="9">
        <v>146500</v>
      </c>
    </row>
    <row r="275" spans="1:11" x14ac:dyDescent="0.25">
      <c r="A275" s="13" t="s">
        <v>4757</v>
      </c>
      <c r="B275" s="13" t="s">
        <v>4830</v>
      </c>
      <c r="C275" s="13">
        <v>2020</v>
      </c>
      <c r="D275" s="13">
        <v>3</v>
      </c>
      <c r="E275" s="13">
        <v>5990000</v>
      </c>
      <c r="F275" s="13">
        <v>12</v>
      </c>
      <c r="G275" s="13">
        <v>401</v>
      </c>
      <c r="H275" s="10" t="s">
        <v>2526</v>
      </c>
      <c r="I275" s="10" t="s">
        <v>2527</v>
      </c>
      <c r="J275" s="10" t="s">
        <v>2561</v>
      </c>
      <c r="K275" s="9">
        <v>258500</v>
      </c>
    </row>
    <row r="276" spans="1:11" x14ac:dyDescent="0.25">
      <c r="A276" s="7" t="s">
        <v>4757</v>
      </c>
      <c r="B276" s="7" t="s">
        <v>4826</v>
      </c>
      <c r="C276" s="7">
        <v>2021</v>
      </c>
      <c r="D276" s="7">
        <v>2</v>
      </c>
      <c r="E276" s="7">
        <v>9070000</v>
      </c>
      <c r="F276" s="7">
        <v>12</v>
      </c>
      <c r="G276" s="7">
        <v>401</v>
      </c>
      <c r="H276" s="9" t="s">
        <v>2526</v>
      </c>
      <c r="I276" s="9" t="s">
        <v>4771</v>
      </c>
      <c r="J276" s="9" t="s">
        <v>2528</v>
      </c>
      <c r="K276" s="9">
        <v>49750</v>
      </c>
    </row>
    <row r="277" spans="1:11" x14ac:dyDescent="0.25">
      <c r="A277" s="13" t="s">
        <v>4757</v>
      </c>
      <c r="B277" s="13" t="s">
        <v>4842</v>
      </c>
      <c r="C277" s="13">
        <v>2020</v>
      </c>
      <c r="D277" s="13">
        <v>3</v>
      </c>
      <c r="E277" s="13">
        <v>7450000</v>
      </c>
      <c r="F277" s="13">
        <v>12</v>
      </c>
      <c r="G277" s="13">
        <v>401</v>
      </c>
      <c r="H277" s="10" t="s">
        <v>2526</v>
      </c>
      <c r="I277" s="10" t="s">
        <v>2527</v>
      </c>
      <c r="J277" s="10" t="s">
        <v>2528</v>
      </c>
      <c r="K277" s="9">
        <v>116533</v>
      </c>
    </row>
    <row r="278" spans="1:11" hidden="1" x14ac:dyDescent="0.25">
      <c r="A278" s="7" t="s">
        <v>4757</v>
      </c>
      <c r="B278" s="7" t="s">
        <v>4826</v>
      </c>
      <c r="C278" s="7">
        <v>2022</v>
      </c>
      <c r="D278" s="7">
        <v>1</v>
      </c>
      <c r="E278" s="7">
        <v>10100000</v>
      </c>
      <c r="F278" s="7">
        <v>12</v>
      </c>
      <c r="G278" s="7">
        <v>401</v>
      </c>
      <c r="H278" s="9" t="s">
        <v>2526</v>
      </c>
      <c r="I278" s="9" t="s">
        <v>4771</v>
      </c>
      <c r="J278" s="9" t="s">
        <v>2528</v>
      </c>
      <c r="K278" s="9"/>
    </row>
    <row r="279" spans="1:11" x14ac:dyDescent="0.25">
      <c r="A279" s="13" t="s">
        <v>4757</v>
      </c>
      <c r="B279" s="13" t="s">
        <v>4842</v>
      </c>
      <c r="C279" s="13">
        <v>2021</v>
      </c>
      <c r="D279" s="13">
        <v>2</v>
      </c>
      <c r="E279" s="13">
        <v>9070000</v>
      </c>
      <c r="F279" s="13">
        <v>11.8</v>
      </c>
      <c r="G279" s="13">
        <v>300</v>
      </c>
      <c r="H279" s="10" t="s">
        <v>2531</v>
      </c>
      <c r="I279" s="10" t="s">
        <v>2527</v>
      </c>
      <c r="J279" s="10" t="s">
        <v>2528</v>
      </c>
      <c r="K279" s="9">
        <v>49750</v>
      </c>
    </row>
    <row r="280" spans="1:11" hidden="1" x14ac:dyDescent="0.25">
      <c r="A280" s="7" t="s">
        <v>4757</v>
      </c>
      <c r="B280" s="7" t="s">
        <v>4776</v>
      </c>
      <c r="C280" s="7">
        <v>2020</v>
      </c>
      <c r="D280" s="7">
        <v>3</v>
      </c>
      <c r="E280" s="7">
        <v>6300000</v>
      </c>
      <c r="F280" s="7">
        <v>11.9</v>
      </c>
      <c r="G280" s="7">
        <v>450</v>
      </c>
      <c r="H280" s="9" t="s">
        <v>2526</v>
      </c>
      <c r="I280" s="9" t="s">
        <v>2527</v>
      </c>
      <c r="J280" s="9" t="s">
        <v>2528</v>
      </c>
      <c r="K280" s="9"/>
    </row>
    <row r="281" spans="1:11" hidden="1" x14ac:dyDescent="0.25">
      <c r="A281" s="7" t="s">
        <v>4757</v>
      </c>
      <c r="B281" s="7">
        <v>54901</v>
      </c>
      <c r="C281" s="7">
        <v>2022</v>
      </c>
      <c r="D281" s="7">
        <v>1</v>
      </c>
      <c r="E281" s="7">
        <v>12000000</v>
      </c>
      <c r="F281" s="7">
        <v>12</v>
      </c>
      <c r="G281" s="7">
        <v>401</v>
      </c>
      <c r="H281" s="9" t="s">
        <v>2526</v>
      </c>
      <c r="I281" s="9" t="s">
        <v>2527</v>
      </c>
      <c r="J281" s="9" t="s">
        <v>2528</v>
      </c>
      <c r="K281" s="9"/>
    </row>
    <row r="282" spans="1:11" x14ac:dyDescent="0.25">
      <c r="A282" s="7" t="s">
        <v>4757</v>
      </c>
      <c r="B282" s="7" t="s">
        <v>4826</v>
      </c>
      <c r="C282" s="7">
        <v>2020</v>
      </c>
      <c r="D282" s="7">
        <v>3</v>
      </c>
      <c r="E282" s="7">
        <v>7470000</v>
      </c>
      <c r="F282" s="7">
        <v>11.8</v>
      </c>
      <c r="G282" s="7">
        <v>300</v>
      </c>
      <c r="H282" s="9" t="s">
        <v>2536</v>
      </c>
      <c r="I282" s="9" t="s">
        <v>4771</v>
      </c>
      <c r="J282" s="9" t="s">
        <v>2528</v>
      </c>
      <c r="K282" s="9">
        <v>148588</v>
      </c>
    </row>
    <row r="283" spans="1:11" x14ac:dyDescent="0.25">
      <c r="A283" s="7" t="s">
        <v>4757</v>
      </c>
      <c r="B283" s="7" t="s">
        <v>4824</v>
      </c>
      <c r="C283" s="7">
        <v>2019</v>
      </c>
      <c r="D283" s="7">
        <v>4</v>
      </c>
      <c r="E283" s="7">
        <v>6400000</v>
      </c>
      <c r="F283" s="7">
        <v>12</v>
      </c>
      <c r="G283" s="7">
        <v>428</v>
      </c>
      <c r="H283" s="9" t="s">
        <v>2536</v>
      </c>
      <c r="I283" s="9" t="s">
        <v>2545</v>
      </c>
      <c r="J283" s="9" t="s">
        <v>2528</v>
      </c>
      <c r="K283" s="9">
        <v>54913</v>
      </c>
    </row>
    <row r="284" spans="1:11" x14ac:dyDescent="0.25">
      <c r="A284" s="7" t="s">
        <v>4757</v>
      </c>
      <c r="B284" s="7" t="s">
        <v>4842</v>
      </c>
      <c r="C284" s="7">
        <v>2020</v>
      </c>
      <c r="D284" s="7">
        <v>3</v>
      </c>
      <c r="E284" s="7">
        <v>7450000</v>
      </c>
      <c r="F284" s="7">
        <v>11.8</v>
      </c>
      <c r="G284" s="7">
        <v>400</v>
      </c>
      <c r="H284" s="9" t="s">
        <v>2531</v>
      </c>
      <c r="I284" s="9" t="s">
        <v>2527</v>
      </c>
      <c r="J284" s="9" t="s">
        <v>2561</v>
      </c>
      <c r="K284" s="9">
        <v>121831</v>
      </c>
    </row>
    <row r="285" spans="1:11" x14ac:dyDescent="0.25">
      <c r="A285" s="13" t="s">
        <v>4757</v>
      </c>
      <c r="B285" s="13" t="s">
        <v>4826</v>
      </c>
      <c r="C285" s="13">
        <v>2020</v>
      </c>
      <c r="D285" s="13">
        <v>3</v>
      </c>
      <c r="E285" s="13">
        <v>7390000</v>
      </c>
      <c r="F285" s="13">
        <v>6.7</v>
      </c>
      <c r="G285" s="13">
        <v>300</v>
      </c>
      <c r="H285" s="10" t="s">
        <v>2536</v>
      </c>
      <c r="I285" s="10" t="s">
        <v>2527</v>
      </c>
      <c r="J285" s="10" t="s">
        <v>2528</v>
      </c>
      <c r="K285" s="9">
        <v>196894</v>
      </c>
    </row>
    <row r="286" spans="1:11" hidden="1" x14ac:dyDescent="0.25">
      <c r="A286" s="7" t="s">
        <v>4757</v>
      </c>
      <c r="B286" s="7" t="s">
        <v>4838</v>
      </c>
      <c r="C286" s="7">
        <v>2022</v>
      </c>
      <c r="D286" s="7">
        <v>1</v>
      </c>
      <c r="E286" s="7">
        <v>9400000</v>
      </c>
      <c r="F286" s="7">
        <v>11.8</v>
      </c>
      <c r="G286" s="7">
        <v>300</v>
      </c>
      <c r="H286" s="9" t="s">
        <v>2531</v>
      </c>
      <c r="I286" s="9" t="s">
        <v>2527</v>
      </c>
      <c r="J286" s="9" t="s">
        <v>2561</v>
      </c>
      <c r="K286" s="9"/>
    </row>
    <row r="287" spans="1:11" x14ac:dyDescent="0.25">
      <c r="A287" s="13" t="s">
        <v>4757</v>
      </c>
      <c r="B287" s="13" t="s">
        <v>4819</v>
      </c>
      <c r="C287" s="13">
        <v>2018</v>
      </c>
      <c r="D287" s="13">
        <v>5</v>
      </c>
      <c r="E287" s="13">
        <v>3540000</v>
      </c>
      <c r="F287" s="13">
        <v>12</v>
      </c>
      <c r="G287" s="13">
        <v>401</v>
      </c>
      <c r="H287" s="10" t="s">
        <v>2543</v>
      </c>
      <c r="I287" s="10" t="s">
        <v>2527</v>
      </c>
      <c r="J287" s="10" t="s">
        <v>2561</v>
      </c>
      <c r="K287" s="9">
        <v>482000</v>
      </c>
    </row>
    <row r="288" spans="1:11" x14ac:dyDescent="0.25">
      <c r="A288" s="7" t="s">
        <v>4757</v>
      </c>
      <c r="B288" s="7" t="s">
        <v>4819</v>
      </c>
      <c r="C288" s="7">
        <v>2019</v>
      </c>
      <c r="D288" s="7">
        <v>4</v>
      </c>
      <c r="E288" s="7">
        <v>5180000</v>
      </c>
      <c r="F288" s="7">
        <v>11</v>
      </c>
      <c r="G288" s="7">
        <v>300</v>
      </c>
      <c r="H288" s="9" t="s">
        <v>2531</v>
      </c>
      <c r="I288" s="9" t="s">
        <v>2527</v>
      </c>
      <c r="J288" s="9" t="s">
        <v>2528</v>
      </c>
      <c r="K288" s="9">
        <v>226000</v>
      </c>
    </row>
    <row r="289" spans="1:11" hidden="1" x14ac:dyDescent="0.25">
      <c r="A289" s="13" t="s">
        <v>4757</v>
      </c>
      <c r="B289" s="13" t="s">
        <v>4822</v>
      </c>
      <c r="C289" s="13">
        <v>2022</v>
      </c>
      <c r="D289" s="13">
        <v>1</v>
      </c>
      <c r="E289" s="13">
        <v>9100000</v>
      </c>
      <c r="F289" s="13">
        <v>12</v>
      </c>
      <c r="G289" s="13">
        <v>401</v>
      </c>
      <c r="H289" s="10" t="s">
        <v>2543</v>
      </c>
      <c r="I289" s="9" t="s">
        <v>2527</v>
      </c>
      <c r="J289" s="10" t="s">
        <v>2561</v>
      </c>
      <c r="K289" s="9"/>
    </row>
    <row r="290" spans="1:11" hidden="1" x14ac:dyDescent="0.25">
      <c r="A290" s="7" t="s">
        <v>4757</v>
      </c>
      <c r="B290" s="7">
        <v>5490</v>
      </c>
      <c r="C290" s="7">
        <v>2020</v>
      </c>
      <c r="D290" s="7">
        <v>3</v>
      </c>
      <c r="E290" s="7">
        <v>7800000</v>
      </c>
      <c r="F290" s="7">
        <v>11.8</v>
      </c>
      <c r="G290" s="7">
        <v>400</v>
      </c>
      <c r="H290" s="9" t="s">
        <v>2526</v>
      </c>
      <c r="I290" s="9" t="s">
        <v>2527</v>
      </c>
      <c r="J290" s="9" t="s">
        <v>2528</v>
      </c>
      <c r="K290" s="9"/>
    </row>
    <row r="291" spans="1:11" x14ac:dyDescent="0.25">
      <c r="A291" s="7" t="s">
        <v>4757</v>
      </c>
      <c r="B291" s="7" t="s">
        <v>4842</v>
      </c>
      <c r="C291" s="7">
        <v>2020</v>
      </c>
      <c r="D291" s="7">
        <v>3</v>
      </c>
      <c r="E291" s="7">
        <v>7450000</v>
      </c>
      <c r="F291" s="7">
        <v>12</v>
      </c>
      <c r="G291" s="7">
        <v>401</v>
      </c>
      <c r="H291" s="9" t="s">
        <v>2526</v>
      </c>
      <c r="I291" s="9" t="s">
        <v>4771</v>
      </c>
      <c r="J291" s="9" t="s">
        <v>2528</v>
      </c>
      <c r="K291" s="9">
        <v>165000</v>
      </c>
    </row>
    <row r="292" spans="1:11" x14ac:dyDescent="0.25">
      <c r="A292" s="7" t="s">
        <v>4757</v>
      </c>
      <c r="B292" s="7" t="s">
        <v>4821</v>
      </c>
      <c r="C292" s="7">
        <v>2020</v>
      </c>
      <c r="D292" s="7">
        <v>3</v>
      </c>
      <c r="E292" s="7">
        <v>7450000</v>
      </c>
      <c r="F292" s="7">
        <v>12</v>
      </c>
      <c r="G292" s="7">
        <v>400</v>
      </c>
      <c r="H292" s="9" t="s">
        <v>2526</v>
      </c>
      <c r="I292" s="9" t="s">
        <v>2527</v>
      </c>
      <c r="J292" s="9" t="s">
        <v>2528</v>
      </c>
      <c r="K292" s="9">
        <v>128500</v>
      </c>
    </row>
    <row r="293" spans="1:11" hidden="1" x14ac:dyDescent="0.25">
      <c r="A293" s="7" t="s">
        <v>4757</v>
      </c>
      <c r="B293" s="7" t="s">
        <v>4822</v>
      </c>
      <c r="C293" s="7">
        <v>2022</v>
      </c>
      <c r="D293" s="7">
        <v>1</v>
      </c>
      <c r="E293" s="7">
        <v>10900000</v>
      </c>
      <c r="F293" s="7">
        <v>12</v>
      </c>
      <c r="G293" s="7">
        <v>401</v>
      </c>
      <c r="H293" s="9" t="s">
        <v>2526</v>
      </c>
      <c r="I293" s="9" t="s">
        <v>2545</v>
      </c>
      <c r="J293" s="9" t="s">
        <v>2561</v>
      </c>
      <c r="K293" s="9"/>
    </row>
    <row r="294" spans="1:11" x14ac:dyDescent="0.25">
      <c r="A294" s="13" t="s">
        <v>4757</v>
      </c>
      <c r="B294" s="13" t="s">
        <v>4822</v>
      </c>
      <c r="C294" s="13">
        <v>2020</v>
      </c>
      <c r="D294" s="13">
        <v>3</v>
      </c>
      <c r="E294" s="13">
        <v>7800000</v>
      </c>
      <c r="F294" s="13">
        <v>12</v>
      </c>
      <c r="G294" s="13">
        <v>428</v>
      </c>
      <c r="H294" s="10" t="s">
        <v>2536</v>
      </c>
      <c r="I294" s="10" t="s">
        <v>2527</v>
      </c>
      <c r="J294" s="10" t="s">
        <v>2528</v>
      </c>
      <c r="K294" s="9">
        <v>115973</v>
      </c>
    </row>
    <row r="295" spans="1:11" hidden="1" x14ac:dyDescent="0.25">
      <c r="A295" s="7" t="s">
        <v>4757</v>
      </c>
      <c r="B295" s="7" t="s">
        <v>4775</v>
      </c>
      <c r="C295" s="7">
        <v>2022</v>
      </c>
      <c r="D295" s="7">
        <v>1</v>
      </c>
      <c r="E295" s="7">
        <v>10455000</v>
      </c>
      <c r="F295" s="7">
        <v>12</v>
      </c>
      <c r="G295" s="7">
        <v>401</v>
      </c>
      <c r="H295" s="9" t="s">
        <v>2526</v>
      </c>
      <c r="I295" s="9" t="s">
        <v>2527</v>
      </c>
      <c r="J295" s="9" t="s">
        <v>2528</v>
      </c>
      <c r="K295" s="9"/>
    </row>
    <row r="296" spans="1:11" hidden="1" x14ac:dyDescent="0.25">
      <c r="A296" s="7" t="s">
        <v>4757</v>
      </c>
      <c r="B296" s="7" t="s">
        <v>4778</v>
      </c>
      <c r="C296" s="7">
        <v>2019</v>
      </c>
      <c r="D296" s="7">
        <v>4</v>
      </c>
      <c r="E296" s="7">
        <v>6290000</v>
      </c>
      <c r="F296" s="7">
        <v>11</v>
      </c>
      <c r="G296" s="7">
        <v>300</v>
      </c>
      <c r="H296" s="9" t="s">
        <v>2531</v>
      </c>
      <c r="I296" s="9" t="s">
        <v>2527</v>
      </c>
      <c r="J296" s="9" t="s">
        <v>2528</v>
      </c>
      <c r="K296" s="9"/>
    </row>
    <row r="297" spans="1:11" hidden="1" x14ac:dyDescent="0.25">
      <c r="A297" s="7" t="s">
        <v>4757</v>
      </c>
      <c r="B297" s="7" t="s">
        <v>4785</v>
      </c>
      <c r="C297" s="7">
        <v>2022</v>
      </c>
      <c r="D297" s="7">
        <v>1</v>
      </c>
      <c r="E297" s="7">
        <v>10900000</v>
      </c>
      <c r="F297" s="7">
        <v>6.7</v>
      </c>
      <c r="G297" s="7">
        <v>280</v>
      </c>
      <c r="H297" s="9" t="s">
        <v>2536</v>
      </c>
      <c r="I297" s="9" t="s">
        <v>2527</v>
      </c>
      <c r="J297" s="9" t="s">
        <v>2528</v>
      </c>
      <c r="K297" s="9"/>
    </row>
    <row r="298" spans="1:11" x14ac:dyDescent="0.25">
      <c r="A298" s="7" t="s">
        <v>4757</v>
      </c>
      <c r="B298" s="7" t="s">
        <v>4842</v>
      </c>
      <c r="C298" s="7">
        <v>2020</v>
      </c>
      <c r="D298" s="7">
        <v>3</v>
      </c>
      <c r="E298" s="7">
        <v>7790000</v>
      </c>
      <c r="F298" s="7">
        <v>12</v>
      </c>
      <c r="G298" s="7">
        <v>450</v>
      </c>
      <c r="H298" s="9" t="s">
        <v>2526</v>
      </c>
      <c r="I298" s="9" t="s">
        <v>2527</v>
      </c>
      <c r="J298" s="9" t="s">
        <v>2528</v>
      </c>
      <c r="K298" s="9">
        <v>121831</v>
      </c>
    </row>
    <row r="299" spans="1:11" hidden="1" x14ac:dyDescent="0.25">
      <c r="A299" s="13" t="s">
        <v>4757</v>
      </c>
      <c r="B299" s="13" t="s">
        <v>4851</v>
      </c>
      <c r="C299" s="13">
        <v>2022</v>
      </c>
      <c r="D299" s="13">
        <v>1</v>
      </c>
      <c r="E299" s="13">
        <v>9200000</v>
      </c>
      <c r="F299" s="13">
        <v>6.7</v>
      </c>
      <c r="G299" s="13">
        <v>280</v>
      </c>
      <c r="H299" s="10" t="s">
        <v>2536</v>
      </c>
      <c r="I299" s="10" t="s">
        <v>2527</v>
      </c>
      <c r="J299" s="10" t="s">
        <v>2561</v>
      </c>
      <c r="K299" s="9"/>
    </row>
    <row r="300" spans="1:11" x14ac:dyDescent="0.25">
      <c r="A300" s="7" t="s">
        <v>4757</v>
      </c>
      <c r="B300" s="7" t="s">
        <v>4826</v>
      </c>
      <c r="C300" s="7">
        <v>2021</v>
      </c>
      <c r="D300" s="7">
        <v>2</v>
      </c>
      <c r="E300" s="7">
        <v>7500000</v>
      </c>
      <c r="F300" s="7">
        <v>12</v>
      </c>
      <c r="G300" s="7">
        <v>450</v>
      </c>
      <c r="H300" s="9" t="s">
        <v>2526</v>
      </c>
      <c r="I300" s="9" t="s">
        <v>2527</v>
      </c>
      <c r="J300" s="9" t="s">
        <v>2528</v>
      </c>
      <c r="K300" s="9">
        <v>123254</v>
      </c>
    </row>
    <row r="301" spans="1:11" x14ac:dyDescent="0.25">
      <c r="A301" s="7" t="s">
        <v>4757</v>
      </c>
      <c r="B301" s="7" t="s">
        <v>4824</v>
      </c>
      <c r="C301" s="7">
        <v>2019</v>
      </c>
      <c r="D301" s="7">
        <v>4</v>
      </c>
      <c r="E301" s="7">
        <v>6400000</v>
      </c>
      <c r="F301" s="7">
        <v>11.8</v>
      </c>
      <c r="G301" s="7">
        <v>300</v>
      </c>
      <c r="H301" s="9" t="s">
        <v>2531</v>
      </c>
      <c r="I301" s="9" t="s">
        <v>2527</v>
      </c>
      <c r="J301" s="9" t="s">
        <v>2528</v>
      </c>
      <c r="K301" s="9">
        <v>50800</v>
      </c>
    </row>
    <row r="302" spans="1:11" hidden="1" x14ac:dyDescent="0.25">
      <c r="A302" s="7" t="s">
        <v>4757</v>
      </c>
      <c r="B302" s="7" t="s">
        <v>4787</v>
      </c>
      <c r="C302" s="7">
        <v>2022</v>
      </c>
      <c r="D302" s="7">
        <v>1</v>
      </c>
      <c r="E302" s="7">
        <v>9200000</v>
      </c>
      <c r="F302" s="7">
        <v>12</v>
      </c>
      <c r="G302" s="7">
        <v>401</v>
      </c>
      <c r="H302" s="9" t="s">
        <v>2546</v>
      </c>
      <c r="I302" s="9" t="s">
        <v>2527</v>
      </c>
      <c r="J302" s="9" t="s">
        <v>2528</v>
      </c>
      <c r="K302" s="9"/>
    </row>
    <row r="303" spans="1:11" x14ac:dyDescent="0.25">
      <c r="A303" s="7" t="s">
        <v>4757</v>
      </c>
      <c r="B303" s="7" t="s">
        <v>4818</v>
      </c>
      <c r="C303" s="7">
        <v>2021</v>
      </c>
      <c r="D303" s="7">
        <v>2</v>
      </c>
      <c r="E303" s="7">
        <v>6900000</v>
      </c>
      <c r="F303" s="7">
        <v>11.8</v>
      </c>
      <c r="G303" s="7">
        <v>400</v>
      </c>
      <c r="H303" s="9" t="s">
        <v>2531</v>
      </c>
      <c r="I303" s="9" t="s">
        <v>2527</v>
      </c>
      <c r="J303" s="9" t="s">
        <v>2561</v>
      </c>
      <c r="K303" s="9">
        <v>136000</v>
      </c>
    </row>
    <row r="304" spans="1:11" x14ac:dyDescent="0.25">
      <c r="A304" s="13" t="s">
        <v>4757</v>
      </c>
      <c r="B304" s="13" t="s">
        <v>4824</v>
      </c>
      <c r="C304" s="13">
        <v>2019</v>
      </c>
      <c r="D304" s="13">
        <v>4</v>
      </c>
      <c r="E304" s="13">
        <v>5490000</v>
      </c>
      <c r="F304" s="13">
        <v>12</v>
      </c>
      <c r="G304" s="13">
        <v>401</v>
      </c>
      <c r="H304" s="10" t="s">
        <v>2546</v>
      </c>
      <c r="I304" s="9" t="s">
        <v>2545</v>
      </c>
      <c r="J304" s="9" t="s">
        <v>2528</v>
      </c>
      <c r="K304" s="9">
        <v>176000</v>
      </c>
    </row>
    <row r="305" spans="1:11" x14ac:dyDescent="0.25">
      <c r="A305" s="7" t="s">
        <v>4757</v>
      </c>
      <c r="B305" s="7" t="s">
        <v>4826</v>
      </c>
      <c r="C305" s="7">
        <v>2020</v>
      </c>
      <c r="D305" s="7">
        <v>3</v>
      </c>
      <c r="E305" s="7">
        <v>7450000</v>
      </c>
      <c r="F305" s="7">
        <v>11.8</v>
      </c>
      <c r="G305" s="7">
        <v>300</v>
      </c>
      <c r="H305" s="9" t="s">
        <v>2531</v>
      </c>
      <c r="I305" s="9" t="s">
        <v>2527</v>
      </c>
      <c r="J305" s="9" t="s">
        <v>2528</v>
      </c>
      <c r="K305" s="9">
        <v>178000</v>
      </c>
    </row>
    <row r="306" spans="1:11" hidden="1" x14ac:dyDescent="0.25">
      <c r="A306" s="13" t="s">
        <v>4757</v>
      </c>
      <c r="B306" s="13" t="s">
        <v>4823</v>
      </c>
      <c r="C306" s="13">
        <v>2022</v>
      </c>
      <c r="D306" s="13">
        <v>1</v>
      </c>
      <c r="E306" s="13">
        <v>10990000</v>
      </c>
      <c r="F306" s="13">
        <v>6.7</v>
      </c>
      <c r="G306" s="13">
        <v>292</v>
      </c>
      <c r="H306" s="10" t="s">
        <v>2536</v>
      </c>
      <c r="I306" s="10" t="s">
        <v>2527</v>
      </c>
      <c r="J306" s="10" t="s">
        <v>2528</v>
      </c>
      <c r="K306" s="9"/>
    </row>
    <row r="307" spans="1:11" hidden="1" x14ac:dyDescent="0.25">
      <c r="A307" s="13" t="s">
        <v>4757</v>
      </c>
      <c r="B307" s="13" t="s">
        <v>4823</v>
      </c>
      <c r="C307" s="13">
        <v>2022</v>
      </c>
      <c r="D307" s="13">
        <v>1</v>
      </c>
      <c r="E307" s="13">
        <v>10990000</v>
      </c>
      <c r="F307" s="13">
        <v>12</v>
      </c>
      <c r="G307" s="13">
        <v>401</v>
      </c>
      <c r="H307" s="10" t="s">
        <v>2536</v>
      </c>
      <c r="I307" s="10" t="s">
        <v>2527</v>
      </c>
      <c r="J307" s="10" t="s">
        <v>2528</v>
      </c>
      <c r="K307" s="9"/>
    </row>
    <row r="308" spans="1:11" hidden="1" x14ac:dyDescent="0.25">
      <c r="A308" s="13" t="s">
        <v>4757</v>
      </c>
      <c r="B308" s="13" t="s">
        <v>4823</v>
      </c>
      <c r="C308" s="13">
        <v>2022</v>
      </c>
      <c r="D308" s="13">
        <v>1</v>
      </c>
      <c r="E308" s="13">
        <v>10990000</v>
      </c>
      <c r="F308" s="13">
        <v>12</v>
      </c>
      <c r="G308" s="13">
        <v>401</v>
      </c>
      <c r="H308" s="10" t="s">
        <v>2526</v>
      </c>
      <c r="I308" s="9" t="s">
        <v>2545</v>
      </c>
      <c r="J308" s="10" t="s">
        <v>2528</v>
      </c>
      <c r="K308" s="9"/>
    </row>
    <row r="309" spans="1:11" hidden="1" x14ac:dyDescent="0.25">
      <c r="A309" s="7" t="s">
        <v>4757</v>
      </c>
      <c r="B309" s="7" t="s">
        <v>4842</v>
      </c>
      <c r="C309" s="7">
        <v>2022</v>
      </c>
      <c r="D309" s="7">
        <v>1</v>
      </c>
      <c r="E309" s="7">
        <v>10450000</v>
      </c>
      <c r="F309" s="7">
        <v>12</v>
      </c>
      <c r="G309" s="7">
        <v>401</v>
      </c>
      <c r="H309" s="10" t="s">
        <v>2526</v>
      </c>
      <c r="I309" s="9" t="s">
        <v>2545</v>
      </c>
      <c r="J309" s="10" t="s">
        <v>2528</v>
      </c>
      <c r="K309" s="9"/>
    </row>
    <row r="310" spans="1:11" hidden="1" x14ac:dyDescent="0.25">
      <c r="A310" s="7" t="s">
        <v>4757</v>
      </c>
      <c r="B310" s="7" t="s">
        <v>4776</v>
      </c>
      <c r="C310" s="7">
        <v>2022</v>
      </c>
      <c r="D310" s="7">
        <v>1</v>
      </c>
      <c r="E310" s="7">
        <v>9700000</v>
      </c>
      <c r="F310" s="7">
        <v>12</v>
      </c>
      <c r="G310" s="7">
        <v>401</v>
      </c>
      <c r="H310" s="9" t="s">
        <v>2526</v>
      </c>
      <c r="I310" s="9" t="s">
        <v>2527</v>
      </c>
      <c r="J310" s="9" t="s">
        <v>2528</v>
      </c>
      <c r="K310" s="9"/>
    </row>
    <row r="311" spans="1:11" hidden="1" x14ac:dyDescent="0.25">
      <c r="A311" s="7" t="s">
        <v>4757</v>
      </c>
      <c r="B311" s="7" t="s">
        <v>4821</v>
      </c>
      <c r="C311" s="7">
        <v>2022</v>
      </c>
      <c r="D311" s="7">
        <v>1</v>
      </c>
      <c r="E311" s="7">
        <v>10455759</v>
      </c>
      <c r="F311" s="7">
        <v>12</v>
      </c>
      <c r="G311" s="7">
        <v>401</v>
      </c>
      <c r="H311" s="9" t="s">
        <v>2546</v>
      </c>
      <c r="I311" s="9" t="s">
        <v>2527</v>
      </c>
      <c r="J311" s="9" t="s">
        <v>2528</v>
      </c>
      <c r="K311" s="9"/>
    </row>
    <row r="312" spans="1:11" hidden="1" x14ac:dyDescent="0.25">
      <c r="A312" s="7" t="s">
        <v>4757</v>
      </c>
      <c r="B312" s="7" t="s">
        <v>4821</v>
      </c>
      <c r="C312" s="7">
        <v>2022</v>
      </c>
      <c r="D312" s="7">
        <v>1</v>
      </c>
      <c r="E312" s="7">
        <v>10350000</v>
      </c>
      <c r="F312" s="7">
        <v>12</v>
      </c>
      <c r="G312" s="7">
        <v>428</v>
      </c>
      <c r="H312" s="9" t="s">
        <v>2536</v>
      </c>
      <c r="I312" s="9" t="s">
        <v>2527</v>
      </c>
      <c r="J312" s="9" t="s">
        <v>2528</v>
      </c>
      <c r="K312" s="9"/>
    </row>
    <row r="313" spans="1:11" x14ac:dyDescent="0.25">
      <c r="A313" s="7" t="s">
        <v>4757</v>
      </c>
      <c r="B313" s="7" t="s">
        <v>4824</v>
      </c>
      <c r="C313" s="7">
        <v>2019</v>
      </c>
      <c r="D313" s="7">
        <v>4</v>
      </c>
      <c r="E313" s="7">
        <v>6400000</v>
      </c>
      <c r="F313" s="7">
        <v>12</v>
      </c>
      <c r="G313" s="7">
        <v>428</v>
      </c>
      <c r="H313" s="9" t="s">
        <v>2536</v>
      </c>
      <c r="I313" s="9" t="s">
        <v>2527</v>
      </c>
      <c r="J313" s="9" t="s">
        <v>2528</v>
      </c>
      <c r="K313" s="9">
        <v>53800</v>
      </c>
    </row>
    <row r="314" spans="1:11" x14ac:dyDescent="0.25">
      <c r="A314" s="7" t="s">
        <v>4757</v>
      </c>
      <c r="B314" s="7" t="s">
        <v>4826</v>
      </c>
      <c r="C314" s="7">
        <v>2017</v>
      </c>
      <c r="D314" s="7">
        <v>6</v>
      </c>
      <c r="E314" s="7">
        <v>3500000</v>
      </c>
      <c r="F314" s="7">
        <v>12</v>
      </c>
      <c r="G314" s="7">
        <v>401</v>
      </c>
      <c r="H314" s="9" t="s">
        <v>2526</v>
      </c>
      <c r="I314" s="9" t="s">
        <v>2527</v>
      </c>
      <c r="J314" s="9" t="s">
        <v>2528</v>
      </c>
      <c r="K314" s="9">
        <v>526832</v>
      </c>
    </row>
    <row r="315" spans="1:11" x14ac:dyDescent="0.25">
      <c r="A315" s="7" t="s">
        <v>4757</v>
      </c>
      <c r="B315" s="7" t="s">
        <v>4821</v>
      </c>
      <c r="C315" s="7">
        <v>2017</v>
      </c>
      <c r="D315" s="7">
        <v>6</v>
      </c>
      <c r="E315" s="7">
        <v>3500000</v>
      </c>
      <c r="F315" s="7">
        <v>11.4</v>
      </c>
      <c r="G315" s="7">
        <v>401</v>
      </c>
      <c r="H315" s="9" t="s">
        <v>2526</v>
      </c>
      <c r="I315" s="9" t="s">
        <v>2545</v>
      </c>
      <c r="J315" s="9" t="s">
        <v>2528</v>
      </c>
      <c r="K315" s="9">
        <v>573094</v>
      </c>
    </row>
    <row r="316" spans="1:11" x14ac:dyDescent="0.25">
      <c r="A316" s="7" t="s">
        <v>4757</v>
      </c>
      <c r="B316" s="7" t="s">
        <v>4824</v>
      </c>
      <c r="C316" s="7">
        <v>2019</v>
      </c>
      <c r="D316" s="7">
        <v>4</v>
      </c>
      <c r="E316" s="7">
        <v>6290000</v>
      </c>
      <c r="F316" s="7">
        <v>11.8</v>
      </c>
      <c r="G316" s="7">
        <v>300</v>
      </c>
      <c r="H316" s="9" t="s">
        <v>2531</v>
      </c>
      <c r="I316" s="9" t="s">
        <v>2527</v>
      </c>
      <c r="J316" s="9" t="s">
        <v>2528</v>
      </c>
      <c r="K316" s="9">
        <v>53421</v>
      </c>
    </row>
    <row r="317" spans="1:11" hidden="1" x14ac:dyDescent="0.25">
      <c r="A317" s="13" t="s">
        <v>4757</v>
      </c>
      <c r="B317" s="13" t="s">
        <v>4842</v>
      </c>
      <c r="C317" s="13">
        <v>2022</v>
      </c>
      <c r="D317" s="13">
        <v>1</v>
      </c>
      <c r="E317" s="13">
        <v>9100000</v>
      </c>
      <c r="F317" s="13">
        <v>12</v>
      </c>
      <c r="G317" s="13">
        <v>401</v>
      </c>
      <c r="H317" s="10" t="s">
        <v>2543</v>
      </c>
      <c r="I317" s="9" t="s">
        <v>2527</v>
      </c>
      <c r="J317" s="10" t="s">
        <v>2561</v>
      </c>
      <c r="K317" s="9"/>
    </row>
    <row r="318" spans="1:11" x14ac:dyDescent="0.25">
      <c r="A318" s="7" t="s">
        <v>4757</v>
      </c>
      <c r="B318" s="7" t="s">
        <v>4824</v>
      </c>
      <c r="C318" s="7">
        <v>2019</v>
      </c>
      <c r="D318" s="7">
        <v>4</v>
      </c>
      <c r="E318" s="7">
        <v>5790000</v>
      </c>
      <c r="F318" s="7">
        <v>12</v>
      </c>
      <c r="G318" s="7">
        <v>401</v>
      </c>
      <c r="H318" s="9" t="s">
        <v>2526</v>
      </c>
      <c r="I318" s="9" t="s">
        <v>2527</v>
      </c>
      <c r="J318" s="9" t="s">
        <v>2528</v>
      </c>
      <c r="K318" s="9">
        <v>68850</v>
      </c>
    </row>
    <row r="319" spans="1:11" x14ac:dyDescent="0.25">
      <c r="A319" s="7" t="s">
        <v>4757</v>
      </c>
      <c r="B319" s="7" t="s">
        <v>4821</v>
      </c>
      <c r="C319" s="7">
        <v>2018</v>
      </c>
      <c r="D319" s="7">
        <v>5</v>
      </c>
      <c r="E319" s="7">
        <v>3350000</v>
      </c>
      <c r="F319" s="7">
        <v>11.8</v>
      </c>
      <c r="G319" s="7">
        <v>400</v>
      </c>
      <c r="H319" s="9" t="s">
        <v>2531</v>
      </c>
      <c r="I319" s="9" t="s">
        <v>2527</v>
      </c>
      <c r="J319" s="9" t="s">
        <v>2528</v>
      </c>
      <c r="K319" s="9">
        <v>611100</v>
      </c>
    </row>
    <row r="320" spans="1:11" x14ac:dyDescent="0.25">
      <c r="A320" s="7" t="s">
        <v>4757</v>
      </c>
      <c r="B320" s="7" t="s">
        <v>4824</v>
      </c>
      <c r="C320" s="7">
        <v>2017</v>
      </c>
      <c r="D320" s="7">
        <v>6</v>
      </c>
      <c r="E320" s="7">
        <v>3500000</v>
      </c>
      <c r="F320" s="7">
        <v>11</v>
      </c>
      <c r="G320" s="7">
        <v>300</v>
      </c>
      <c r="H320" s="9" t="s">
        <v>2531</v>
      </c>
      <c r="I320" s="9" t="s">
        <v>2527</v>
      </c>
      <c r="J320" s="9" t="s">
        <v>2528</v>
      </c>
      <c r="K320" s="9">
        <v>563694</v>
      </c>
    </row>
    <row r="321" spans="1:11" x14ac:dyDescent="0.25">
      <c r="A321" s="7" t="s">
        <v>4757</v>
      </c>
      <c r="B321" s="7" t="s">
        <v>4824</v>
      </c>
      <c r="C321" s="7">
        <v>2019</v>
      </c>
      <c r="D321" s="7">
        <v>4</v>
      </c>
      <c r="E321" s="7">
        <v>6390000</v>
      </c>
      <c r="F321" s="7">
        <v>12</v>
      </c>
      <c r="G321" s="7">
        <v>401</v>
      </c>
      <c r="H321" s="9" t="s">
        <v>2526</v>
      </c>
      <c r="I321" s="9" t="s">
        <v>2527</v>
      </c>
      <c r="J321" s="9" t="s">
        <v>2528</v>
      </c>
      <c r="K321" s="9">
        <v>76222</v>
      </c>
    </row>
    <row r="322" spans="1:11" hidden="1" x14ac:dyDescent="0.25">
      <c r="A322" s="7" t="s">
        <v>4757</v>
      </c>
      <c r="B322" s="7" t="s">
        <v>4822</v>
      </c>
      <c r="C322" s="7">
        <v>2022</v>
      </c>
      <c r="D322" s="7">
        <v>1</v>
      </c>
      <c r="E322" s="7">
        <v>11400000</v>
      </c>
      <c r="F322" s="7">
        <v>12</v>
      </c>
      <c r="G322" s="7">
        <v>401</v>
      </c>
      <c r="H322" s="9" t="s">
        <v>2526</v>
      </c>
      <c r="I322" s="9" t="s">
        <v>2527</v>
      </c>
      <c r="J322" s="9" t="s">
        <v>2528</v>
      </c>
      <c r="K322" s="9"/>
    </row>
    <row r="323" spans="1:11" hidden="1" x14ac:dyDescent="0.25">
      <c r="A323" s="7" t="s">
        <v>4757</v>
      </c>
      <c r="B323" s="7" t="s">
        <v>4775</v>
      </c>
      <c r="C323" s="7">
        <v>2019</v>
      </c>
      <c r="D323" s="7">
        <v>4</v>
      </c>
      <c r="E323" s="7">
        <v>4175000</v>
      </c>
      <c r="F323" s="7">
        <v>11.9</v>
      </c>
      <c r="G323" s="7">
        <v>450</v>
      </c>
      <c r="H323" s="9" t="s">
        <v>2526</v>
      </c>
      <c r="I323" s="9" t="s">
        <v>2527</v>
      </c>
      <c r="J323" s="9" t="s">
        <v>2528</v>
      </c>
      <c r="K323" s="9"/>
    </row>
    <row r="324" spans="1:11" hidden="1" x14ac:dyDescent="0.25">
      <c r="A324" s="7" t="s">
        <v>4757</v>
      </c>
      <c r="B324" s="7">
        <v>5490</v>
      </c>
      <c r="C324" s="7">
        <v>2017</v>
      </c>
      <c r="D324" s="7">
        <v>6</v>
      </c>
      <c r="E324" s="7">
        <v>3000000</v>
      </c>
      <c r="F324" s="7">
        <v>11.6</v>
      </c>
      <c r="G324" s="7">
        <v>400</v>
      </c>
      <c r="H324" s="9" t="s">
        <v>2531</v>
      </c>
      <c r="I324" s="9" t="s">
        <v>2527</v>
      </c>
      <c r="J324" s="9" t="s">
        <v>2528</v>
      </c>
      <c r="K324" s="9"/>
    </row>
    <row r="325" spans="1:11" x14ac:dyDescent="0.25">
      <c r="A325" s="7" t="s">
        <v>4757</v>
      </c>
      <c r="B325" s="7" t="s">
        <v>4824</v>
      </c>
      <c r="C325" s="7">
        <v>2017</v>
      </c>
      <c r="D325" s="7">
        <v>6</v>
      </c>
      <c r="E325" s="7">
        <v>3500000</v>
      </c>
      <c r="F325" s="7">
        <v>11.8</v>
      </c>
      <c r="G325" s="7">
        <v>300</v>
      </c>
      <c r="H325" s="9" t="s">
        <v>2531</v>
      </c>
      <c r="I325" s="9" t="s">
        <v>2527</v>
      </c>
      <c r="J325" s="9" t="s">
        <v>2528</v>
      </c>
      <c r="K325" s="9">
        <v>445611</v>
      </c>
    </row>
    <row r="326" spans="1:11" x14ac:dyDescent="0.25">
      <c r="A326" s="7" t="s">
        <v>4757</v>
      </c>
      <c r="B326" s="7" t="s">
        <v>4826</v>
      </c>
      <c r="C326" s="7">
        <v>2017</v>
      </c>
      <c r="D326" s="7">
        <v>6</v>
      </c>
      <c r="E326" s="7">
        <v>2200000</v>
      </c>
      <c r="F326" s="7">
        <v>12</v>
      </c>
      <c r="G326" s="7">
        <v>401</v>
      </c>
      <c r="H326" s="9" t="s">
        <v>2526</v>
      </c>
      <c r="I326" s="9" t="s">
        <v>4771</v>
      </c>
      <c r="J326" s="9" t="s">
        <v>2528</v>
      </c>
      <c r="K326" s="9">
        <v>734393</v>
      </c>
    </row>
    <row r="327" spans="1:11" x14ac:dyDescent="0.25">
      <c r="A327" s="7" t="s">
        <v>4757</v>
      </c>
      <c r="B327" s="7" t="s">
        <v>4822</v>
      </c>
      <c r="C327" s="7">
        <v>2020</v>
      </c>
      <c r="D327" s="7">
        <v>3</v>
      </c>
      <c r="E327" s="7">
        <v>6690000</v>
      </c>
      <c r="F327" s="7">
        <v>11.8</v>
      </c>
      <c r="G327" s="7">
        <v>300</v>
      </c>
      <c r="H327" s="9" t="s">
        <v>2531</v>
      </c>
      <c r="I327" s="9" t="s">
        <v>2527</v>
      </c>
      <c r="J327" s="9" t="s">
        <v>2561</v>
      </c>
      <c r="K327" s="9">
        <v>142037</v>
      </c>
    </row>
    <row r="328" spans="1:11" hidden="1" x14ac:dyDescent="0.25">
      <c r="A328" s="7" t="s">
        <v>4757</v>
      </c>
      <c r="B328" s="7">
        <v>5490</v>
      </c>
      <c r="C328" s="7">
        <v>2022</v>
      </c>
      <c r="D328" s="7">
        <v>1</v>
      </c>
      <c r="E328" s="7">
        <v>9200000</v>
      </c>
      <c r="F328" s="7">
        <v>12</v>
      </c>
      <c r="G328" s="7">
        <v>401</v>
      </c>
      <c r="H328" s="9" t="s">
        <v>2526</v>
      </c>
      <c r="I328" s="9" t="s">
        <v>2527</v>
      </c>
      <c r="J328" s="9" t="s">
        <v>2528</v>
      </c>
      <c r="K328" s="9"/>
    </row>
    <row r="329" spans="1:11" hidden="1" x14ac:dyDescent="0.25">
      <c r="A329" s="7" t="s">
        <v>4757</v>
      </c>
      <c r="B329" s="7" t="s">
        <v>4785</v>
      </c>
      <c r="C329" s="7">
        <v>2022</v>
      </c>
      <c r="D329" s="7">
        <v>1</v>
      </c>
      <c r="E329" s="7">
        <v>11500000</v>
      </c>
      <c r="F329" s="7">
        <v>6.7</v>
      </c>
      <c r="G329" s="7">
        <v>300</v>
      </c>
      <c r="H329" s="9" t="s">
        <v>2536</v>
      </c>
      <c r="I329" s="9" t="s">
        <v>2544</v>
      </c>
      <c r="J329" s="9" t="s">
        <v>2528</v>
      </c>
      <c r="K329" s="9"/>
    </row>
    <row r="330" spans="1:11" hidden="1" x14ac:dyDescent="0.25">
      <c r="A330" s="7" t="s">
        <v>4757</v>
      </c>
      <c r="B330" s="7">
        <v>54901</v>
      </c>
      <c r="C330" s="7">
        <v>2022</v>
      </c>
      <c r="D330" s="7">
        <v>1</v>
      </c>
      <c r="E330" s="7">
        <v>12000000</v>
      </c>
      <c r="F330" s="7">
        <v>11.8</v>
      </c>
      <c r="G330" s="7">
        <v>300</v>
      </c>
      <c r="H330" s="9" t="s">
        <v>2531</v>
      </c>
      <c r="I330" s="9" t="s">
        <v>2527</v>
      </c>
      <c r="J330" s="9" t="s">
        <v>2533</v>
      </c>
      <c r="K330" s="9"/>
    </row>
    <row r="331" spans="1:11" hidden="1" x14ac:dyDescent="0.25">
      <c r="A331" s="13" t="s">
        <v>4757</v>
      </c>
      <c r="B331" s="13" t="s">
        <v>4851</v>
      </c>
      <c r="C331" s="13">
        <v>2022</v>
      </c>
      <c r="D331" s="13">
        <v>1</v>
      </c>
      <c r="E331" s="13">
        <v>9300000</v>
      </c>
      <c r="F331" s="13">
        <v>11.8</v>
      </c>
      <c r="G331" s="13">
        <v>400</v>
      </c>
      <c r="H331" s="10" t="s">
        <v>2531</v>
      </c>
      <c r="I331" s="10" t="s">
        <v>2527</v>
      </c>
      <c r="J331" s="10" t="s">
        <v>2528</v>
      </c>
      <c r="K331" s="9"/>
    </row>
    <row r="332" spans="1:11" hidden="1" x14ac:dyDescent="0.25">
      <c r="A332" s="13" t="s">
        <v>4757</v>
      </c>
      <c r="B332" s="13" t="s">
        <v>4823</v>
      </c>
      <c r="C332" s="13">
        <v>2022</v>
      </c>
      <c r="D332" s="13">
        <v>1</v>
      </c>
      <c r="E332" s="13">
        <v>10700000</v>
      </c>
      <c r="F332" s="13">
        <v>11.8</v>
      </c>
      <c r="G332" s="13">
        <v>450</v>
      </c>
      <c r="H332" s="10" t="s">
        <v>2526</v>
      </c>
      <c r="I332" s="10" t="s">
        <v>2527</v>
      </c>
      <c r="J332" s="10" t="s">
        <v>2561</v>
      </c>
      <c r="K332" s="9"/>
    </row>
    <row r="333" spans="1:11" x14ac:dyDescent="0.25">
      <c r="A333" s="13" t="s">
        <v>4757</v>
      </c>
      <c r="B333" s="13" t="s">
        <v>4842</v>
      </c>
      <c r="C333" s="13">
        <v>2020</v>
      </c>
      <c r="D333" s="13">
        <v>3</v>
      </c>
      <c r="E333" s="13">
        <v>6790000</v>
      </c>
      <c r="F333" s="13">
        <v>11.8</v>
      </c>
      <c r="G333" s="13">
        <v>300</v>
      </c>
      <c r="H333" s="10" t="s">
        <v>2531</v>
      </c>
      <c r="I333" s="10" t="s">
        <v>2527</v>
      </c>
      <c r="J333" s="10" t="s">
        <v>2528</v>
      </c>
      <c r="K333" s="9">
        <v>387800</v>
      </c>
    </row>
    <row r="334" spans="1:11" hidden="1" x14ac:dyDescent="0.25">
      <c r="A334" s="13" t="s">
        <v>4757</v>
      </c>
      <c r="B334" s="13" t="s">
        <v>4823</v>
      </c>
      <c r="C334" s="13">
        <v>2022</v>
      </c>
      <c r="D334" s="13">
        <v>1</v>
      </c>
      <c r="E334" s="13">
        <v>10990000</v>
      </c>
      <c r="F334" s="13">
        <v>12</v>
      </c>
      <c r="G334" s="13">
        <v>450</v>
      </c>
      <c r="H334" s="10" t="s">
        <v>2546</v>
      </c>
      <c r="I334" s="10" t="s">
        <v>4771</v>
      </c>
      <c r="J334" s="10" t="s">
        <v>2561</v>
      </c>
      <c r="K334" s="9"/>
    </row>
    <row r="335" spans="1:11" hidden="1" x14ac:dyDescent="0.25">
      <c r="A335" s="7" t="s">
        <v>4757</v>
      </c>
      <c r="B335" s="7" t="s">
        <v>4851</v>
      </c>
      <c r="C335" s="7">
        <v>2022</v>
      </c>
      <c r="D335" s="7">
        <v>1</v>
      </c>
      <c r="E335" s="7">
        <v>10500000</v>
      </c>
      <c r="F335" s="7">
        <v>11.9</v>
      </c>
      <c r="G335" s="7">
        <v>450</v>
      </c>
      <c r="H335" s="9" t="s">
        <v>2526</v>
      </c>
      <c r="I335" s="9" t="s">
        <v>2527</v>
      </c>
      <c r="J335" s="9" t="s">
        <v>2528</v>
      </c>
      <c r="K335" s="9"/>
    </row>
    <row r="336" spans="1:11" hidden="1" x14ac:dyDescent="0.25">
      <c r="A336" s="7" t="s">
        <v>4757</v>
      </c>
      <c r="B336" s="7" t="s">
        <v>4835</v>
      </c>
      <c r="C336" s="7">
        <v>2021</v>
      </c>
      <c r="D336" s="7">
        <v>2</v>
      </c>
      <c r="E336" s="7">
        <v>8183280</v>
      </c>
      <c r="F336" s="7">
        <v>12</v>
      </c>
      <c r="G336" s="7">
        <v>428</v>
      </c>
      <c r="H336" s="9" t="s">
        <v>2536</v>
      </c>
      <c r="I336" s="9" t="s">
        <v>2527</v>
      </c>
      <c r="J336" s="9" t="s">
        <v>2528</v>
      </c>
      <c r="K336" s="9"/>
    </row>
    <row r="337" spans="1:11" x14ac:dyDescent="0.25">
      <c r="A337" s="7" t="s">
        <v>4757</v>
      </c>
      <c r="B337" s="7" t="s">
        <v>4830</v>
      </c>
      <c r="C337" s="7">
        <v>2017</v>
      </c>
      <c r="D337" s="7">
        <v>6</v>
      </c>
      <c r="E337" s="7">
        <v>3200000</v>
      </c>
      <c r="F337" s="7">
        <v>11.8</v>
      </c>
      <c r="G337" s="7">
        <v>300</v>
      </c>
      <c r="H337" s="9" t="s">
        <v>2531</v>
      </c>
      <c r="I337" s="9" t="s">
        <v>2527</v>
      </c>
      <c r="J337" s="9" t="s">
        <v>2561</v>
      </c>
      <c r="K337" s="9">
        <v>450000</v>
      </c>
    </row>
    <row r="338" spans="1:11" x14ac:dyDescent="0.25">
      <c r="A338" s="7" t="s">
        <v>4757</v>
      </c>
      <c r="B338" s="7" t="s">
        <v>4826</v>
      </c>
      <c r="C338" s="7">
        <v>2017</v>
      </c>
      <c r="D338" s="7">
        <v>6</v>
      </c>
      <c r="E338" s="7">
        <v>2200000</v>
      </c>
      <c r="F338" s="7">
        <v>12</v>
      </c>
      <c r="G338" s="7">
        <v>401</v>
      </c>
      <c r="H338" s="9" t="s">
        <v>2526</v>
      </c>
      <c r="I338" s="9" t="s">
        <v>2527</v>
      </c>
      <c r="J338" s="9" t="s">
        <v>2528</v>
      </c>
      <c r="K338" s="9">
        <v>734393</v>
      </c>
    </row>
    <row r="339" spans="1:11" hidden="1" x14ac:dyDescent="0.25">
      <c r="A339" s="7" t="s">
        <v>4757</v>
      </c>
      <c r="B339" s="7" t="s">
        <v>4823</v>
      </c>
      <c r="C339" s="7">
        <v>2022</v>
      </c>
      <c r="D339" s="7">
        <v>1</v>
      </c>
      <c r="E339" s="7">
        <v>11500000</v>
      </c>
      <c r="F339" s="7">
        <v>11.9</v>
      </c>
      <c r="G339" s="7">
        <v>450</v>
      </c>
      <c r="H339" s="9" t="s">
        <v>2526</v>
      </c>
      <c r="I339" s="9" t="s">
        <v>2527</v>
      </c>
      <c r="J339" s="9" t="s">
        <v>2528</v>
      </c>
      <c r="K339" s="9"/>
    </row>
    <row r="340" spans="1:11" x14ac:dyDescent="0.25">
      <c r="A340" s="7" t="s">
        <v>4757</v>
      </c>
      <c r="B340" s="7" t="s">
        <v>4824</v>
      </c>
      <c r="C340" s="7">
        <v>2019</v>
      </c>
      <c r="D340" s="7">
        <v>4</v>
      </c>
      <c r="E340" s="7">
        <v>5990000</v>
      </c>
      <c r="F340" s="7">
        <v>12</v>
      </c>
      <c r="G340" s="7">
        <v>401</v>
      </c>
      <c r="H340" s="9" t="s">
        <v>2546</v>
      </c>
      <c r="I340" s="9" t="s">
        <v>2545</v>
      </c>
      <c r="J340" s="9" t="s">
        <v>2561</v>
      </c>
      <c r="K340" s="9">
        <v>74651</v>
      </c>
    </row>
    <row r="341" spans="1:11" hidden="1" x14ac:dyDescent="0.25">
      <c r="A341" s="7" t="s">
        <v>4757</v>
      </c>
      <c r="B341" s="7" t="s">
        <v>4823</v>
      </c>
      <c r="C341" s="7">
        <v>2022</v>
      </c>
      <c r="D341" s="7">
        <v>1</v>
      </c>
      <c r="E341" s="7">
        <v>11500000</v>
      </c>
      <c r="F341" s="7">
        <v>11.8</v>
      </c>
      <c r="G341" s="7">
        <v>300</v>
      </c>
      <c r="H341" s="9" t="s">
        <v>2531</v>
      </c>
      <c r="I341" s="9" t="s">
        <v>2527</v>
      </c>
      <c r="J341" s="9" t="s">
        <v>2528</v>
      </c>
      <c r="K341" s="9"/>
    </row>
    <row r="342" spans="1:11" hidden="1" x14ac:dyDescent="0.25">
      <c r="A342" s="13" t="s">
        <v>4757</v>
      </c>
      <c r="B342" s="13" t="s">
        <v>4823</v>
      </c>
      <c r="C342" s="13">
        <v>2021</v>
      </c>
      <c r="D342" s="13">
        <v>2</v>
      </c>
      <c r="E342" s="13">
        <v>10990000</v>
      </c>
      <c r="F342" s="13">
        <v>12</v>
      </c>
      <c r="G342" s="13">
        <v>401</v>
      </c>
      <c r="H342" s="10" t="s">
        <v>2526</v>
      </c>
      <c r="I342" s="10" t="s">
        <v>2527</v>
      </c>
      <c r="J342" s="10" t="s">
        <v>2528</v>
      </c>
      <c r="K342" s="9"/>
    </row>
    <row r="343" spans="1:11" hidden="1" x14ac:dyDescent="0.25">
      <c r="A343" s="13" t="s">
        <v>4757</v>
      </c>
      <c r="B343" s="13" t="s">
        <v>4845</v>
      </c>
      <c r="C343" s="13">
        <v>2022</v>
      </c>
      <c r="D343" s="13">
        <v>1</v>
      </c>
      <c r="E343" s="13">
        <v>10900000</v>
      </c>
      <c r="F343" s="13">
        <v>11.8</v>
      </c>
      <c r="G343" s="13">
        <v>300</v>
      </c>
      <c r="H343" s="10" t="s">
        <v>2531</v>
      </c>
      <c r="I343" s="10" t="s">
        <v>2527</v>
      </c>
      <c r="J343" s="10" t="s">
        <v>2528</v>
      </c>
      <c r="K343" s="9"/>
    </row>
    <row r="344" spans="1:11" hidden="1" x14ac:dyDescent="0.25">
      <c r="A344" s="7" t="s">
        <v>4757</v>
      </c>
      <c r="B344" s="7" t="s">
        <v>4821</v>
      </c>
      <c r="C344" s="7">
        <v>2022</v>
      </c>
      <c r="D344" s="7">
        <v>1</v>
      </c>
      <c r="E344" s="7">
        <v>10200000</v>
      </c>
      <c r="F344" s="7">
        <v>6.7</v>
      </c>
      <c r="G344" s="7">
        <v>260</v>
      </c>
      <c r="H344" s="9" t="s">
        <v>2536</v>
      </c>
      <c r="I344" s="9" t="s">
        <v>2527</v>
      </c>
      <c r="J344" s="9" t="s">
        <v>2552</v>
      </c>
      <c r="K344" s="9"/>
    </row>
    <row r="345" spans="1:11" hidden="1" x14ac:dyDescent="0.25">
      <c r="A345" s="13" t="s">
        <v>4757</v>
      </c>
      <c r="B345" s="13" t="s">
        <v>4823</v>
      </c>
      <c r="C345" s="13">
        <v>2022</v>
      </c>
      <c r="D345" s="13">
        <v>1</v>
      </c>
      <c r="E345" s="13">
        <v>10990000</v>
      </c>
      <c r="F345" s="13">
        <v>12</v>
      </c>
      <c r="G345" s="13">
        <v>315</v>
      </c>
      <c r="H345" s="10" t="s">
        <v>2536</v>
      </c>
      <c r="I345" s="10" t="s">
        <v>2527</v>
      </c>
      <c r="J345" s="10" t="s">
        <v>2528</v>
      </c>
      <c r="K345" s="9"/>
    </row>
    <row r="346" spans="1:11" hidden="1" x14ac:dyDescent="0.25">
      <c r="A346" s="7" t="s">
        <v>4757</v>
      </c>
      <c r="B346" s="7" t="s">
        <v>4838</v>
      </c>
      <c r="C346" s="7">
        <v>2022</v>
      </c>
      <c r="D346" s="7">
        <v>1</v>
      </c>
      <c r="E346" s="7">
        <v>10100000</v>
      </c>
      <c r="F346" s="7">
        <v>12</v>
      </c>
      <c r="G346" s="7">
        <v>402</v>
      </c>
      <c r="H346" s="9" t="s">
        <v>2526</v>
      </c>
      <c r="I346" s="9" t="s">
        <v>2527</v>
      </c>
      <c r="J346" s="9" t="s">
        <v>2561</v>
      </c>
      <c r="K346" s="9"/>
    </row>
    <row r="347" spans="1:11" x14ac:dyDescent="0.25">
      <c r="A347" s="7" t="s">
        <v>4757</v>
      </c>
      <c r="B347" s="7" t="s">
        <v>4823</v>
      </c>
      <c r="C347" s="7">
        <v>2022</v>
      </c>
      <c r="D347" s="7">
        <v>1</v>
      </c>
      <c r="E347" s="7">
        <v>11990000</v>
      </c>
      <c r="F347" s="7">
        <v>12</v>
      </c>
      <c r="G347" s="7">
        <v>400</v>
      </c>
      <c r="H347" s="9" t="s">
        <v>2526</v>
      </c>
      <c r="I347" s="9" t="s">
        <v>2527</v>
      </c>
      <c r="J347" s="9" t="s">
        <v>2528</v>
      </c>
      <c r="K347" s="9">
        <v>7835</v>
      </c>
    </row>
    <row r="348" spans="1:11" hidden="1" x14ac:dyDescent="0.25">
      <c r="A348" s="7" t="s">
        <v>4757</v>
      </c>
      <c r="B348" s="7" t="s">
        <v>4776</v>
      </c>
      <c r="C348" s="7">
        <v>2020</v>
      </c>
      <c r="D348" s="7">
        <v>3</v>
      </c>
      <c r="E348" s="7">
        <v>7800000</v>
      </c>
      <c r="F348" s="7">
        <v>11.8</v>
      </c>
      <c r="G348" s="7">
        <v>300</v>
      </c>
      <c r="H348" s="9" t="s">
        <v>2531</v>
      </c>
      <c r="I348" s="9" t="s">
        <v>2527</v>
      </c>
      <c r="J348" s="9" t="s">
        <v>2528</v>
      </c>
      <c r="K348" s="9"/>
    </row>
    <row r="349" spans="1:11" hidden="1" x14ac:dyDescent="0.25">
      <c r="A349" s="7" t="s">
        <v>4757</v>
      </c>
      <c r="B349" s="7" t="s">
        <v>4785</v>
      </c>
      <c r="C349" s="7">
        <v>2022</v>
      </c>
      <c r="D349" s="7">
        <v>1</v>
      </c>
      <c r="E349" s="7">
        <v>10900000</v>
      </c>
      <c r="F349" s="7">
        <v>11.8</v>
      </c>
      <c r="G349" s="7">
        <v>400</v>
      </c>
      <c r="H349" s="9" t="s">
        <v>2531</v>
      </c>
      <c r="I349" s="9" t="s">
        <v>2527</v>
      </c>
      <c r="J349" s="9" t="s">
        <v>2528</v>
      </c>
      <c r="K349" s="9"/>
    </row>
    <row r="350" spans="1:11" hidden="1" x14ac:dyDescent="0.25">
      <c r="A350" s="7" t="s">
        <v>4757</v>
      </c>
      <c r="B350" s="7" t="s">
        <v>4776</v>
      </c>
      <c r="C350" s="7">
        <v>2022</v>
      </c>
      <c r="D350" s="7">
        <v>1</v>
      </c>
      <c r="E350" s="7">
        <v>10445000</v>
      </c>
      <c r="F350" s="7">
        <v>12</v>
      </c>
      <c r="G350" s="7">
        <v>401</v>
      </c>
      <c r="H350" s="9" t="s">
        <v>2546</v>
      </c>
      <c r="I350" s="9" t="s">
        <v>2527</v>
      </c>
      <c r="J350" s="9" t="s">
        <v>2528</v>
      </c>
      <c r="K350" s="9"/>
    </row>
    <row r="351" spans="1:11" hidden="1" x14ac:dyDescent="0.25">
      <c r="A351" s="7" t="s">
        <v>4757</v>
      </c>
      <c r="B351" s="7" t="s">
        <v>4823</v>
      </c>
      <c r="C351" s="7">
        <v>2022</v>
      </c>
      <c r="D351" s="7">
        <v>1</v>
      </c>
      <c r="E351" s="7">
        <v>11500000</v>
      </c>
      <c r="F351" s="7">
        <v>12</v>
      </c>
      <c r="G351" s="7">
        <v>450</v>
      </c>
      <c r="H351" s="9" t="s">
        <v>2539</v>
      </c>
      <c r="I351" s="9" t="s">
        <v>2527</v>
      </c>
      <c r="J351" s="9" t="s">
        <v>2528</v>
      </c>
      <c r="K351" s="9"/>
    </row>
    <row r="352" spans="1:11" hidden="1" x14ac:dyDescent="0.25">
      <c r="A352" s="13" t="s">
        <v>4757</v>
      </c>
      <c r="B352" s="13" t="s">
        <v>4851</v>
      </c>
      <c r="C352" s="13">
        <v>2022</v>
      </c>
      <c r="D352" s="13">
        <v>1</v>
      </c>
      <c r="E352" s="13">
        <v>9300000</v>
      </c>
      <c r="F352" s="13">
        <v>12</v>
      </c>
      <c r="G352" s="13">
        <v>401</v>
      </c>
      <c r="H352" s="10" t="s">
        <v>2526</v>
      </c>
      <c r="I352" s="10" t="s">
        <v>2527</v>
      </c>
      <c r="J352" s="10" t="s">
        <v>2528</v>
      </c>
      <c r="K352" s="9"/>
    </row>
    <row r="353" spans="1:11" x14ac:dyDescent="0.25">
      <c r="A353" s="7" t="s">
        <v>4757</v>
      </c>
      <c r="B353" s="7" t="s">
        <v>4821</v>
      </c>
      <c r="C353" s="7">
        <v>2017</v>
      </c>
      <c r="D353" s="7">
        <v>6</v>
      </c>
      <c r="E353" s="7">
        <v>3350000</v>
      </c>
      <c r="F353" s="7">
        <v>6.7</v>
      </c>
      <c r="G353" s="7">
        <v>300</v>
      </c>
      <c r="H353" s="9" t="s">
        <v>2536</v>
      </c>
      <c r="I353" s="9" t="s">
        <v>2527</v>
      </c>
      <c r="J353" s="9" t="s">
        <v>2528</v>
      </c>
      <c r="K353" s="9">
        <v>423000</v>
      </c>
    </row>
    <row r="354" spans="1:11" hidden="1" x14ac:dyDescent="0.25">
      <c r="A354" s="13" t="s">
        <v>4757</v>
      </c>
      <c r="B354" s="13" t="s">
        <v>4826</v>
      </c>
      <c r="C354" s="13">
        <v>2022</v>
      </c>
      <c r="D354" s="13">
        <v>1</v>
      </c>
      <c r="E354" s="13">
        <v>9300000</v>
      </c>
      <c r="F354" s="13">
        <v>12</v>
      </c>
      <c r="G354" s="13">
        <v>401</v>
      </c>
      <c r="H354" s="10" t="s">
        <v>2526</v>
      </c>
      <c r="I354" s="10" t="s">
        <v>2527</v>
      </c>
      <c r="J354" s="10" t="s">
        <v>2528</v>
      </c>
      <c r="K354" s="9"/>
    </row>
    <row r="355" spans="1:11" hidden="1" x14ac:dyDescent="0.25">
      <c r="A355" s="7" t="s">
        <v>4757</v>
      </c>
      <c r="B355" s="7" t="s">
        <v>4826</v>
      </c>
      <c r="C355" s="7">
        <v>2018</v>
      </c>
      <c r="D355" s="7">
        <v>5</v>
      </c>
      <c r="E355" s="7">
        <v>2500000</v>
      </c>
      <c r="F355" s="7">
        <v>11.9</v>
      </c>
      <c r="G355" s="7">
        <v>450</v>
      </c>
      <c r="H355" s="9" t="s">
        <v>2526</v>
      </c>
      <c r="I355" s="9" t="s">
        <v>2527</v>
      </c>
      <c r="J355" s="9" t="s">
        <v>2528</v>
      </c>
      <c r="K355" s="9"/>
    </row>
    <row r="356" spans="1:11" hidden="1" x14ac:dyDescent="0.25">
      <c r="A356" s="7" t="s">
        <v>4757</v>
      </c>
      <c r="B356" s="7" t="s">
        <v>4821</v>
      </c>
      <c r="C356" s="7">
        <v>2022</v>
      </c>
      <c r="D356" s="7">
        <v>1</v>
      </c>
      <c r="E356" s="7">
        <v>9400000</v>
      </c>
      <c r="F356" s="7">
        <v>11.8</v>
      </c>
      <c r="G356" s="7">
        <v>300</v>
      </c>
      <c r="H356" s="9" t="s">
        <v>2531</v>
      </c>
      <c r="I356" s="9" t="s">
        <v>2527</v>
      </c>
      <c r="J356" s="9" t="s">
        <v>2561</v>
      </c>
      <c r="K356" s="9"/>
    </row>
    <row r="357" spans="1:11" hidden="1" x14ac:dyDescent="0.25">
      <c r="A357" s="7" t="s">
        <v>4757</v>
      </c>
      <c r="B357" s="7" t="s">
        <v>4821</v>
      </c>
      <c r="C357" s="7">
        <v>2022</v>
      </c>
      <c r="D357" s="7">
        <v>1</v>
      </c>
      <c r="E357" s="7">
        <v>9100000</v>
      </c>
      <c r="F357" s="7">
        <v>12</v>
      </c>
      <c r="G357" s="7">
        <v>401</v>
      </c>
      <c r="H357" s="9" t="s">
        <v>2526</v>
      </c>
      <c r="I357" s="9" t="s">
        <v>2545</v>
      </c>
      <c r="J357" s="9" t="s">
        <v>2528</v>
      </c>
      <c r="K357" s="9"/>
    </row>
    <row r="358" spans="1:11" x14ac:dyDescent="0.25">
      <c r="A358" s="7" t="s">
        <v>4757</v>
      </c>
      <c r="B358" s="7" t="s">
        <v>4842</v>
      </c>
      <c r="C358" s="7">
        <v>2020</v>
      </c>
      <c r="D358" s="7">
        <v>3</v>
      </c>
      <c r="E358" s="7">
        <v>6950000</v>
      </c>
      <c r="F358" s="7">
        <v>12</v>
      </c>
      <c r="G358" s="7">
        <v>401</v>
      </c>
      <c r="H358" s="9" t="s">
        <v>2526</v>
      </c>
      <c r="I358" s="9" t="s">
        <v>2527</v>
      </c>
      <c r="J358" s="9" t="s">
        <v>2528</v>
      </c>
      <c r="K358" s="9">
        <v>295000</v>
      </c>
    </row>
    <row r="359" spans="1:11" hidden="1" x14ac:dyDescent="0.25">
      <c r="A359" s="7" t="s">
        <v>4757</v>
      </c>
      <c r="B359" s="7" t="s">
        <v>4851</v>
      </c>
      <c r="C359" s="7">
        <v>2022</v>
      </c>
      <c r="D359" s="7">
        <v>1</v>
      </c>
      <c r="E359" s="7">
        <v>9300000</v>
      </c>
      <c r="F359" s="7">
        <v>11</v>
      </c>
      <c r="G359" s="7">
        <v>300</v>
      </c>
      <c r="H359" s="9" t="s">
        <v>2531</v>
      </c>
      <c r="I359" s="9" t="s">
        <v>2527</v>
      </c>
      <c r="J359" s="9" t="s">
        <v>2528</v>
      </c>
      <c r="K359" s="9"/>
    </row>
    <row r="360" spans="1:11" hidden="1" x14ac:dyDescent="0.25">
      <c r="A360" s="7" t="s">
        <v>4757</v>
      </c>
      <c r="B360" s="7" t="s">
        <v>4846</v>
      </c>
      <c r="C360" s="7">
        <v>2022</v>
      </c>
      <c r="D360" s="7">
        <v>1</v>
      </c>
      <c r="E360" s="7">
        <v>8300000</v>
      </c>
      <c r="F360" s="7">
        <v>12</v>
      </c>
      <c r="G360" s="7">
        <v>401</v>
      </c>
      <c r="H360" s="9" t="s">
        <v>2526</v>
      </c>
      <c r="I360" s="9" t="s">
        <v>2527</v>
      </c>
      <c r="J360" s="9" t="s">
        <v>2561</v>
      </c>
      <c r="K360" s="9"/>
    </row>
    <row r="361" spans="1:11" x14ac:dyDescent="0.25">
      <c r="A361" s="7" t="s">
        <v>4757</v>
      </c>
      <c r="B361" s="7" t="s">
        <v>4821</v>
      </c>
      <c r="C361" s="7">
        <v>2017</v>
      </c>
      <c r="D361" s="7">
        <v>6</v>
      </c>
      <c r="E361" s="7">
        <v>3340000</v>
      </c>
      <c r="F361" s="7">
        <v>12</v>
      </c>
      <c r="G361" s="7">
        <v>401</v>
      </c>
      <c r="H361" s="9" t="s">
        <v>2526</v>
      </c>
      <c r="I361" s="9" t="s">
        <v>2567</v>
      </c>
      <c r="J361" s="9" t="s">
        <v>2528</v>
      </c>
      <c r="K361" s="9">
        <v>608798</v>
      </c>
    </row>
    <row r="362" spans="1:11" x14ac:dyDescent="0.25">
      <c r="A362" s="13" t="s">
        <v>4757</v>
      </c>
      <c r="B362" s="13" t="s">
        <v>4819</v>
      </c>
      <c r="C362" s="13">
        <v>2019</v>
      </c>
      <c r="D362" s="13">
        <v>4</v>
      </c>
      <c r="E362" s="13">
        <v>3650000</v>
      </c>
      <c r="F362" s="13">
        <v>12</v>
      </c>
      <c r="G362" s="13">
        <v>550</v>
      </c>
      <c r="H362" s="10" t="s">
        <v>2526</v>
      </c>
      <c r="I362" s="10" t="s">
        <v>2527</v>
      </c>
      <c r="J362" s="10" t="s">
        <v>2528</v>
      </c>
      <c r="K362" s="9">
        <v>232000</v>
      </c>
    </row>
    <row r="363" spans="1:11" hidden="1" x14ac:dyDescent="0.25">
      <c r="A363" s="13" t="s">
        <v>4757</v>
      </c>
      <c r="B363" s="13" t="s">
        <v>4851</v>
      </c>
      <c r="C363" s="13">
        <v>2022</v>
      </c>
      <c r="D363" s="13">
        <v>1</v>
      </c>
      <c r="E363" s="13">
        <v>9200000</v>
      </c>
      <c r="F363" s="13">
        <v>12</v>
      </c>
      <c r="G363" s="13">
        <v>401</v>
      </c>
      <c r="H363" s="10" t="s">
        <v>2526</v>
      </c>
      <c r="I363" s="10" t="s">
        <v>4771</v>
      </c>
      <c r="J363" s="10" t="s">
        <v>2561</v>
      </c>
      <c r="K363" s="9"/>
    </row>
    <row r="364" spans="1:11" hidden="1" x14ac:dyDescent="0.25">
      <c r="A364" s="13" t="s">
        <v>4757</v>
      </c>
      <c r="B364" s="13" t="s">
        <v>4845</v>
      </c>
      <c r="C364" s="13">
        <v>2022</v>
      </c>
      <c r="D364" s="13">
        <v>1</v>
      </c>
      <c r="E364" s="13">
        <v>10900000</v>
      </c>
      <c r="F364" s="13">
        <v>12</v>
      </c>
      <c r="G364" s="13">
        <v>401</v>
      </c>
      <c r="H364" s="10" t="s">
        <v>2526</v>
      </c>
      <c r="I364" s="10" t="s">
        <v>2527</v>
      </c>
      <c r="J364" s="10" t="s">
        <v>2528</v>
      </c>
      <c r="K364" s="9"/>
    </row>
    <row r="365" spans="1:11" hidden="1" x14ac:dyDescent="0.25">
      <c r="A365" s="7" t="s">
        <v>4757</v>
      </c>
      <c r="B365" s="7" t="s">
        <v>4835</v>
      </c>
      <c r="C365" s="7">
        <v>2022</v>
      </c>
      <c r="D365" s="7">
        <v>1</v>
      </c>
      <c r="E365" s="7">
        <v>12200000</v>
      </c>
      <c r="F365" s="7">
        <v>12</v>
      </c>
      <c r="G365" s="7">
        <v>428</v>
      </c>
      <c r="H365" s="9" t="s">
        <v>2526</v>
      </c>
      <c r="I365" s="9" t="s">
        <v>4771</v>
      </c>
      <c r="J365" s="9" t="s">
        <v>2528</v>
      </c>
      <c r="K365" s="9"/>
    </row>
    <row r="366" spans="1:11" hidden="1" x14ac:dyDescent="0.25">
      <c r="A366" s="7" t="s">
        <v>4757</v>
      </c>
      <c r="B366" s="7" t="s">
        <v>4835</v>
      </c>
      <c r="C366" s="7">
        <v>2022</v>
      </c>
      <c r="D366" s="7">
        <v>1</v>
      </c>
      <c r="E366" s="7">
        <v>12200000</v>
      </c>
      <c r="F366" s="7">
        <v>12</v>
      </c>
      <c r="G366" s="7">
        <v>400</v>
      </c>
      <c r="H366" s="9" t="s">
        <v>2526</v>
      </c>
      <c r="I366" s="9" t="s">
        <v>4771</v>
      </c>
      <c r="J366" s="9" t="s">
        <v>2561</v>
      </c>
      <c r="K366" s="9"/>
    </row>
    <row r="367" spans="1:11" x14ac:dyDescent="0.25">
      <c r="A367" s="7" t="s">
        <v>4757</v>
      </c>
      <c r="B367" s="7" t="s">
        <v>4821</v>
      </c>
      <c r="C367" s="7">
        <v>2018</v>
      </c>
      <c r="D367" s="7">
        <v>5</v>
      </c>
      <c r="E367" s="7">
        <v>3950000</v>
      </c>
      <c r="F367" s="7">
        <v>12</v>
      </c>
      <c r="G367" s="7">
        <v>401</v>
      </c>
      <c r="H367" s="9" t="s">
        <v>2526</v>
      </c>
      <c r="I367" s="9" t="s">
        <v>2527</v>
      </c>
      <c r="J367" s="9" t="s">
        <v>2561</v>
      </c>
      <c r="K367" s="9">
        <v>477395</v>
      </c>
    </row>
    <row r="368" spans="1:11" x14ac:dyDescent="0.25">
      <c r="A368" s="7" t="s">
        <v>4757</v>
      </c>
      <c r="B368" s="7" t="s">
        <v>4830</v>
      </c>
      <c r="C368" s="7">
        <v>2017</v>
      </c>
      <c r="D368" s="7">
        <v>6</v>
      </c>
      <c r="E368" s="7">
        <v>3300000</v>
      </c>
      <c r="F368" s="7">
        <v>6.7</v>
      </c>
      <c r="G368" s="7">
        <v>300</v>
      </c>
      <c r="H368" s="9" t="s">
        <v>2536</v>
      </c>
      <c r="I368" s="9" t="s">
        <v>2527</v>
      </c>
      <c r="J368" s="9" t="s">
        <v>2528</v>
      </c>
      <c r="K368" s="9">
        <v>296000</v>
      </c>
    </row>
    <row r="369" spans="1:11" x14ac:dyDescent="0.25">
      <c r="A369" s="7" t="s">
        <v>4757</v>
      </c>
      <c r="B369" s="7" t="s">
        <v>4859</v>
      </c>
      <c r="C369" s="7">
        <v>2019</v>
      </c>
      <c r="D369" s="7">
        <v>4</v>
      </c>
      <c r="E369" s="7">
        <v>6100000</v>
      </c>
      <c r="F369" s="7">
        <v>12</v>
      </c>
      <c r="G369" s="7">
        <v>401</v>
      </c>
      <c r="H369" s="9" t="s">
        <v>2526</v>
      </c>
      <c r="I369" s="9" t="s">
        <v>2545</v>
      </c>
      <c r="J369" s="9" t="s">
        <v>2528</v>
      </c>
      <c r="K369" s="9">
        <v>62742</v>
      </c>
    </row>
    <row r="370" spans="1:11" x14ac:dyDescent="0.25">
      <c r="A370" s="7" t="s">
        <v>4757</v>
      </c>
      <c r="B370" s="7" t="s">
        <v>4830</v>
      </c>
      <c r="C370" s="7">
        <v>2020</v>
      </c>
      <c r="D370" s="7">
        <v>3</v>
      </c>
      <c r="E370" s="7">
        <v>6440000</v>
      </c>
      <c r="F370" s="7">
        <v>12</v>
      </c>
      <c r="G370" s="7">
        <v>428</v>
      </c>
      <c r="H370" s="9" t="s">
        <v>2536</v>
      </c>
      <c r="I370" s="9" t="s">
        <v>2527</v>
      </c>
      <c r="J370" s="9" t="s">
        <v>2528</v>
      </c>
      <c r="K370" s="9">
        <v>201868</v>
      </c>
    </row>
    <row r="371" spans="1:11" hidden="1" x14ac:dyDescent="0.25">
      <c r="A371" s="7" t="s">
        <v>4757</v>
      </c>
      <c r="B371" s="7" t="s">
        <v>4826</v>
      </c>
      <c r="C371" s="7">
        <v>2022</v>
      </c>
      <c r="D371" s="7">
        <v>1</v>
      </c>
      <c r="E371" s="7">
        <v>9200000</v>
      </c>
      <c r="F371" s="7">
        <v>11.8</v>
      </c>
      <c r="G371" s="7">
        <v>300</v>
      </c>
      <c r="H371" s="9" t="s">
        <v>2531</v>
      </c>
      <c r="I371" s="9" t="s">
        <v>2527</v>
      </c>
      <c r="J371" s="9" t="s">
        <v>2528</v>
      </c>
      <c r="K371" s="9"/>
    </row>
    <row r="372" spans="1:11" x14ac:dyDescent="0.25">
      <c r="A372" s="13" t="s">
        <v>4757</v>
      </c>
      <c r="B372" s="13" t="s">
        <v>4826</v>
      </c>
      <c r="C372" s="13">
        <v>2018</v>
      </c>
      <c r="D372" s="13">
        <v>5</v>
      </c>
      <c r="E372" s="13">
        <v>1275000</v>
      </c>
      <c r="F372" s="13">
        <v>12</v>
      </c>
      <c r="G372" s="13">
        <v>428</v>
      </c>
      <c r="H372" s="10" t="s">
        <v>2536</v>
      </c>
      <c r="I372" s="10" t="s">
        <v>2527</v>
      </c>
      <c r="J372" s="10" t="s">
        <v>2528</v>
      </c>
      <c r="K372" s="9">
        <v>580000</v>
      </c>
    </row>
    <row r="373" spans="1:11" x14ac:dyDescent="0.25">
      <c r="A373" s="7" t="s">
        <v>4757</v>
      </c>
      <c r="B373" s="7" t="s">
        <v>4821</v>
      </c>
      <c r="C373" s="7">
        <v>2020</v>
      </c>
      <c r="D373" s="7">
        <v>3</v>
      </c>
      <c r="E373" s="7">
        <v>7800000</v>
      </c>
      <c r="F373" s="7">
        <v>11.8</v>
      </c>
      <c r="G373" s="7">
        <v>300</v>
      </c>
      <c r="H373" s="9" t="s">
        <v>2531</v>
      </c>
      <c r="I373" s="9" t="s">
        <v>2527</v>
      </c>
      <c r="J373" s="9" t="s">
        <v>2528</v>
      </c>
      <c r="K373" s="9">
        <v>28286</v>
      </c>
    </row>
    <row r="374" spans="1:11" hidden="1" x14ac:dyDescent="0.25">
      <c r="A374" s="7" t="s">
        <v>4757</v>
      </c>
      <c r="B374" s="7" t="s">
        <v>4835</v>
      </c>
      <c r="C374" s="7">
        <v>2022</v>
      </c>
      <c r="D374" s="7">
        <v>1</v>
      </c>
      <c r="E374" s="7">
        <v>12500000</v>
      </c>
      <c r="F374" s="7">
        <v>6.7</v>
      </c>
      <c r="G374" s="7">
        <v>300</v>
      </c>
      <c r="H374" s="9" t="s">
        <v>2536</v>
      </c>
      <c r="I374" s="9" t="s">
        <v>2527</v>
      </c>
      <c r="J374" s="9" t="s">
        <v>2528</v>
      </c>
      <c r="K374" s="9"/>
    </row>
    <row r="375" spans="1:11" hidden="1" x14ac:dyDescent="0.25">
      <c r="A375" s="7" t="s">
        <v>4757</v>
      </c>
      <c r="B375" s="7" t="s">
        <v>4851</v>
      </c>
      <c r="C375" s="7">
        <v>2022</v>
      </c>
      <c r="D375" s="7">
        <v>1</v>
      </c>
      <c r="E375" s="7">
        <v>9200000</v>
      </c>
      <c r="F375" s="7">
        <v>12</v>
      </c>
      <c r="G375" s="7">
        <v>401</v>
      </c>
      <c r="H375" s="9" t="s">
        <v>2526</v>
      </c>
      <c r="I375" s="9" t="s">
        <v>2527</v>
      </c>
      <c r="J375" s="9" t="s">
        <v>2528</v>
      </c>
      <c r="K375" s="9"/>
    </row>
    <row r="376" spans="1:11" x14ac:dyDescent="0.25">
      <c r="A376" s="7" t="s">
        <v>4757</v>
      </c>
      <c r="B376" s="7" t="s">
        <v>4821</v>
      </c>
      <c r="C376" s="7">
        <v>2017</v>
      </c>
      <c r="D376" s="7">
        <v>6</v>
      </c>
      <c r="E376" s="7">
        <v>3340000</v>
      </c>
      <c r="F376" s="7">
        <v>11.8</v>
      </c>
      <c r="G376" s="7">
        <v>300</v>
      </c>
      <c r="H376" s="9" t="s">
        <v>2531</v>
      </c>
      <c r="I376" s="9" t="s">
        <v>2527</v>
      </c>
      <c r="J376" s="9" t="s">
        <v>2528</v>
      </c>
      <c r="K376" s="9">
        <v>584627</v>
      </c>
    </row>
    <row r="377" spans="1:11" x14ac:dyDescent="0.25">
      <c r="A377" s="7" t="s">
        <v>4757</v>
      </c>
      <c r="B377" s="7" t="s">
        <v>4861</v>
      </c>
      <c r="C377" s="7">
        <v>2021</v>
      </c>
      <c r="D377" s="7">
        <v>2</v>
      </c>
      <c r="E377" s="7">
        <v>7161000</v>
      </c>
      <c r="F377" s="7">
        <v>11.8</v>
      </c>
      <c r="G377" s="7">
        <v>400</v>
      </c>
      <c r="H377" s="9" t="s">
        <v>2531</v>
      </c>
      <c r="I377" s="9" t="s">
        <v>2527</v>
      </c>
      <c r="J377" s="9" t="s">
        <v>2528</v>
      </c>
      <c r="K377" s="9">
        <v>96372</v>
      </c>
    </row>
    <row r="378" spans="1:11" hidden="1" x14ac:dyDescent="0.25">
      <c r="A378" s="7" t="s">
        <v>4757</v>
      </c>
      <c r="B378" s="7" t="s">
        <v>4821</v>
      </c>
      <c r="C378" s="7">
        <v>2022</v>
      </c>
      <c r="D378" s="7">
        <v>1</v>
      </c>
      <c r="E378" s="7">
        <v>12000000</v>
      </c>
      <c r="F378" s="7">
        <v>12</v>
      </c>
      <c r="G378" s="7">
        <v>401</v>
      </c>
      <c r="H378" s="9" t="s">
        <v>2526</v>
      </c>
      <c r="I378" s="9" t="s">
        <v>2527</v>
      </c>
      <c r="J378" s="9" t="s">
        <v>2528</v>
      </c>
      <c r="K378" s="9"/>
    </row>
    <row r="379" spans="1:11" hidden="1" x14ac:dyDescent="0.25">
      <c r="A379" s="7" t="s">
        <v>4757</v>
      </c>
      <c r="B379" s="7" t="s">
        <v>4821</v>
      </c>
      <c r="C379" s="7">
        <v>2022</v>
      </c>
      <c r="D379" s="7">
        <v>1</v>
      </c>
      <c r="E379" s="7">
        <v>9800000</v>
      </c>
      <c r="F379" s="7">
        <v>12</v>
      </c>
      <c r="G379" s="7">
        <v>400</v>
      </c>
      <c r="H379" s="9" t="s">
        <v>2526</v>
      </c>
      <c r="I379" s="9" t="s">
        <v>2527</v>
      </c>
      <c r="J379" s="9" t="s">
        <v>2561</v>
      </c>
      <c r="K379" s="9"/>
    </row>
    <row r="380" spans="1:11" x14ac:dyDescent="0.25">
      <c r="A380" s="13" t="s">
        <v>4757</v>
      </c>
      <c r="B380" s="13" t="s">
        <v>4826</v>
      </c>
      <c r="C380" s="13">
        <v>2016</v>
      </c>
      <c r="D380" s="13">
        <v>7</v>
      </c>
      <c r="E380" s="13">
        <v>2190000</v>
      </c>
      <c r="F380" s="13">
        <v>6.7</v>
      </c>
      <c r="G380" s="13">
        <v>280</v>
      </c>
      <c r="H380" s="10" t="s">
        <v>2536</v>
      </c>
      <c r="I380" s="10" t="s">
        <v>2527</v>
      </c>
      <c r="J380" s="9" t="s">
        <v>2528</v>
      </c>
      <c r="K380" s="9">
        <v>477000</v>
      </c>
    </row>
    <row r="381" spans="1:11" x14ac:dyDescent="0.25">
      <c r="A381" s="7" t="s">
        <v>4757</v>
      </c>
      <c r="B381" s="7" t="s">
        <v>4842</v>
      </c>
      <c r="C381" s="7">
        <v>2020</v>
      </c>
      <c r="D381" s="7">
        <v>3</v>
      </c>
      <c r="E381" s="7">
        <v>7880000</v>
      </c>
      <c r="F381" s="7">
        <v>6.7</v>
      </c>
      <c r="G381" s="7">
        <v>280</v>
      </c>
      <c r="H381" s="9" t="s">
        <v>2536</v>
      </c>
      <c r="I381" s="9" t="s">
        <v>2527</v>
      </c>
      <c r="J381" s="9" t="s">
        <v>2561</v>
      </c>
      <c r="K381" s="9">
        <v>140800</v>
      </c>
    </row>
    <row r="382" spans="1:11" hidden="1" x14ac:dyDescent="0.25">
      <c r="A382" s="7" t="s">
        <v>4757</v>
      </c>
      <c r="B382" s="7" t="s">
        <v>4851</v>
      </c>
      <c r="C382" s="7">
        <v>2022</v>
      </c>
      <c r="D382" s="7">
        <v>1</v>
      </c>
      <c r="E382" s="7">
        <v>9300000</v>
      </c>
      <c r="F382" s="7">
        <v>12</v>
      </c>
      <c r="G382" s="7">
        <v>401</v>
      </c>
      <c r="H382" s="9" t="s">
        <v>2536</v>
      </c>
      <c r="I382" s="9" t="s">
        <v>2568</v>
      </c>
      <c r="J382" s="9" t="s">
        <v>2528</v>
      </c>
      <c r="K382" s="9"/>
    </row>
    <row r="383" spans="1:11" x14ac:dyDescent="0.25">
      <c r="A383" s="7" t="s">
        <v>4757</v>
      </c>
      <c r="B383" s="7" t="s">
        <v>4824</v>
      </c>
      <c r="C383" s="7">
        <v>2019</v>
      </c>
      <c r="D383" s="7">
        <v>4</v>
      </c>
      <c r="E383" s="7">
        <v>6290000</v>
      </c>
      <c r="F383" s="7">
        <v>6.7</v>
      </c>
      <c r="G383" s="7">
        <v>300</v>
      </c>
      <c r="H383" s="9" t="s">
        <v>2536</v>
      </c>
      <c r="I383" s="9" t="s">
        <v>2527</v>
      </c>
      <c r="J383" s="9" t="s">
        <v>2528</v>
      </c>
      <c r="K383" s="9">
        <v>58896</v>
      </c>
    </row>
    <row r="384" spans="1:11" x14ac:dyDescent="0.25">
      <c r="A384" s="7" t="s">
        <v>4757</v>
      </c>
      <c r="B384" s="7" t="s">
        <v>4830</v>
      </c>
      <c r="C384" s="7">
        <v>2016</v>
      </c>
      <c r="D384" s="7">
        <v>7</v>
      </c>
      <c r="E384" s="7">
        <v>2300000</v>
      </c>
      <c r="F384" s="7">
        <v>6.7</v>
      </c>
      <c r="G384" s="7">
        <v>300</v>
      </c>
      <c r="H384" s="9" t="s">
        <v>2526</v>
      </c>
      <c r="I384" s="9" t="s">
        <v>4771</v>
      </c>
      <c r="J384" s="9" t="s">
        <v>2528</v>
      </c>
      <c r="K384" s="9">
        <v>470000</v>
      </c>
    </row>
    <row r="385" spans="1:11" x14ac:dyDescent="0.25">
      <c r="A385" s="7" t="s">
        <v>4757</v>
      </c>
      <c r="B385" s="7" t="s">
        <v>4826</v>
      </c>
      <c r="C385" s="7">
        <v>2015</v>
      </c>
      <c r="D385" s="7">
        <v>8</v>
      </c>
      <c r="E385" s="7">
        <v>3150000</v>
      </c>
      <c r="F385" s="7">
        <v>11.8</v>
      </c>
      <c r="G385" s="7">
        <v>401</v>
      </c>
      <c r="H385" s="9" t="s">
        <v>2526</v>
      </c>
      <c r="I385" s="9" t="s">
        <v>2527</v>
      </c>
      <c r="J385" s="9" t="s">
        <v>2528</v>
      </c>
      <c r="K385" s="9">
        <v>950000</v>
      </c>
    </row>
    <row r="386" spans="1:11" hidden="1" x14ac:dyDescent="0.25">
      <c r="A386" s="7" t="s">
        <v>4757</v>
      </c>
      <c r="B386" s="7" t="s">
        <v>4851</v>
      </c>
      <c r="C386" s="7">
        <v>2022</v>
      </c>
      <c r="D386" s="7">
        <v>1</v>
      </c>
      <c r="E386" s="7">
        <v>8800000</v>
      </c>
      <c r="F386" s="7">
        <v>11.8</v>
      </c>
      <c r="G386" s="7">
        <v>300</v>
      </c>
      <c r="H386" s="9" t="s">
        <v>2531</v>
      </c>
      <c r="I386" s="9" t="s">
        <v>2527</v>
      </c>
      <c r="J386" s="9" t="s">
        <v>2528</v>
      </c>
      <c r="K386" s="9"/>
    </row>
    <row r="387" spans="1:11" x14ac:dyDescent="0.25">
      <c r="A387" s="13" t="s">
        <v>4757</v>
      </c>
      <c r="B387" s="13" t="s">
        <v>4821</v>
      </c>
      <c r="C387" s="13">
        <v>2018</v>
      </c>
      <c r="D387" s="13">
        <v>5</v>
      </c>
      <c r="E387" s="13">
        <v>3550000</v>
      </c>
      <c r="F387" s="13">
        <v>12</v>
      </c>
      <c r="G387" s="13">
        <v>401</v>
      </c>
      <c r="H387" s="10" t="s">
        <v>2526</v>
      </c>
      <c r="I387" s="9" t="s">
        <v>2545</v>
      </c>
      <c r="J387" s="10" t="s">
        <v>2528</v>
      </c>
      <c r="K387" s="9">
        <v>336100</v>
      </c>
    </row>
    <row r="388" spans="1:11" x14ac:dyDescent="0.25">
      <c r="A388" s="7" t="s">
        <v>4757</v>
      </c>
      <c r="B388" s="7" t="s">
        <v>4824</v>
      </c>
      <c r="C388" s="7">
        <v>2021</v>
      </c>
      <c r="D388" s="7">
        <v>2</v>
      </c>
      <c r="E388" s="7">
        <v>7460000</v>
      </c>
      <c r="F388" s="7">
        <v>12</v>
      </c>
      <c r="G388" s="7">
        <v>401</v>
      </c>
      <c r="H388" s="9" t="s">
        <v>2526</v>
      </c>
      <c r="I388" s="9" t="s">
        <v>2527</v>
      </c>
      <c r="J388" s="9" t="s">
        <v>2528</v>
      </c>
      <c r="K388" s="9">
        <v>123264</v>
      </c>
    </row>
    <row r="389" spans="1:11" hidden="1" x14ac:dyDescent="0.25">
      <c r="A389" s="7" t="s">
        <v>4757</v>
      </c>
      <c r="B389" s="7" t="s">
        <v>4790</v>
      </c>
      <c r="C389" s="7">
        <v>2016</v>
      </c>
      <c r="D389" s="7">
        <v>7</v>
      </c>
      <c r="E389" s="7">
        <v>2000000</v>
      </c>
      <c r="F389" s="7">
        <v>8.9</v>
      </c>
      <c r="G389" s="7">
        <v>400</v>
      </c>
      <c r="H389" s="9" t="s">
        <v>2531</v>
      </c>
      <c r="I389" s="9" t="s">
        <v>2527</v>
      </c>
      <c r="J389" s="9" t="s">
        <v>2528</v>
      </c>
      <c r="K389" s="9"/>
    </row>
    <row r="390" spans="1:11" x14ac:dyDescent="0.25">
      <c r="A390" s="13" t="s">
        <v>4757</v>
      </c>
      <c r="B390" s="13" t="s">
        <v>4819</v>
      </c>
      <c r="C390" s="13">
        <v>2018</v>
      </c>
      <c r="D390" s="13">
        <v>5</v>
      </c>
      <c r="E390" s="13">
        <v>990000</v>
      </c>
      <c r="F390" s="13">
        <v>12</v>
      </c>
      <c r="G390" s="13">
        <v>401</v>
      </c>
      <c r="H390" s="10" t="s">
        <v>2526</v>
      </c>
      <c r="I390" s="10" t="s">
        <v>2527</v>
      </c>
      <c r="J390" s="10" t="s">
        <v>2528</v>
      </c>
      <c r="K390" s="9">
        <v>550000</v>
      </c>
    </row>
    <row r="391" spans="1:11" hidden="1" x14ac:dyDescent="0.25">
      <c r="A391" s="13" t="s">
        <v>4757</v>
      </c>
      <c r="B391" s="13" t="s">
        <v>4851</v>
      </c>
      <c r="C391" s="13">
        <v>2022</v>
      </c>
      <c r="D391" s="13">
        <v>1</v>
      </c>
      <c r="E391" s="13">
        <v>9300000</v>
      </c>
      <c r="F391" s="13">
        <v>12</v>
      </c>
      <c r="G391" s="13">
        <v>401</v>
      </c>
      <c r="H391" s="10" t="s">
        <v>2526</v>
      </c>
      <c r="I391" s="10" t="s">
        <v>2527</v>
      </c>
      <c r="J391" s="10" t="s">
        <v>2528</v>
      </c>
      <c r="K391" s="9"/>
    </row>
    <row r="392" spans="1:11" hidden="1" x14ac:dyDescent="0.25">
      <c r="A392" s="13" t="s">
        <v>4757</v>
      </c>
      <c r="B392" s="13" t="s">
        <v>4838</v>
      </c>
      <c r="C392" s="13">
        <v>2022</v>
      </c>
      <c r="D392" s="13">
        <v>1</v>
      </c>
      <c r="E392" s="13">
        <v>9300000</v>
      </c>
      <c r="F392" s="13">
        <v>12</v>
      </c>
      <c r="G392" s="13">
        <v>450</v>
      </c>
      <c r="H392" s="10" t="s">
        <v>2526</v>
      </c>
      <c r="I392" s="10" t="s">
        <v>4771</v>
      </c>
      <c r="J392" s="10" t="s">
        <v>2561</v>
      </c>
      <c r="K392" s="9"/>
    </row>
    <row r="393" spans="1:11" hidden="1" x14ac:dyDescent="0.25">
      <c r="A393" s="13" t="s">
        <v>4757</v>
      </c>
      <c r="B393" s="13" t="s">
        <v>4838</v>
      </c>
      <c r="C393" s="13">
        <v>2022</v>
      </c>
      <c r="D393" s="13">
        <v>1</v>
      </c>
      <c r="E393" s="13">
        <v>9300000</v>
      </c>
      <c r="F393" s="13">
        <v>12</v>
      </c>
      <c r="G393" s="13">
        <v>401</v>
      </c>
      <c r="H393" s="10" t="s">
        <v>2526</v>
      </c>
      <c r="I393" s="10" t="s">
        <v>2527</v>
      </c>
      <c r="J393" s="10" t="s">
        <v>2528</v>
      </c>
      <c r="K393" s="9"/>
    </row>
    <row r="394" spans="1:11" hidden="1" x14ac:dyDescent="0.25">
      <c r="A394" s="7" t="s">
        <v>4757</v>
      </c>
      <c r="B394" s="7" t="s">
        <v>4821</v>
      </c>
      <c r="C394" s="7">
        <v>2021</v>
      </c>
      <c r="D394" s="7">
        <v>2</v>
      </c>
      <c r="E394" s="7">
        <v>9500000</v>
      </c>
      <c r="F394" s="7">
        <v>11.9</v>
      </c>
      <c r="G394" s="7">
        <v>450</v>
      </c>
      <c r="H394" s="9" t="s">
        <v>2526</v>
      </c>
      <c r="I394" s="9" t="s">
        <v>2527</v>
      </c>
      <c r="J394" s="9" t="s">
        <v>2528</v>
      </c>
      <c r="K394" s="9"/>
    </row>
    <row r="395" spans="1:11" x14ac:dyDescent="0.25">
      <c r="A395" s="7" t="s">
        <v>4757</v>
      </c>
      <c r="B395" s="7" t="s">
        <v>4824</v>
      </c>
      <c r="C395" s="7">
        <v>2019</v>
      </c>
      <c r="D395" s="7">
        <v>4</v>
      </c>
      <c r="E395" s="7">
        <v>5890000</v>
      </c>
      <c r="F395" s="7">
        <v>12</v>
      </c>
      <c r="G395" s="7">
        <v>401</v>
      </c>
      <c r="H395" s="9" t="s">
        <v>2526</v>
      </c>
      <c r="I395" s="9" t="s">
        <v>2527</v>
      </c>
      <c r="J395" s="9" t="s">
        <v>2528</v>
      </c>
      <c r="K395" s="9">
        <v>53421</v>
      </c>
    </row>
    <row r="396" spans="1:11" x14ac:dyDescent="0.25">
      <c r="A396" s="7" t="s">
        <v>4757</v>
      </c>
      <c r="B396" s="7" t="s">
        <v>4819</v>
      </c>
      <c r="C396" s="7">
        <v>2019</v>
      </c>
      <c r="D396" s="7">
        <v>4</v>
      </c>
      <c r="E396" s="7">
        <v>4450000</v>
      </c>
      <c r="F396" s="7">
        <v>12</v>
      </c>
      <c r="G396" s="7">
        <v>401</v>
      </c>
      <c r="H396" s="9" t="s">
        <v>2526</v>
      </c>
      <c r="I396" s="9" t="s">
        <v>2527</v>
      </c>
      <c r="J396" s="9" t="s">
        <v>2528</v>
      </c>
      <c r="K396" s="9">
        <v>435380</v>
      </c>
    </row>
    <row r="397" spans="1:11" hidden="1" x14ac:dyDescent="0.25">
      <c r="A397" s="13" t="s">
        <v>4757</v>
      </c>
      <c r="B397" s="13" t="s">
        <v>4851</v>
      </c>
      <c r="C397" s="13">
        <v>2022</v>
      </c>
      <c r="D397" s="13">
        <v>1</v>
      </c>
      <c r="E397" s="13">
        <v>9300000</v>
      </c>
      <c r="F397" s="13">
        <v>11.8</v>
      </c>
      <c r="G397" s="13">
        <v>300</v>
      </c>
      <c r="H397" s="10" t="s">
        <v>2531</v>
      </c>
      <c r="I397" s="10" t="s">
        <v>2527</v>
      </c>
      <c r="J397" s="10" t="s">
        <v>2533</v>
      </c>
      <c r="K397" s="9"/>
    </row>
    <row r="398" spans="1:11" x14ac:dyDescent="0.25">
      <c r="A398" s="7" t="s">
        <v>4757</v>
      </c>
      <c r="B398" s="7" t="s">
        <v>4842</v>
      </c>
      <c r="C398" s="7">
        <v>2020</v>
      </c>
      <c r="D398" s="7">
        <v>3</v>
      </c>
      <c r="E398" s="7">
        <v>6950000</v>
      </c>
      <c r="F398" s="7">
        <v>12</v>
      </c>
      <c r="G398" s="7">
        <v>401</v>
      </c>
      <c r="H398" s="9" t="s">
        <v>2526</v>
      </c>
      <c r="I398" s="9" t="s">
        <v>2527</v>
      </c>
      <c r="J398" s="9" t="s">
        <v>2561</v>
      </c>
      <c r="K398" s="9">
        <v>241749</v>
      </c>
    </row>
    <row r="399" spans="1:11" hidden="1" x14ac:dyDescent="0.25">
      <c r="A399" s="7" t="s">
        <v>4757</v>
      </c>
      <c r="B399" s="7" t="s">
        <v>4826</v>
      </c>
      <c r="C399" s="7">
        <v>2022</v>
      </c>
      <c r="D399" s="7">
        <v>1</v>
      </c>
      <c r="E399" s="7">
        <v>11990000</v>
      </c>
      <c r="F399" s="7">
        <v>12</v>
      </c>
      <c r="G399" s="7">
        <v>428</v>
      </c>
      <c r="H399" s="9" t="s">
        <v>2536</v>
      </c>
      <c r="I399" s="9" t="s">
        <v>2527</v>
      </c>
      <c r="J399" s="9" t="s">
        <v>2528</v>
      </c>
      <c r="K399" s="9"/>
    </row>
    <row r="400" spans="1:11" x14ac:dyDescent="0.25">
      <c r="A400" s="7" t="s">
        <v>4757</v>
      </c>
      <c r="B400" s="7" t="s">
        <v>4830</v>
      </c>
      <c r="C400" s="7">
        <v>2017</v>
      </c>
      <c r="D400" s="7">
        <v>6</v>
      </c>
      <c r="E400" s="7">
        <v>3150000</v>
      </c>
      <c r="F400" s="7">
        <v>12</v>
      </c>
      <c r="G400" s="7">
        <v>428</v>
      </c>
      <c r="H400" s="9" t="s">
        <v>2536</v>
      </c>
      <c r="I400" s="9" t="s">
        <v>2568</v>
      </c>
      <c r="J400" s="9" t="s">
        <v>2528</v>
      </c>
      <c r="K400" s="9">
        <v>439000</v>
      </c>
    </row>
    <row r="401" spans="1:11" hidden="1" x14ac:dyDescent="0.25">
      <c r="A401" s="13" t="s">
        <v>4757</v>
      </c>
      <c r="B401" s="13" t="s">
        <v>4851</v>
      </c>
      <c r="C401" s="13">
        <v>2022</v>
      </c>
      <c r="D401" s="13">
        <v>1</v>
      </c>
      <c r="E401" s="13">
        <v>9300000</v>
      </c>
      <c r="F401" s="13">
        <v>11.9</v>
      </c>
      <c r="G401" s="13">
        <v>450</v>
      </c>
      <c r="H401" s="10" t="s">
        <v>2526</v>
      </c>
      <c r="I401" s="10" t="s">
        <v>2527</v>
      </c>
      <c r="J401" s="10" t="s">
        <v>2561</v>
      </c>
      <c r="K401" s="9"/>
    </row>
    <row r="402" spans="1:11" x14ac:dyDescent="0.25">
      <c r="A402" s="7" t="s">
        <v>4757</v>
      </c>
      <c r="B402" s="7" t="s">
        <v>4824</v>
      </c>
      <c r="C402" s="7">
        <v>2019</v>
      </c>
      <c r="D402" s="7">
        <v>4</v>
      </c>
      <c r="E402" s="7">
        <v>6240000</v>
      </c>
      <c r="F402" s="7">
        <v>11.8</v>
      </c>
      <c r="G402" s="7">
        <v>300</v>
      </c>
      <c r="H402" s="9" t="s">
        <v>2531</v>
      </c>
      <c r="I402" s="9" t="s">
        <v>2527</v>
      </c>
      <c r="J402" s="9" t="s">
        <v>2528</v>
      </c>
      <c r="K402" s="9">
        <v>63596</v>
      </c>
    </row>
    <row r="403" spans="1:11" hidden="1" x14ac:dyDescent="0.25">
      <c r="A403" s="7" t="s">
        <v>4757</v>
      </c>
      <c r="B403" s="7" t="s">
        <v>4851</v>
      </c>
      <c r="C403" s="7">
        <v>2022</v>
      </c>
      <c r="D403" s="7">
        <v>1</v>
      </c>
      <c r="E403" s="7">
        <v>9200000</v>
      </c>
      <c r="F403" s="7">
        <v>12</v>
      </c>
      <c r="G403" s="7">
        <v>401</v>
      </c>
      <c r="H403" s="9" t="s">
        <v>2526</v>
      </c>
      <c r="I403" s="9" t="s">
        <v>2527</v>
      </c>
      <c r="J403" s="9" t="s">
        <v>2528</v>
      </c>
      <c r="K403" s="9"/>
    </row>
    <row r="404" spans="1:11" x14ac:dyDescent="0.25">
      <c r="A404" s="7" t="s">
        <v>4757</v>
      </c>
      <c r="B404" s="7" t="s">
        <v>4821</v>
      </c>
      <c r="C404" s="7">
        <v>2017</v>
      </c>
      <c r="D404" s="7">
        <v>6</v>
      </c>
      <c r="E404" s="7">
        <v>3320000</v>
      </c>
      <c r="F404" s="7">
        <v>12</v>
      </c>
      <c r="G404" s="7">
        <v>401</v>
      </c>
      <c r="H404" s="9" t="s">
        <v>2526</v>
      </c>
      <c r="I404" s="9" t="s">
        <v>2527</v>
      </c>
      <c r="J404" s="9" t="s">
        <v>2528</v>
      </c>
      <c r="K404" s="9">
        <v>520000</v>
      </c>
    </row>
    <row r="405" spans="1:11" hidden="1" x14ac:dyDescent="0.25">
      <c r="A405" s="13" t="s">
        <v>4757</v>
      </c>
      <c r="B405" s="13" t="s">
        <v>4835</v>
      </c>
      <c r="C405" s="13">
        <v>2021</v>
      </c>
      <c r="D405" s="13">
        <v>2</v>
      </c>
      <c r="E405" s="13">
        <v>12000000</v>
      </c>
      <c r="F405" s="13">
        <v>12</v>
      </c>
      <c r="G405" s="13">
        <v>401</v>
      </c>
      <c r="H405" s="10" t="s">
        <v>2526</v>
      </c>
      <c r="I405" s="10" t="s">
        <v>2527</v>
      </c>
      <c r="J405" s="10" t="s">
        <v>2528</v>
      </c>
      <c r="K405" s="9"/>
    </row>
    <row r="406" spans="1:11" hidden="1" x14ac:dyDescent="0.25">
      <c r="A406" s="7" t="s">
        <v>4757</v>
      </c>
      <c r="B406" s="7" t="s">
        <v>4782</v>
      </c>
      <c r="C406" s="7">
        <v>2021</v>
      </c>
      <c r="D406" s="7">
        <v>2</v>
      </c>
      <c r="E406" s="7">
        <v>9500000</v>
      </c>
      <c r="F406" s="7">
        <v>11.9</v>
      </c>
      <c r="G406" s="7">
        <v>450</v>
      </c>
      <c r="H406" s="9" t="s">
        <v>2526</v>
      </c>
      <c r="I406" s="9" t="s">
        <v>2527</v>
      </c>
      <c r="J406" s="9" t="s">
        <v>2528</v>
      </c>
      <c r="K406" s="9"/>
    </row>
    <row r="407" spans="1:11" x14ac:dyDescent="0.25">
      <c r="A407" s="13" t="s">
        <v>4757</v>
      </c>
      <c r="B407" s="13" t="s">
        <v>4842</v>
      </c>
      <c r="C407" s="13">
        <v>2020</v>
      </c>
      <c r="D407" s="13">
        <v>3</v>
      </c>
      <c r="E407" s="13">
        <v>7450000</v>
      </c>
      <c r="F407" s="13">
        <v>12</v>
      </c>
      <c r="G407" s="13">
        <v>401</v>
      </c>
      <c r="H407" s="10" t="s">
        <v>2526</v>
      </c>
      <c r="I407" s="10" t="s">
        <v>2527</v>
      </c>
      <c r="J407" s="10" t="s">
        <v>2528</v>
      </c>
      <c r="K407" s="9">
        <v>164827</v>
      </c>
    </row>
    <row r="408" spans="1:11" hidden="1" x14ac:dyDescent="0.25">
      <c r="A408" s="13" t="s">
        <v>4757</v>
      </c>
      <c r="B408" s="13" t="s">
        <v>4823</v>
      </c>
      <c r="C408" s="13">
        <v>2022</v>
      </c>
      <c r="D408" s="13">
        <v>1</v>
      </c>
      <c r="E408" s="13">
        <v>12500000</v>
      </c>
      <c r="F408" s="13">
        <v>6.7</v>
      </c>
      <c r="G408" s="13">
        <v>300</v>
      </c>
      <c r="H408" s="10" t="s">
        <v>2536</v>
      </c>
      <c r="I408" s="10" t="s">
        <v>4771</v>
      </c>
      <c r="J408" s="10" t="s">
        <v>2528</v>
      </c>
      <c r="K408" s="9"/>
    </row>
    <row r="409" spans="1:11" hidden="1" x14ac:dyDescent="0.25">
      <c r="A409" s="13" t="s">
        <v>4757</v>
      </c>
      <c r="B409" s="13" t="s">
        <v>4851</v>
      </c>
      <c r="C409" s="13">
        <v>2022</v>
      </c>
      <c r="D409" s="13">
        <v>1</v>
      </c>
      <c r="E409" s="13">
        <v>9300000</v>
      </c>
      <c r="F409" s="13">
        <v>12</v>
      </c>
      <c r="G409" s="13">
        <v>450</v>
      </c>
      <c r="H409" s="10" t="s">
        <v>2536</v>
      </c>
      <c r="I409" s="10" t="s">
        <v>2527</v>
      </c>
      <c r="J409" s="10" t="s">
        <v>2528</v>
      </c>
      <c r="K409" s="9"/>
    </row>
    <row r="410" spans="1:11" hidden="1" x14ac:dyDescent="0.25">
      <c r="A410" s="7" t="s">
        <v>4757</v>
      </c>
      <c r="B410" s="7" t="s">
        <v>4851</v>
      </c>
      <c r="C410" s="7">
        <v>2022</v>
      </c>
      <c r="D410" s="7">
        <v>1</v>
      </c>
      <c r="E410" s="7">
        <v>9300000</v>
      </c>
      <c r="F410" s="7">
        <v>12</v>
      </c>
      <c r="G410" s="7">
        <v>401</v>
      </c>
      <c r="H410" s="9" t="s">
        <v>2526</v>
      </c>
      <c r="I410" s="9" t="s">
        <v>2527</v>
      </c>
      <c r="J410" s="9" t="s">
        <v>2528</v>
      </c>
      <c r="K410" s="9"/>
    </row>
    <row r="411" spans="1:11" hidden="1" x14ac:dyDescent="0.25">
      <c r="A411" s="7" t="s">
        <v>4757</v>
      </c>
      <c r="B411" s="7" t="s">
        <v>4826</v>
      </c>
      <c r="C411" s="7">
        <v>2022</v>
      </c>
      <c r="D411" s="7">
        <v>1</v>
      </c>
      <c r="E411" s="7">
        <v>10800000</v>
      </c>
      <c r="F411" s="7">
        <v>6.7</v>
      </c>
      <c r="G411" s="7">
        <v>280</v>
      </c>
      <c r="H411" s="9" t="s">
        <v>2536</v>
      </c>
      <c r="I411" s="9" t="s">
        <v>2527</v>
      </c>
      <c r="J411" s="9" t="s">
        <v>2528</v>
      </c>
      <c r="K411" s="9"/>
    </row>
    <row r="412" spans="1:11" x14ac:dyDescent="0.25">
      <c r="A412" s="13" t="s">
        <v>4757</v>
      </c>
      <c r="B412" s="13" t="s">
        <v>4821</v>
      </c>
      <c r="C412" s="13">
        <v>2018</v>
      </c>
      <c r="D412" s="13">
        <v>5</v>
      </c>
      <c r="E412" s="13">
        <v>3550000</v>
      </c>
      <c r="F412" s="13">
        <v>6.7</v>
      </c>
      <c r="G412" s="13">
        <v>280</v>
      </c>
      <c r="H412" s="10" t="s">
        <v>2536</v>
      </c>
      <c r="I412" s="10" t="s">
        <v>2527</v>
      </c>
      <c r="J412" s="9" t="s">
        <v>2528</v>
      </c>
      <c r="K412" s="9">
        <v>379468</v>
      </c>
    </row>
    <row r="413" spans="1:11" x14ac:dyDescent="0.25">
      <c r="A413" s="7" t="s">
        <v>4757</v>
      </c>
      <c r="B413" s="7" t="s">
        <v>4824</v>
      </c>
      <c r="C413" s="7">
        <v>2019</v>
      </c>
      <c r="D413" s="7">
        <v>4</v>
      </c>
      <c r="E413" s="7">
        <v>6400000</v>
      </c>
      <c r="F413" s="7">
        <v>6.7</v>
      </c>
      <c r="G413" s="7">
        <v>300</v>
      </c>
      <c r="H413" s="9" t="s">
        <v>2536</v>
      </c>
      <c r="I413" s="9" t="s">
        <v>2527</v>
      </c>
      <c r="J413" s="9" t="s">
        <v>2528</v>
      </c>
      <c r="K413" s="9">
        <v>61748</v>
      </c>
    </row>
    <row r="414" spans="1:11" hidden="1" x14ac:dyDescent="0.25">
      <c r="A414" s="13" t="s">
        <v>4757</v>
      </c>
      <c r="B414" s="13" t="s">
        <v>4823</v>
      </c>
      <c r="C414" s="13">
        <v>2022</v>
      </c>
      <c r="D414" s="13">
        <v>1</v>
      </c>
      <c r="E414" s="13">
        <v>12500000</v>
      </c>
      <c r="F414" s="13">
        <v>12</v>
      </c>
      <c r="G414" s="13">
        <v>428</v>
      </c>
      <c r="H414" s="10" t="s">
        <v>2536</v>
      </c>
      <c r="I414" s="10" t="s">
        <v>2527</v>
      </c>
      <c r="J414" s="10" t="s">
        <v>2528</v>
      </c>
      <c r="K414" s="9"/>
    </row>
    <row r="415" spans="1:11" hidden="1" x14ac:dyDescent="0.25">
      <c r="A415" s="13" t="s">
        <v>4757</v>
      </c>
      <c r="B415" s="13" t="s">
        <v>4823</v>
      </c>
      <c r="C415" s="13">
        <v>2022</v>
      </c>
      <c r="D415" s="13">
        <v>1</v>
      </c>
      <c r="E415" s="13">
        <v>12000000</v>
      </c>
      <c r="F415" s="13">
        <v>11.8</v>
      </c>
      <c r="G415" s="13">
        <v>400</v>
      </c>
      <c r="H415" s="10" t="s">
        <v>2531</v>
      </c>
      <c r="I415" s="10" t="s">
        <v>2527</v>
      </c>
      <c r="J415" s="10" t="s">
        <v>2528</v>
      </c>
      <c r="K415" s="9"/>
    </row>
    <row r="416" spans="1:11" x14ac:dyDescent="0.25">
      <c r="A416" s="7" t="s">
        <v>4757</v>
      </c>
      <c r="B416" s="7" t="s">
        <v>4826</v>
      </c>
      <c r="C416" s="7">
        <v>2021</v>
      </c>
      <c r="D416" s="7">
        <v>2</v>
      </c>
      <c r="E416" s="7">
        <v>7300000</v>
      </c>
      <c r="F416" s="7">
        <v>12</v>
      </c>
      <c r="G416" s="7">
        <v>428</v>
      </c>
      <c r="H416" s="9" t="s">
        <v>2536</v>
      </c>
      <c r="I416" s="9" t="s">
        <v>2527</v>
      </c>
      <c r="J416" s="9" t="s">
        <v>2528</v>
      </c>
      <c r="K416" s="9">
        <v>78000</v>
      </c>
    </row>
    <row r="417" spans="1:11" x14ac:dyDescent="0.25">
      <c r="A417" s="7" t="s">
        <v>4757</v>
      </c>
      <c r="B417" s="7" t="s">
        <v>4826</v>
      </c>
      <c r="C417" s="7">
        <v>2017</v>
      </c>
      <c r="D417" s="7">
        <v>6</v>
      </c>
      <c r="E417" s="7">
        <v>3550000</v>
      </c>
      <c r="F417" s="7">
        <v>11.9</v>
      </c>
      <c r="G417" s="7">
        <v>450</v>
      </c>
      <c r="H417" s="9" t="s">
        <v>2526</v>
      </c>
      <c r="I417" s="9" t="s">
        <v>2527</v>
      </c>
      <c r="J417" s="9" t="s">
        <v>2561</v>
      </c>
      <c r="K417" s="9">
        <v>553000</v>
      </c>
    </row>
    <row r="418" spans="1:11" hidden="1" x14ac:dyDescent="0.25">
      <c r="A418" s="13" t="s">
        <v>4757</v>
      </c>
      <c r="B418" s="13" t="s">
        <v>4851</v>
      </c>
      <c r="C418" s="13">
        <v>2022</v>
      </c>
      <c r="D418" s="13">
        <v>1</v>
      </c>
      <c r="E418" s="13">
        <v>9300000</v>
      </c>
      <c r="F418" s="13">
        <v>12</v>
      </c>
      <c r="G418" s="13">
        <v>401</v>
      </c>
      <c r="H418" s="10" t="s">
        <v>2526</v>
      </c>
      <c r="I418" s="10" t="s">
        <v>4771</v>
      </c>
      <c r="J418" s="10" t="s">
        <v>2528</v>
      </c>
      <c r="K418" s="9"/>
    </row>
    <row r="419" spans="1:11" x14ac:dyDescent="0.25">
      <c r="A419" s="7" t="s">
        <v>4757</v>
      </c>
      <c r="B419" s="7" t="s">
        <v>4842</v>
      </c>
      <c r="C419" s="7">
        <v>2020</v>
      </c>
      <c r="D419" s="7">
        <v>3</v>
      </c>
      <c r="E419" s="7">
        <v>6790000</v>
      </c>
      <c r="F419" s="7">
        <v>11.8</v>
      </c>
      <c r="G419" s="7">
        <v>400</v>
      </c>
      <c r="H419" s="9" t="s">
        <v>2531</v>
      </c>
      <c r="I419" s="9" t="s">
        <v>2527</v>
      </c>
      <c r="J419" s="9" t="s">
        <v>2528</v>
      </c>
      <c r="K419" s="9">
        <v>241749</v>
      </c>
    </row>
    <row r="420" spans="1:11" hidden="1" x14ac:dyDescent="0.25">
      <c r="A420" s="7" t="s">
        <v>4757</v>
      </c>
      <c r="B420" s="7" t="s">
        <v>4823</v>
      </c>
      <c r="C420" s="7">
        <v>2022</v>
      </c>
      <c r="D420" s="7">
        <v>1</v>
      </c>
      <c r="E420" s="7">
        <v>12500000</v>
      </c>
      <c r="F420" s="7">
        <v>6.7</v>
      </c>
      <c r="G420" s="7">
        <v>300</v>
      </c>
      <c r="H420" s="9" t="s">
        <v>2536</v>
      </c>
      <c r="I420" s="9" t="s">
        <v>2527</v>
      </c>
      <c r="J420" s="9" t="s">
        <v>2528</v>
      </c>
      <c r="K420" s="9"/>
    </row>
    <row r="421" spans="1:11" hidden="1" x14ac:dyDescent="0.25">
      <c r="A421" s="13" t="s">
        <v>4757</v>
      </c>
      <c r="B421" s="13" t="s">
        <v>4851</v>
      </c>
      <c r="C421" s="13">
        <v>2022</v>
      </c>
      <c r="D421" s="13">
        <v>1</v>
      </c>
      <c r="E421" s="13">
        <v>9300000</v>
      </c>
      <c r="F421" s="13">
        <v>12</v>
      </c>
      <c r="G421" s="13">
        <v>450</v>
      </c>
      <c r="H421" s="10" t="s">
        <v>2539</v>
      </c>
      <c r="I421" s="10" t="s">
        <v>2527</v>
      </c>
      <c r="J421" s="10" t="s">
        <v>2528</v>
      </c>
      <c r="K421" s="9"/>
    </row>
    <row r="422" spans="1:11" x14ac:dyDescent="0.25">
      <c r="A422" s="7" t="s">
        <v>4757</v>
      </c>
      <c r="B422" s="7" t="s">
        <v>4819</v>
      </c>
      <c r="C422" s="7">
        <v>2018</v>
      </c>
      <c r="D422" s="7">
        <v>5</v>
      </c>
      <c r="E422" s="7">
        <v>2950000</v>
      </c>
      <c r="F422" s="7">
        <v>6.7</v>
      </c>
      <c r="G422" s="7">
        <v>292</v>
      </c>
      <c r="H422" s="9" t="s">
        <v>2536</v>
      </c>
      <c r="I422" s="9" t="s">
        <v>4771</v>
      </c>
      <c r="J422" s="9" t="s">
        <v>2528</v>
      </c>
      <c r="K422" s="9">
        <v>550000</v>
      </c>
    </row>
    <row r="423" spans="1:11" hidden="1" x14ac:dyDescent="0.25">
      <c r="A423" s="7" t="s">
        <v>4757</v>
      </c>
      <c r="B423" s="7" t="s">
        <v>4823</v>
      </c>
      <c r="C423" s="7">
        <v>2022</v>
      </c>
      <c r="D423" s="7">
        <v>1</v>
      </c>
      <c r="E423" s="7">
        <v>12500050</v>
      </c>
      <c r="F423" s="7">
        <v>11</v>
      </c>
      <c r="G423" s="7">
        <v>260</v>
      </c>
      <c r="H423" s="9" t="s">
        <v>2536</v>
      </c>
      <c r="I423" s="9" t="s">
        <v>2527</v>
      </c>
      <c r="J423" s="9" t="s">
        <v>2552</v>
      </c>
      <c r="K423" s="9"/>
    </row>
    <row r="424" spans="1:11" hidden="1" x14ac:dyDescent="0.25">
      <c r="A424" s="7" t="s">
        <v>4757</v>
      </c>
      <c r="B424" s="7" t="s">
        <v>4823</v>
      </c>
      <c r="C424" s="7">
        <v>2022</v>
      </c>
      <c r="D424" s="7">
        <v>1</v>
      </c>
      <c r="E424" s="7">
        <v>12500000</v>
      </c>
      <c r="F424" s="7">
        <v>11.8</v>
      </c>
      <c r="G424" s="7">
        <v>400</v>
      </c>
      <c r="H424" s="9" t="s">
        <v>2531</v>
      </c>
      <c r="I424" s="9" t="s">
        <v>2527</v>
      </c>
      <c r="J424" s="9" t="s">
        <v>2528</v>
      </c>
      <c r="K424" s="9"/>
    </row>
    <row r="425" spans="1:11" x14ac:dyDescent="0.25">
      <c r="A425" s="13" t="s">
        <v>4757</v>
      </c>
      <c r="B425" s="13" t="s">
        <v>4842</v>
      </c>
      <c r="C425" s="13">
        <v>2020</v>
      </c>
      <c r="D425" s="13">
        <v>3</v>
      </c>
      <c r="E425" s="13">
        <v>7450000</v>
      </c>
      <c r="F425" s="13">
        <v>12</v>
      </c>
      <c r="G425" s="13">
        <v>401</v>
      </c>
      <c r="H425" s="10" t="s">
        <v>2536</v>
      </c>
      <c r="I425" s="10" t="s">
        <v>2527</v>
      </c>
      <c r="J425" s="10" t="s">
        <v>2533</v>
      </c>
      <c r="K425" s="9">
        <v>121831</v>
      </c>
    </row>
    <row r="426" spans="1:11" x14ac:dyDescent="0.25">
      <c r="A426" s="7" t="s">
        <v>4757</v>
      </c>
      <c r="B426" s="7" t="s">
        <v>4826</v>
      </c>
      <c r="C426" s="7">
        <v>2018</v>
      </c>
      <c r="D426" s="7">
        <v>5</v>
      </c>
      <c r="E426" s="7">
        <v>3690000</v>
      </c>
      <c r="F426" s="7">
        <v>12</v>
      </c>
      <c r="G426" s="7">
        <v>428</v>
      </c>
      <c r="H426" s="9" t="s">
        <v>2536</v>
      </c>
      <c r="I426" s="9" t="s">
        <v>2527</v>
      </c>
      <c r="J426" s="9" t="s">
        <v>2561</v>
      </c>
      <c r="K426" s="9">
        <v>530000</v>
      </c>
    </row>
    <row r="427" spans="1:11" x14ac:dyDescent="0.25">
      <c r="A427" s="7" t="s">
        <v>4757</v>
      </c>
      <c r="B427" s="7" t="s">
        <v>4821</v>
      </c>
      <c r="C427" s="7">
        <v>2020</v>
      </c>
      <c r="D427" s="7">
        <v>3</v>
      </c>
      <c r="E427" s="7">
        <v>6690000</v>
      </c>
      <c r="F427" s="7">
        <v>12</v>
      </c>
      <c r="G427" s="7">
        <v>401</v>
      </c>
      <c r="H427" s="9" t="s">
        <v>2526</v>
      </c>
      <c r="I427" s="9" t="s">
        <v>2545</v>
      </c>
      <c r="J427" s="9" t="s">
        <v>2528</v>
      </c>
      <c r="K427" s="9">
        <v>142000</v>
      </c>
    </row>
    <row r="428" spans="1:11" hidden="1" x14ac:dyDescent="0.25">
      <c r="A428" s="7" t="s">
        <v>4757</v>
      </c>
      <c r="B428" s="7" t="s">
        <v>4826</v>
      </c>
      <c r="C428" s="7">
        <v>2022</v>
      </c>
      <c r="D428" s="7">
        <v>1</v>
      </c>
      <c r="E428" s="7">
        <v>11990000</v>
      </c>
      <c r="F428" s="7">
        <v>12</v>
      </c>
      <c r="G428" s="7">
        <v>428</v>
      </c>
      <c r="H428" s="9" t="s">
        <v>2536</v>
      </c>
      <c r="I428" s="9" t="s">
        <v>2527</v>
      </c>
      <c r="J428" s="9" t="s">
        <v>2528</v>
      </c>
      <c r="K428" s="9"/>
    </row>
    <row r="429" spans="1:11" x14ac:dyDescent="0.25">
      <c r="A429" s="7" t="s">
        <v>4757</v>
      </c>
      <c r="B429" s="7" t="s">
        <v>4830</v>
      </c>
      <c r="C429" s="7">
        <v>2015</v>
      </c>
      <c r="D429" s="7">
        <v>8</v>
      </c>
      <c r="E429" s="7">
        <v>2300000</v>
      </c>
      <c r="F429" s="7">
        <v>12</v>
      </c>
      <c r="G429" s="7">
        <v>401</v>
      </c>
      <c r="H429" s="9" t="s">
        <v>2526</v>
      </c>
      <c r="I429" s="9" t="s">
        <v>2545</v>
      </c>
      <c r="J429" s="9" t="s">
        <v>2528</v>
      </c>
      <c r="K429" s="9">
        <v>700000</v>
      </c>
    </row>
    <row r="430" spans="1:11" hidden="1" x14ac:dyDescent="0.25">
      <c r="A430" s="7" t="s">
        <v>4757</v>
      </c>
      <c r="B430" s="7" t="s">
        <v>4826</v>
      </c>
      <c r="C430" s="7">
        <v>2021</v>
      </c>
      <c r="D430" s="7">
        <v>2</v>
      </c>
      <c r="E430" s="7">
        <v>9500000</v>
      </c>
      <c r="F430" s="7">
        <v>11.8</v>
      </c>
      <c r="G430" s="7">
        <v>300</v>
      </c>
      <c r="H430" s="9" t="s">
        <v>2531</v>
      </c>
      <c r="I430" s="9" t="s">
        <v>2527</v>
      </c>
      <c r="J430" s="9" t="s">
        <v>2552</v>
      </c>
      <c r="K430" s="9"/>
    </row>
    <row r="431" spans="1:11" hidden="1" x14ac:dyDescent="0.25">
      <c r="A431" s="7" t="s">
        <v>4757</v>
      </c>
      <c r="B431" s="7" t="s">
        <v>4851</v>
      </c>
      <c r="C431" s="7">
        <v>2022</v>
      </c>
      <c r="D431" s="7">
        <v>1</v>
      </c>
      <c r="E431" s="7">
        <v>9200000</v>
      </c>
      <c r="F431" s="7">
        <v>11.7</v>
      </c>
      <c r="G431" s="7">
        <v>428</v>
      </c>
      <c r="H431" s="9" t="s">
        <v>2536</v>
      </c>
      <c r="I431" s="9" t="s">
        <v>2527</v>
      </c>
      <c r="J431" s="9" t="s">
        <v>2528</v>
      </c>
      <c r="K431" s="9"/>
    </row>
    <row r="432" spans="1:11" x14ac:dyDescent="0.25">
      <c r="A432" s="7" t="s">
        <v>4757</v>
      </c>
      <c r="B432" s="7" t="s">
        <v>4822</v>
      </c>
      <c r="C432" s="7">
        <v>2020</v>
      </c>
      <c r="D432" s="7">
        <v>3</v>
      </c>
      <c r="E432" s="7">
        <v>6950000</v>
      </c>
      <c r="F432" s="7">
        <v>11.9</v>
      </c>
      <c r="G432" s="7">
        <v>450</v>
      </c>
      <c r="H432" s="9" t="s">
        <v>2526</v>
      </c>
      <c r="I432" s="9" t="s">
        <v>2527</v>
      </c>
      <c r="J432" s="9" t="s">
        <v>2561</v>
      </c>
      <c r="K432" s="9">
        <v>136000</v>
      </c>
    </row>
    <row r="433" spans="1:11" x14ac:dyDescent="0.25">
      <c r="A433" s="13" t="s">
        <v>4757</v>
      </c>
      <c r="B433" s="13" t="s">
        <v>4830</v>
      </c>
      <c r="C433" s="13">
        <v>2020</v>
      </c>
      <c r="D433" s="13">
        <v>3</v>
      </c>
      <c r="E433" s="13">
        <v>6340000</v>
      </c>
      <c r="F433" s="13">
        <v>11.8</v>
      </c>
      <c r="G433" s="13">
        <v>400</v>
      </c>
      <c r="H433" s="10" t="s">
        <v>2531</v>
      </c>
      <c r="I433" s="10" t="s">
        <v>2527</v>
      </c>
      <c r="J433" s="10" t="s">
        <v>2528</v>
      </c>
      <c r="K433" s="9">
        <v>201868</v>
      </c>
    </row>
    <row r="434" spans="1:11" hidden="1" x14ac:dyDescent="0.25">
      <c r="A434" s="7" t="s">
        <v>4757</v>
      </c>
      <c r="B434" s="7">
        <v>5490</v>
      </c>
      <c r="C434" s="7">
        <v>2019</v>
      </c>
      <c r="D434" s="7">
        <v>4</v>
      </c>
      <c r="E434" s="7">
        <v>5950000</v>
      </c>
      <c r="F434" s="7">
        <v>12</v>
      </c>
      <c r="G434" s="7">
        <v>428</v>
      </c>
      <c r="H434" s="9" t="s">
        <v>2536</v>
      </c>
      <c r="I434" s="9" t="s">
        <v>2527</v>
      </c>
      <c r="J434" s="9" t="s">
        <v>2528</v>
      </c>
      <c r="K434" s="9"/>
    </row>
    <row r="435" spans="1:11" hidden="1" x14ac:dyDescent="0.25">
      <c r="A435" s="7" t="s">
        <v>4757</v>
      </c>
      <c r="B435" s="7">
        <v>5490</v>
      </c>
      <c r="C435" s="7">
        <v>2016</v>
      </c>
      <c r="D435" s="7">
        <v>7</v>
      </c>
      <c r="E435" s="7">
        <v>10500000</v>
      </c>
      <c r="F435" s="7">
        <v>11.8</v>
      </c>
      <c r="G435" s="7">
        <v>300</v>
      </c>
      <c r="H435" s="9" t="s">
        <v>2531</v>
      </c>
      <c r="I435" s="9" t="s">
        <v>2527</v>
      </c>
      <c r="J435" s="9" t="s">
        <v>2528</v>
      </c>
      <c r="K435" s="9"/>
    </row>
    <row r="436" spans="1:11" x14ac:dyDescent="0.25">
      <c r="A436" s="7" t="s">
        <v>4757</v>
      </c>
      <c r="B436" s="7" t="s">
        <v>4826</v>
      </c>
      <c r="C436" s="7">
        <v>2018</v>
      </c>
      <c r="D436" s="7">
        <v>5</v>
      </c>
      <c r="E436" s="7">
        <v>3800000</v>
      </c>
      <c r="F436" s="7">
        <v>11.8</v>
      </c>
      <c r="G436" s="7">
        <v>300</v>
      </c>
      <c r="H436" s="9" t="s">
        <v>2531</v>
      </c>
      <c r="I436" s="9" t="s">
        <v>2527</v>
      </c>
      <c r="J436" s="9" t="s">
        <v>2528</v>
      </c>
      <c r="K436" s="9">
        <v>190000</v>
      </c>
    </row>
    <row r="437" spans="1:11" x14ac:dyDescent="0.25">
      <c r="A437" s="7" t="s">
        <v>4757</v>
      </c>
      <c r="B437" s="7" t="s">
        <v>4821</v>
      </c>
      <c r="C437" s="7">
        <v>2018</v>
      </c>
      <c r="D437" s="7">
        <v>5</v>
      </c>
      <c r="E437" s="7">
        <v>3950000</v>
      </c>
      <c r="F437" s="7">
        <v>11.8</v>
      </c>
      <c r="G437" s="7">
        <v>300</v>
      </c>
      <c r="H437" s="9" t="s">
        <v>2531</v>
      </c>
      <c r="I437" s="9" t="s">
        <v>2527</v>
      </c>
      <c r="J437" s="9" t="s">
        <v>2561</v>
      </c>
      <c r="K437" s="9">
        <v>479077</v>
      </c>
    </row>
    <row r="438" spans="1:11" hidden="1" x14ac:dyDescent="0.25">
      <c r="A438" s="13" t="s">
        <v>4757</v>
      </c>
      <c r="B438" s="13" t="s">
        <v>4823</v>
      </c>
      <c r="C438" s="13">
        <v>2022</v>
      </c>
      <c r="D438" s="13">
        <v>1</v>
      </c>
      <c r="E438" s="13">
        <v>12900000</v>
      </c>
      <c r="F438" s="13">
        <v>11.8</v>
      </c>
      <c r="G438" s="13">
        <v>300</v>
      </c>
      <c r="H438" s="10" t="s">
        <v>2531</v>
      </c>
      <c r="I438" s="10" t="s">
        <v>2527</v>
      </c>
      <c r="J438" s="10" t="s">
        <v>2533</v>
      </c>
      <c r="K438" s="9"/>
    </row>
    <row r="439" spans="1:11" x14ac:dyDescent="0.25">
      <c r="A439" s="7" t="s">
        <v>4757</v>
      </c>
      <c r="B439" s="7" t="s">
        <v>4830</v>
      </c>
      <c r="C439" s="7">
        <v>2016</v>
      </c>
      <c r="D439" s="7">
        <v>7</v>
      </c>
      <c r="E439" s="7">
        <v>3400000</v>
      </c>
      <c r="F439" s="7">
        <v>6.7</v>
      </c>
      <c r="G439" s="7">
        <v>280</v>
      </c>
      <c r="H439" s="9" t="s">
        <v>2536</v>
      </c>
      <c r="I439" s="9" t="s">
        <v>2527</v>
      </c>
      <c r="J439" s="9" t="s">
        <v>2552</v>
      </c>
      <c r="K439" s="9">
        <v>510000</v>
      </c>
    </row>
    <row r="440" spans="1:11" x14ac:dyDescent="0.25">
      <c r="A440" s="7" t="s">
        <v>4757</v>
      </c>
      <c r="B440" s="7" t="s">
        <v>4842</v>
      </c>
      <c r="C440" s="7">
        <v>2020</v>
      </c>
      <c r="D440" s="7">
        <v>3</v>
      </c>
      <c r="E440" s="7">
        <v>6950000</v>
      </c>
      <c r="F440" s="7">
        <v>12</v>
      </c>
      <c r="G440" s="7">
        <v>428</v>
      </c>
      <c r="H440" s="9" t="s">
        <v>2536</v>
      </c>
      <c r="I440" s="9" t="s">
        <v>2527</v>
      </c>
      <c r="J440" s="9" t="s">
        <v>2528</v>
      </c>
      <c r="K440" s="9">
        <v>241749</v>
      </c>
    </row>
    <row r="441" spans="1:11" x14ac:dyDescent="0.25">
      <c r="A441" s="7" t="s">
        <v>4757</v>
      </c>
      <c r="B441" s="7" t="s">
        <v>4819</v>
      </c>
      <c r="C441" s="7">
        <v>2018</v>
      </c>
      <c r="D441" s="7">
        <v>5</v>
      </c>
      <c r="E441" s="7">
        <v>4000000</v>
      </c>
      <c r="F441" s="7">
        <v>12</v>
      </c>
      <c r="G441" s="7">
        <v>428</v>
      </c>
      <c r="H441" s="9" t="s">
        <v>2536</v>
      </c>
      <c r="I441" s="9" t="s">
        <v>2527</v>
      </c>
      <c r="J441" s="9" t="s">
        <v>2561</v>
      </c>
      <c r="K441" s="9">
        <v>434600</v>
      </c>
    </row>
    <row r="442" spans="1:11" x14ac:dyDescent="0.25">
      <c r="A442" s="7" t="s">
        <v>4757</v>
      </c>
      <c r="B442" s="7" t="s">
        <v>4823</v>
      </c>
      <c r="C442" s="7">
        <v>2020</v>
      </c>
      <c r="D442" s="7">
        <v>3</v>
      </c>
      <c r="E442" s="7">
        <v>8400000</v>
      </c>
      <c r="F442" s="7">
        <v>6.7</v>
      </c>
      <c r="G442" s="7">
        <v>292</v>
      </c>
      <c r="H442" s="9" t="s">
        <v>2536</v>
      </c>
      <c r="I442" s="9" t="s">
        <v>2527</v>
      </c>
      <c r="J442" s="9" t="s">
        <v>2528</v>
      </c>
      <c r="K442" s="9">
        <v>180000</v>
      </c>
    </row>
    <row r="443" spans="1:11" x14ac:dyDescent="0.25">
      <c r="A443" s="7" t="s">
        <v>4757</v>
      </c>
      <c r="B443" s="7" t="s">
        <v>4851</v>
      </c>
      <c r="C443" s="7">
        <v>2021</v>
      </c>
      <c r="D443" s="7">
        <v>2</v>
      </c>
      <c r="E443" s="7">
        <v>3600000</v>
      </c>
      <c r="F443" s="7">
        <v>12</v>
      </c>
      <c r="G443" s="7">
        <v>401</v>
      </c>
      <c r="H443" s="9" t="s">
        <v>2526</v>
      </c>
      <c r="I443" s="9" t="s">
        <v>2527</v>
      </c>
      <c r="J443" s="9" t="s">
        <v>2528</v>
      </c>
      <c r="K443" s="9">
        <v>79363</v>
      </c>
    </row>
    <row r="444" spans="1:11" x14ac:dyDescent="0.25">
      <c r="A444" s="7" t="s">
        <v>4757</v>
      </c>
      <c r="B444" s="7" t="s">
        <v>4846</v>
      </c>
      <c r="C444" s="7">
        <v>2021</v>
      </c>
      <c r="D444" s="7">
        <v>2</v>
      </c>
      <c r="E444" s="7">
        <v>3200000</v>
      </c>
      <c r="F444" s="7">
        <v>6.7</v>
      </c>
      <c r="G444" s="7">
        <v>300</v>
      </c>
      <c r="H444" s="9" t="s">
        <v>2536</v>
      </c>
      <c r="I444" s="9" t="s">
        <v>2527</v>
      </c>
      <c r="J444" s="9" t="s">
        <v>2528</v>
      </c>
      <c r="K444" s="9">
        <v>75000</v>
      </c>
    </row>
    <row r="445" spans="1:11" hidden="1" x14ac:dyDescent="0.25">
      <c r="A445" s="7" t="s">
        <v>4757</v>
      </c>
      <c r="B445" s="7" t="s">
        <v>4823</v>
      </c>
      <c r="C445" s="7">
        <v>2022</v>
      </c>
      <c r="D445" s="7">
        <v>1</v>
      </c>
      <c r="E445" s="7">
        <v>12500000</v>
      </c>
      <c r="F445" s="7">
        <v>12</v>
      </c>
      <c r="G445" s="7">
        <v>550</v>
      </c>
      <c r="H445" s="9" t="s">
        <v>2546</v>
      </c>
      <c r="I445" s="9" t="s">
        <v>4771</v>
      </c>
      <c r="J445" s="9" t="s">
        <v>2561</v>
      </c>
      <c r="K445" s="9"/>
    </row>
    <row r="446" spans="1:11" x14ac:dyDescent="0.25">
      <c r="A446" s="7" t="s">
        <v>4757</v>
      </c>
      <c r="B446" s="7" t="s">
        <v>4842</v>
      </c>
      <c r="C446" s="7">
        <v>2021</v>
      </c>
      <c r="D446" s="7">
        <v>2</v>
      </c>
      <c r="E446" s="7">
        <v>9070000</v>
      </c>
      <c r="F446" s="7">
        <v>12</v>
      </c>
      <c r="G446" s="7">
        <v>401</v>
      </c>
      <c r="H446" s="9" t="s">
        <v>2546</v>
      </c>
      <c r="I446" s="9" t="s">
        <v>4771</v>
      </c>
      <c r="J446" s="9" t="s">
        <v>2561</v>
      </c>
      <c r="K446" s="9">
        <v>49750</v>
      </c>
    </row>
    <row r="447" spans="1:11" x14ac:dyDescent="0.25">
      <c r="A447" s="7" t="s">
        <v>4757</v>
      </c>
      <c r="B447" s="7" t="s">
        <v>4824</v>
      </c>
      <c r="C447" s="7">
        <v>2017</v>
      </c>
      <c r="D447" s="7">
        <v>6</v>
      </c>
      <c r="E447" s="7">
        <v>3590000</v>
      </c>
      <c r="F447" s="7">
        <v>12</v>
      </c>
      <c r="G447" s="7">
        <v>401</v>
      </c>
      <c r="H447" s="9" t="s">
        <v>2526</v>
      </c>
      <c r="I447" s="9" t="s">
        <v>2527</v>
      </c>
      <c r="J447" s="9" t="s">
        <v>2528</v>
      </c>
      <c r="K447" s="9">
        <v>531000</v>
      </c>
    </row>
    <row r="448" spans="1:11" x14ac:dyDescent="0.25">
      <c r="A448" s="7" t="s">
        <v>4757</v>
      </c>
      <c r="B448" s="7" t="s">
        <v>4824</v>
      </c>
      <c r="C448" s="7">
        <v>2019</v>
      </c>
      <c r="D448" s="7">
        <v>4</v>
      </c>
      <c r="E448" s="7">
        <v>5990000</v>
      </c>
      <c r="F448" s="7">
        <v>11.8</v>
      </c>
      <c r="G448" s="7">
        <v>400</v>
      </c>
      <c r="H448" s="9" t="s">
        <v>2531</v>
      </c>
      <c r="I448" s="9" t="s">
        <v>2527</v>
      </c>
      <c r="J448" s="9" t="s">
        <v>2528</v>
      </c>
      <c r="K448" s="9">
        <v>53584</v>
      </c>
    </row>
    <row r="449" spans="1:11" hidden="1" x14ac:dyDescent="0.25">
      <c r="A449" s="7" t="s">
        <v>4757</v>
      </c>
      <c r="B449" s="7" t="s">
        <v>4792</v>
      </c>
      <c r="C449" s="7">
        <v>2022</v>
      </c>
      <c r="D449" s="7">
        <v>1</v>
      </c>
      <c r="E449" s="7">
        <v>9300000</v>
      </c>
      <c r="F449" s="7">
        <v>12</v>
      </c>
      <c r="G449" s="7">
        <v>401</v>
      </c>
      <c r="H449" s="9" t="s">
        <v>2526</v>
      </c>
      <c r="I449" s="9" t="s">
        <v>2527</v>
      </c>
      <c r="J449" s="9" t="s">
        <v>2528</v>
      </c>
      <c r="K449" s="9"/>
    </row>
    <row r="450" spans="1:11" x14ac:dyDescent="0.25">
      <c r="A450" s="7" t="s">
        <v>4757</v>
      </c>
      <c r="B450" s="7" t="s">
        <v>4822</v>
      </c>
      <c r="C450" s="7">
        <v>2020</v>
      </c>
      <c r="D450" s="7">
        <v>3</v>
      </c>
      <c r="E450" s="7">
        <v>6950000</v>
      </c>
      <c r="F450" s="7">
        <v>11.8</v>
      </c>
      <c r="G450" s="7">
        <v>300</v>
      </c>
      <c r="H450" s="9" t="s">
        <v>2531</v>
      </c>
      <c r="I450" s="9" t="s">
        <v>2527</v>
      </c>
      <c r="J450" s="9" t="s">
        <v>2528</v>
      </c>
      <c r="K450" s="9">
        <v>136000</v>
      </c>
    </row>
    <row r="451" spans="1:11" hidden="1" x14ac:dyDescent="0.25">
      <c r="A451" s="7" t="s">
        <v>4757</v>
      </c>
      <c r="B451" s="7" t="s">
        <v>4776</v>
      </c>
      <c r="C451" s="7">
        <v>2022</v>
      </c>
      <c r="D451" s="7">
        <v>1</v>
      </c>
      <c r="E451" s="7">
        <v>13579955</v>
      </c>
      <c r="F451" s="7">
        <v>12</v>
      </c>
      <c r="G451" s="7">
        <v>401</v>
      </c>
      <c r="H451" s="9" t="s">
        <v>2546</v>
      </c>
      <c r="I451" s="9" t="s">
        <v>2545</v>
      </c>
      <c r="J451" s="9" t="s">
        <v>2528</v>
      </c>
      <c r="K451" s="9"/>
    </row>
    <row r="452" spans="1:11" hidden="1" x14ac:dyDescent="0.25">
      <c r="A452" s="7" t="s">
        <v>4757</v>
      </c>
      <c r="B452" s="7" t="s">
        <v>4823</v>
      </c>
      <c r="C452" s="7">
        <v>2022</v>
      </c>
      <c r="D452" s="7">
        <v>1</v>
      </c>
      <c r="E452" s="7">
        <v>12900000</v>
      </c>
      <c r="F452" s="7">
        <v>12</v>
      </c>
      <c r="G452" s="7">
        <v>401</v>
      </c>
      <c r="H452" s="9" t="s">
        <v>2526</v>
      </c>
      <c r="I452" s="9" t="s">
        <v>2527</v>
      </c>
      <c r="J452" s="9" t="s">
        <v>2528</v>
      </c>
      <c r="K452" s="9"/>
    </row>
    <row r="453" spans="1:11" x14ac:dyDescent="0.25">
      <c r="A453" s="7" t="s">
        <v>4757</v>
      </c>
      <c r="B453" s="7" t="s">
        <v>4824</v>
      </c>
      <c r="C453" s="7">
        <v>2019</v>
      </c>
      <c r="D453" s="7">
        <v>4</v>
      </c>
      <c r="E453" s="7">
        <v>6290000</v>
      </c>
      <c r="F453" s="7">
        <v>12</v>
      </c>
      <c r="G453" s="7">
        <v>428</v>
      </c>
      <c r="H453" s="9" t="s">
        <v>2536</v>
      </c>
      <c r="I453" s="9" t="s">
        <v>2527</v>
      </c>
      <c r="J453" s="9" t="s">
        <v>2528</v>
      </c>
      <c r="K453" s="9">
        <v>53000</v>
      </c>
    </row>
    <row r="454" spans="1:11" x14ac:dyDescent="0.25">
      <c r="A454" s="7" t="s">
        <v>4757</v>
      </c>
      <c r="B454" s="7" t="s">
        <v>4824</v>
      </c>
      <c r="C454" s="7">
        <v>2019</v>
      </c>
      <c r="D454" s="7">
        <v>4</v>
      </c>
      <c r="E454" s="7">
        <v>4589000</v>
      </c>
      <c r="F454" s="7">
        <v>12</v>
      </c>
      <c r="G454" s="7">
        <v>401</v>
      </c>
      <c r="H454" s="9" t="s">
        <v>2526</v>
      </c>
      <c r="I454" s="9" t="s">
        <v>2572</v>
      </c>
      <c r="J454" s="9" t="s">
        <v>2561</v>
      </c>
      <c r="K454" s="9">
        <v>409986</v>
      </c>
    </row>
    <row r="455" spans="1:11" hidden="1" x14ac:dyDescent="0.25">
      <c r="A455" s="7" t="s">
        <v>4757</v>
      </c>
      <c r="B455" s="7" t="s">
        <v>4851</v>
      </c>
      <c r="C455" s="7">
        <v>2022</v>
      </c>
      <c r="D455" s="7">
        <v>1</v>
      </c>
      <c r="E455" s="7">
        <v>9200000</v>
      </c>
      <c r="F455" s="7">
        <v>11.8</v>
      </c>
      <c r="G455" s="7">
        <v>401</v>
      </c>
      <c r="H455" s="9" t="s">
        <v>2531</v>
      </c>
      <c r="I455" s="9" t="s">
        <v>2527</v>
      </c>
      <c r="J455" s="9" t="s">
        <v>2528</v>
      </c>
      <c r="K455" s="9"/>
    </row>
    <row r="456" spans="1:11" x14ac:dyDescent="0.25">
      <c r="A456" s="7" t="s">
        <v>4757</v>
      </c>
      <c r="B456" s="7" t="s">
        <v>4821</v>
      </c>
      <c r="C456" s="7">
        <v>2020</v>
      </c>
      <c r="D456" s="7">
        <v>3</v>
      </c>
      <c r="E456" s="7">
        <v>6300000</v>
      </c>
      <c r="F456" s="7">
        <v>11.8</v>
      </c>
      <c r="G456" s="7">
        <v>300</v>
      </c>
      <c r="H456" s="9" t="s">
        <v>2531</v>
      </c>
      <c r="I456" s="9" t="s">
        <v>2527</v>
      </c>
      <c r="J456" s="9" t="s">
        <v>2528</v>
      </c>
      <c r="K456" s="9">
        <v>230000</v>
      </c>
    </row>
    <row r="457" spans="1:11" x14ac:dyDescent="0.25">
      <c r="A457" s="7" t="s">
        <v>4757</v>
      </c>
      <c r="B457" s="7" t="s">
        <v>4821</v>
      </c>
      <c r="C457" s="7">
        <v>2016</v>
      </c>
      <c r="D457" s="7">
        <v>7</v>
      </c>
      <c r="E457" s="7">
        <v>2150000</v>
      </c>
      <c r="F457" s="7">
        <v>12</v>
      </c>
      <c r="G457" s="7">
        <v>401</v>
      </c>
      <c r="H457" s="9" t="s">
        <v>2526</v>
      </c>
      <c r="I457" s="9" t="s">
        <v>2527</v>
      </c>
      <c r="J457" s="9" t="s">
        <v>2528</v>
      </c>
      <c r="K457" s="9">
        <v>812696</v>
      </c>
    </row>
    <row r="458" spans="1:11" hidden="1" x14ac:dyDescent="0.25">
      <c r="A458" s="7" t="s">
        <v>4757</v>
      </c>
      <c r="B458" s="7" t="s">
        <v>4826</v>
      </c>
      <c r="C458" s="7">
        <v>2015</v>
      </c>
      <c r="D458" s="7">
        <v>8</v>
      </c>
      <c r="E458" s="7">
        <v>2390000</v>
      </c>
      <c r="F458" s="7">
        <v>11.8</v>
      </c>
      <c r="G458" s="7">
        <v>300</v>
      </c>
      <c r="H458" s="9" t="s">
        <v>2531</v>
      </c>
      <c r="I458" s="9" t="s">
        <v>2527</v>
      </c>
      <c r="J458" s="9" t="s">
        <v>2561</v>
      </c>
      <c r="K458" s="9"/>
    </row>
    <row r="459" spans="1:11" hidden="1" x14ac:dyDescent="0.25">
      <c r="A459" s="13" t="s">
        <v>4757</v>
      </c>
      <c r="B459" s="13" t="s">
        <v>4838</v>
      </c>
      <c r="C459" s="13">
        <v>2022</v>
      </c>
      <c r="D459" s="13">
        <v>1</v>
      </c>
      <c r="E459" s="13">
        <v>9300000</v>
      </c>
      <c r="F459" s="13">
        <v>12</v>
      </c>
      <c r="G459" s="13">
        <v>401</v>
      </c>
      <c r="H459" s="10" t="s">
        <v>2526</v>
      </c>
      <c r="I459" s="10" t="s">
        <v>2527</v>
      </c>
      <c r="J459" s="10" t="s">
        <v>2528</v>
      </c>
      <c r="K459" s="9"/>
    </row>
    <row r="460" spans="1:11" x14ac:dyDescent="0.25">
      <c r="A460" s="7" t="s">
        <v>4757</v>
      </c>
      <c r="B460" s="7" t="s">
        <v>4821</v>
      </c>
      <c r="C460" s="7">
        <v>2018</v>
      </c>
      <c r="D460" s="7">
        <v>5</v>
      </c>
      <c r="E460" s="7">
        <v>3500000</v>
      </c>
      <c r="F460" s="7">
        <v>12</v>
      </c>
      <c r="G460" s="7">
        <v>401</v>
      </c>
      <c r="H460" s="9" t="s">
        <v>2526</v>
      </c>
      <c r="I460" s="9" t="s">
        <v>2527</v>
      </c>
      <c r="J460" s="9" t="s">
        <v>2528</v>
      </c>
      <c r="K460" s="9">
        <v>360521</v>
      </c>
    </row>
    <row r="461" spans="1:11" x14ac:dyDescent="0.25">
      <c r="A461" s="7" t="s">
        <v>4757</v>
      </c>
      <c r="B461" s="7" t="s">
        <v>4826</v>
      </c>
      <c r="C461" s="7">
        <v>2016</v>
      </c>
      <c r="D461" s="7">
        <v>7</v>
      </c>
      <c r="E461" s="7">
        <v>1100000</v>
      </c>
      <c r="F461" s="7">
        <v>12</v>
      </c>
      <c r="G461" s="7">
        <v>401</v>
      </c>
      <c r="H461" s="9" t="s">
        <v>2526</v>
      </c>
      <c r="I461" s="9" t="s">
        <v>2527</v>
      </c>
      <c r="J461" s="9" t="s">
        <v>2528</v>
      </c>
      <c r="K461" s="9">
        <v>550000</v>
      </c>
    </row>
    <row r="462" spans="1:11" x14ac:dyDescent="0.25">
      <c r="A462" s="7" t="s">
        <v>4757</v>
      </c>
      <c r="B462" s="7" t="s">
        <v>4826</v>
      </c>
      <c r="C462" s="7">
        <v>2018</v>
      </c>
      <c r="D462" s="7">
        <v>5</v>
      </c>
      <c r="E462" s="7">
        <v>3400000</v>
      </c>
      <c r="F462" s="7">
        <v>12</v>
      </c>
      <c r="G462" s="7">
        <v>428</v>
      </c>
      <c r="H462" s="9" t="s">
        <v>2536</v>
      </c>
      <c r="I462" s="9" t="s">
        <v>2527</v>
      </c>
      <c r="J462" s="9" t="s">
        <v>2528</v>
      </c>
      <c r="K462" s="9">
        <v>288000</v>
      </c>
    </row>
    <row r="463" spans="1:11" x14ac:dyDescent="0.25">
      <c r="A463" s="13" t="s">
        <v>4757</v>
      </c>
      <c r="B463" s="13" t="s">
        <v>4819</v>
      </c>
      <c r="C463" s="13">
        <v>2020</v>
      </c>
      <c r="D463" s="13">
        <v>3</v>
      </c>
      <c r="E463" s="13">
        <v>6500000</v>
      </c>
      <c r="F463" s="13">
        <v>12</v>
      </c>
      <c r="G463" s="13">
        <v>428</v>
      </c>
      <c r="H463" s="10" t="s">
        <v>2536</v>
      </c>
      <c r="I463" s="10" t="s">
        <v>4771</v>
      </c>
      <c r="J463" s="10" t="s">
        <v>2528</v>
      </c>
      <c r="K463" s="9">
        <v>380000</v>
      </c>
    </row>
    <row r="464" spans="1:11" hidden="1" x14ac:dyDescent="0.25">
      <c r="A464" s="13" t="s">
        <v>4757</v>
      </c>
      <c r="B464" s="13" t="s">
        <v>4838</v>
      </c>
      <c r="C464" s="13">
        <v>2022</v>
      </c>
      <c r="D464" s="13">
        <v>1</v>
      </c>
      <c r="E464" s="13">
        <v>9300000</v>
      </c>
      <c r="F464" s="13">
        <v>12</v>
      </c>
      <c r="G464" s="13">
        <v>401</v>
      </c>
      <c r="H464" s="10" t="s">
        <v>2526</v>
      </c>
      <c r="I464" s="10" t="s">
        <v>2527</v>
      </c>
      <c r="J464" s="10" t="s">
        <v>2528</v>
      </c>
      <c r="K464" s="9"/>
    </row>
    <row r="465" spans="1:11" x14ac:dyDescent="0.25">
      <c r="A465" s="7" t="s">
        <v>4757</v>
      </c>
      <c r="B465" s="7" t="s">
        <v>4842</v>
      </c>
      <c r="C465" s="7">
        <v>2021</v>
      </c>
      <c r="D465" s="7">
        <v>2</v>
      </c>
      <c r="E465" s="7">
        <v>2000000</v>
      </c>
      <c r="F465" s="7">
        <v>11.8</v>
      </c>
      <c r="G465" s="7">
        <v>300</v>
      </c>
      <c r="H465" s="9" t="s">
        <v>2536</v>
      </c>
      <c r="I465" s="9" t="s">
        <v>2527</v>
      </c>
      <c r="J465" s="9" t="s">
        <v>2528</v>
      </c>
      <c r="K465" s="9">
        <v>145000</v>
      </c>
    </row>
    <row r="466" spans="1:11" x14ac:dyDescent="0.25">
      <c r="A466" s="13" t="s">
        <v>4757</v>
      </c>
      <c r="B466" s="13" t="s">
        <v>4821</v>
      </c>
      <c r="C466" s="13">
        <v>2018</v>
      </c>
      <c r="D466" s="13">
        <v>5</v>
      </c>
      <c r="E466" s="13">
        <v>3450000</v>
      </c>
      <c r="F466" s="13">
        <v>12</v>
      </c>
      <c r="G466" s="13">
        <v>401</v>
      </c>
      <c r="H466" s="10" t="s">
        <v>2526</v>
      </c>
      <c r="I466" s="10" t="s">
        <v>2527</v>
      </c>
      <c r="J466" s="10" t="s">
        <v>2528</v>
      </c>
      <c r="K466" s="9">
        <v>369573</v>
      </c>
    </row>
    <row r="467" spans="1:11" x14ac:dyDescent="0.25">
      <c r="A467" s="7" t="s">
        <v>4757</v>
      </c>
      <c r="B467" s="7" t="s">
        <v>4821</v>
      </c>
      <c r="C467" s="7">
        <v>2018</v>
      </c>
      <c r="D467" s="7">
        <v>5</v>
      </c>
      <c r="E467" s="7">
        <v>3900000</v>
      </c>
      <c r="F467" s="7">
        <v>8.9</v>
      </c>
      <c r="G467" s="7">
        <v>300</v>
      </c>
      <c r="H467" s="9" t="s">
        <v>2536</v>
      </c>
      <c r="I467" s="9" t="s">
        <v>2527</v>
      </c>
      <c r="J467" s="9" t="s">
        <v>2528</v>
      </c>
      <c r="K467" s="9">
        <v>253000</v>
      </c>
    </row>
    <row r="468" spans="1:11" x14ac:dyDescent="0.25">
      <c r="A468" s="13" t="s">
        <v>4757</v>
      </c>
      <c r="B468" s="13" t="s">
        <v>4842</v>
      </c>
      <c r="C468" s="13">
        <v>2021</v>
      </c>
      <c r="D468" s="13">
        <v>2</v>
      </c>
      <c r="E468" s="13">
        <v>8940000</v>
      </c>
      <c r="F468" s="13">
        <v>12</v>
      </c>
      <c r="G468" s="13">
        <v>401</v>
      </c>
      <c r="H468" s="10" t="s">
        <v>2526</v>
      </c>
      <c r="I468" s="10" t="s">
        <v>2527</v>
      </c>
      <c r="J468" s="10" t="s">
        <v>2528</v>
      </c>
      <c r="K468" s="9">
        <v>45010</v>
      </c>
    </row>
    <row r="469" spans="1:11" x14ac:dyDescent="0.25">
      <c r="A469" s="7" t="s">
        <v>4757</v>
      </c>
      <c r="B469" s="7" t="s">
        <v>4842</v>
      </c>
      <c r="C469" s="7">
        <v>2021</v>
      </c>
      <c r="D469" s="7">
        <v>2</v>
      </c>
      <c r="E469" s="7">
        <v>9070000</v>
      </c>
      <c r="F469" s="7">
        <v>12</v>
      </c>
      <c r="G469" s="7">
        <v>401</v>
      </c>
      <c r="H469" s="9" t="s">
        <v>2526</v>
      </c>
      <c r="I469" s="9" t="s">
        <v>2527</v>
      </c>
      <c r="J469" s="9" t="s">
        <v>2528</v>
      </c>
      <c r="K469" s="9">
        <v>49750</v>
      </c>
    </row>
    <row r="470" spans="1:11" hidden="1" x14ac:dyDescent="0.25">
      <c r="A470" s="7" t="s">
        <v>4757</v>
      </c>
      <c r="B470" s="7" t="s">
        <v>4826</v>
      </c>
      <c r="C470" s="7">
        <v>2022</v>
      </c>
      <c r="D470" s="7">
        <v>1</v>
      </c>
      <c r="E470" s="7">
        <v>10355975</v>
      </c>
      <c r="F470" s="7">
        <v>12</v>
      </c>
      <c r="G470" s="7">
        <v>428</v>
      </c>
      <c r="H470" s="9" t="s">
        <v>2526</v>
      </c>
      <c r="I470" s="9" t="s">
        <v>2527</v>
      </c>
      <c r="J470" s="9" t="s">
        <v>2528</v>
      </c>
      <c r="K470" s="9"/>
    </row>
    <row r="471" spans="1:11" hidden="1" x14ac:dyDescent="0.25">
      <c r="A471" s="7" t="s">
        <v>4757</v>
      </c>
      <c r="B471" s="7" t="s">
        <v>4851</v>
      </c>
      <c r="C471" s="7">
        <v>2022</v>
      </c>
      <c r="D471" s="7">
        <v>1</v>
      </c>
      <c r="E471" s="7">
        <v>9190000</v>
      </c>
      <c r="F471" s="7">
        <v>11.8</v>
      </c>
      <c r="G471" s="7">
        <v>300</v>
      </c>
      <c r="H471" s="9" t="s">
        <v>2531</v>
      </c>
      <c r="I471" s="9" t="s">
        <v>2527</v>
      </c>
      <c r="J471" s="9" t="s">
        <v>2561</v>
      </c>
      <c r="K471" s="9"/>
    </row>
    <row r="472" spans="1:11" hidden="1" x14ac:dyDescent="0.25">
      <c r="A472" s="13" t="s">
        <v>4757</v>
      </c>
      <c r="B472" s="13" t="s">
        <v>4838</v>
      </c>
      <c r="C472" s="13">
        <v>2022</v>
      </c>
      <c r="D472" s="13">
        <v>1</v>
      </c>
      <c r="E472" s="13">
        <v>9300000</v>
      </c>
      <c r="F472" s="13">
        <v>12</v>
      </c>
      <c r="G472" s="13">
        <v>401</v>
      </c>
      <c r="H472" s="10" t="s">
        <v>2526</v>
      </c>
      <c r="I472" s="10" t="s">
        <v>2527</v>
      </c>
      <c r="J472" s="10" t="s">
        <v>2528</v>
      </c>
      <c r="K472" s="9"/>
    </row>
    <row r="473" spans="1:11" x14ac:dyDescent="0.25">
      <c r="A473" s="7" t="s">
        <v>4757</v>
      </c>
      <c r="B473" s="7" t="s">
        <v>4819</v>
      </c>
      <c r="C473" s="7">
        <v>2018</v>
      </c>
      <c r="D473" s="7">
        <v>5</v>
      </c>
      <c r="E473" s="7">
        <v>3700000</v>
      </c>
      <c r="F473" s="7">
        <v>6.7</v>
      </c>
      <c r="G473" s="7">
        <v>280</v>
      </c>
      <c r="H473" s="9" t="s">
        <v>2536</v>
      </c>
      <c r="I473" s="9" t="s">
        <v>2527</v>
      </c>
      <c r="J473" s="9" t="s">
        <v>2561</v>
      </c>
      <c r="K473" s="9">
        <v>550000</v>
      </c>
    </row>
    <row r="474" spans="1:11" hidden="1" x14ac:dyDescent="0.25">
      <c r="A474" s="13" t="s">
        <v>4757</v>
      </c>
      <c r="B474" s="13" t="s">
        <v>4851</v>
      </c>
      <c r="C474" s="13">
        <v>2022</v>
      </c>
      <c r="D474" s="13">
        <v>1</v>
      </c>
      <c r="E474" s="13">
        <v>9300000</v>
      </c>
      <c r="F474" s="13">
        <v>11</v>
      </c>
      <c r="G474" s="13">
        <v>300</v>
      </c>
      <c r="H474" s="10" t="s">
        <v>2531</v>
      </c>
      <c r="I474" s="10" t="s">
        <v>2527</v>
      </c>
      <c r="J474" s="10" t="s">
        <v>2528</v>
      </c>
      <c r="K474" s="9"/>
    </row>
    <row r="475" spans="1:11" x14ac:dyDescent="0.25">
      <c r="A475" s="7" t="s">
        <v>4757</v>
      </c>
      <c r="B475" s="7" t="s">
        <v>4842</v>
      </c>
      <c r="C475" s="7">
        <v>2020</v>
      </c>
      <c r="D475" s="7">
        <v>3</v>
      </c>
      <c r="E475" s="7">
        <v>7880000</v>
      </c>
      <c r="F475" s="7">
        <v>11.8</v>
      </c>
      <c r="G475" s="7">
        <v>300</v>
      </c>
      <c r="H475" s="9" t="s">
        <v>2531</v>
      </c>
      <c r="I475" s="9" t="s">
        <v>2527</v>
      </c>
      <c r="J475" s="9" t="s">
        <v>2552</v>
      </c>
      <c r="K475" s="9">
        <v>101000</v>
      </c>
    </row>
    <row r="476" spans="1:11" hidden="1" x14ac:dyDescent="0.25">
      <c r="A476" s="7" t="s">
        <v>4757</v>
      </c>
      <c r="B476" s="7" t="s">
        <v>4826</v>
      </c>
      <c r="C476" s="7">
        <v>2022</v>
      </c>
      <c r="D476" s="7">
        <v>1</v>
      </c>
      <c r="E476" s="7">
        <v>10450000</v>
      </c>
      <c r="F476" s="7">
        <v>12</v>
      </c>
      <c r="G476" s="7">
        <v>428</v>
      </c>
      <c r="H476" s="9" t="s">
        <v>2536</v>
      </c>
      <c r="I476" s="9" t="s">
        <v>2527</v>
      </c>
      <c r="J476" s="9" t="s">
        <v>2528</v>
      </c>
      <c r="K476" s="9"/>
    </row>
    <row r="477" spans="1:11" hidden="1" x14ac:dyDescent="0.25">
      <c r="A477" s="7" t="s">
        <v>4757</v>
      </c>
      <c r="B477" s="7" t="s">
        <v>4826</v>
      </c>
      <c r="C477" s="7">
        <v>2022</v>
      </c>
      <c r="D477" s="7">
        <v>1</v>
      </c>
      <c r="E477" s="7">
        <v>9300000</v>
      </c>
      <c r="F477" s="7">
        <v>12</v>
      </c>
      <c r="G477" s="7">
        <v>401</v>
      </c>
      <c r="H477" s="9" t="s">
        <v>2543</v>
      </c>
      <c r="I477" s="9" t="s">
        <v>4771</v>
      </c>
      <c r="J477" s="9" t="s">
        <v>2528</v>
      </c>
      <c r="K477" s="9"/>
    </row>
    <row r="478" spans="1:11" hidden="1" x14ac:dyDescent="0.25">
      <c r="A478" s="7" t="s">
        <v>4757</v>
      </c>
      <c r="B478" s="7" t="s">
        <v>4775</v>
      </c>
      <c r="C478" s="7">
        <v>2017</v>
      </c>
      <c r="D478" s="7">
        <v>6</v>
      </c>
      <c r="E478" s="7">
        <v>3000000</v>
      </c>
      <c r="F478" s="7">
        <v>11.8</v>
      </c>
      <c r="G478" s="7">
        <v>300</v>
      </c>
      <c r="H478" s="9" t="s">
        <v>2531</v>
      </c>
      <c r="I478" s="9" t="s">
        <v>2527</v>
      </c>
      <c r="J478" s="9" t="s">
        <v>2528</v>
      </c>
      <c r="K478" s="9"/>
    </row>
    <row r="479" spans="1:11" hidden="1" x14ac:dyDescent="0.25">
      <c r="A479" s="13" t="s">
        <v>4757</v>
      </c>
      <c r="B479" s="13" t="s">
        <v>4838</v>
      </c>
      <c r="C479" s="13">
        <v>2022</v>
      </c>
      <c r="D479" s="13">
        <v>1</v>
      </c>
      <c r="E479" s="13">
        <v>9300000</v>
      </c>
      <c r="F479" s="13">
        <v>12</v>
      </c>
      <c r="G479" s="13">
        <v>401</v>
      </c>
      <c r="H479" s="10" t="s">
        <v>2526</v>
      </c>
      <c r="I479" s="10" t="s">
        <v>2527</v>
      </c>
      <c r="J479" s="10" t="s">
        <v>2528</v>
      </c>
      <c r="K479" s="9"/>
    </row>
    <row r="480" spans="1:11" x14ac:dyDescent="0.25">
      <c r="A480" s="7" t="s">
        <v>4757</v>
      </c>
      <c r="B480" s="7" t="s">
        <v>4821</v>
      </c>
      <c r="C480" s="7">
        <v>2018</v>
      </c>
      <c r="D480" s="7">
        <v>5</v>
      </c>
      <c r="E480" s="7">
        <v>3950000</v>
      </c>
      <c r="F480" s="7">
        <v>11.8</v>
      </c>
      <c r="G480" s="7">
        <v>510</v>
      </c>
      <c r="H480" s="9" t="s">
        <v>2574</v>
      </c>
      <c r="I480" s="9" t="s">
        <v>2527</v>
      </c>
      <c r="J480" s="9" t="s">
        <v>2528</v>
      </c>
      <c r="K480" s="9">
        <v>428097</v>
      </c>
    </row>
    <row r="481" spans="1:11" hidden="1" x14ac:dyDescent="0.25">
      <c r="A481" s="7" t="s">
        <v>4757</v>
      </c>
      <c r="B481" s="7" t="s">
        <v>4822</v>
      </c>
      <c r="C481" s="7">
        <v>2021</v>
      </c>
      <c r="D481" s="7">
        <v>2</v>
      </c>
      <c r="E481" s="7">
        <v>9500000</v>
      </c>
      <c r="F481" s="7">
        <v>11.8</v>
      </c>
      <c r="G481" s="7">
        <v>401</v>
      </c>
      <c r="H481" s="9" t="s">
        <v>2536</v>
      </c>
      <c r="I481" s="9" t="s">
        <v>2527</v>
      </c>
      <c r="J481" s="9" t="s">
        <v>2528</v>
      </c>
      <c r="K481" s="9"/>
    </row>
    <row r="482" spans="1:11" x14ac:dyDescent="0.25">
      <c r="A482" s="7" t="s">
        <v>4757</v>
      </c>
      <c r="B482" s="7" t="s">
        <v>4826</v>
      </c>
      <c r="C482" s="7">
        <v>2015</v>
      </c>
      <c r="D482" s="7">
        <v>8</v>
      </c>
      <c r="E482" s="7">
        <v>3150000</v>
      </c>
      <c r="F482" s="7">
        <v>11.8</v>
      </c>
      <c r="G482" s="7">
        <v>401</v>
      </c>
      <c r="H482" s="9" t="s">
        <v>2526</v>
      </c>
      <c r="I482" s="9" t="s">
        <v>4771</v>
      </c>
      <c r="J482" s="9" t="s">
        <v>2561</v>
      </c>
      <c r="K482" s="9">
        <v>500000</v>
      </c>
    </row>
    <row r="483" spans="1:11" x14ac:dyDescent="0.25">
      <c r="A483" s="7" t="s">
        <v>4757</v>
      </c>
      <c r="B483" s="7" t="s">
        <v>4826</v>
      </c>
      <c r="C483" s="7">
        <v>2019</v>
      </c>
      <c r="D483" s="7">
        <v>4</v>
      </c>
      <c r="E483" s="7">
        <v>5500000</v>
      </c>
      <c r="F483" s="7">
        <v>12</v>
      </c>
      <c r="G483" s="7">
        <v>401</v>
      </c>
      <c r="H483" s="9" t="s">
        <v>2526</v>
      </c>
      <c r="I483" s="9" t="s">
        <v>2527</v>
      </c>
      <c r="J483" s="9" t="s">
        <v>2528</v>
      </c>
      <c r="K483" s="9">
        <v>304483</v>
      </c>
    </row>
    <row r="484" spans="1:11" x14ac:dyDescent="0.25">
      <c r="A484" s="13" t="s">
        <v>4757</v>
      </c>
      <c r="B484" s="13" t="s">
        <v>4821</v>
      </c>
      <c r="C484" s="13">
        <v>2018</v>
      </c>
      <c r="D484" s="13">
        <v>5</v>
      </c>
      <c r="E484" s="13">
        <v>3550000</v>
      </c>
      <c r="F484" s="13">
        <v>12</v>
      </c>
      <c r="G484" s="13">
        <v>401</v>
      </c>
      <c r="H484" s="10" t="s">
        <v>2526</v>
      </c>
      <c r="I484" s="9" t="s">
        <v>2545</v>
      </c>
      <c r="J484" s="10" t="s">
        <v>2561</v>
      </c>
      <c r="K484" s="9">
        <v>371671</v>
      </c>
    </row>
    <row r="485" spans="1:11" hidden="1" x14ac:dyDescent="0.25">
      <c r="A485" s="7" t="s">
        <v>4757</v>
      </c>
      <c r="B485" s="7" t="s">
        <v>4823</v>
      </c>
      <c r="C485" s="7">
        <v>2021</v>
      </c>
      <c r="D485" s="7">
        <v>2</v>
      </c>
      <c r="E485" s="7">
        <v>10990000</v>
      </c>
      <c r="F485" s="7">
        <v>12</v>
      </c>
      <c r="G485" s="7">
        <v>450</v>
      </c>
      <c r="H485" s="9" t="s">
        <v>2526</v>
      </c>
      <c r="I485" s="9" t="s">
        <v>2527</v>
      </c>
      <c r="J485" s="9" t="s">
        <v>2528</v>
      </c>
      <c r="K485" s="9"/>
    </row>
    <row r="486" spans="1:11" x14ac:dyDescent="0.25">
      <c r="A486" s="7" t="s">
        <v>4757</v>
      </c>
      <c r="B486" s="7" t="s">
        <v>4826</v>
      </c>
      <c r="C486" s="7">
        <v>2016</v>
      </c>
      <c r="D486" s="7">
        <v>7</v>
      </c>
      <c r="E486" s="7">
        <v>2650000</v>
      </c>
      <c r="F486" s="7">
        <v>12</v>
      </c>
      <c r="G486" s="7">
        <v>450</v>
      </c>
      <c r="H486" s="9" t="s">
        <v>2526</v>
      </c>
      <c r="I486" s="9" t="s">
        <v>2527</v>
      </c>
      <c r="J486" s="9" t="s">
        <v>2528</v>
      </c>
      <c r="K486" s="9">
        <v>430000</v>
      </c>
    </row>
    <row r="487" spans="1:11" hidden="1" x14ac:dyDescent="0.25">
      <c r="A487" s="7" t="s">
        <v>4757</v>
      </c>
      <c r="B487" s="7" t="s">
        <v>4851</v>
      </c>
      <c r="C487" s="7">
        <v>2022</v>
      </c>
      <c r="D487" s="7">
        <v>1</v>
      </c>
      <c r="E487" s="7">
        <v>9300000</v>
      </c>
      <c r="F487" s="7">
        <v>12</v>
      </c>
      <c r="G487" s="7">
        <v>401</v>
      </c>
      <c r="H487" s="9" t="s">
        <v>2546</v>
      </c>
      <c r="I487" s="9" t="s">
        <v>2545</v>
      </c>
      <c r="J487" s="9" t="s">
        <v>2528</v>
      </c>
      <c r="K487" s="9"/>
    </row>
    <row r="488" spans="1:11" hidden="1" x14ac:dyDescent="0.25">
      <c r="A488" s="7" t="s">
        <v>4757</v>
      </c>
      <c r="B488" s="7" t="s">
        <v>4846</v>
      </c>
      <c r="C488" s="7">
        <v>2021</v>
      </c>
      <c r="D488" s="7">
        <v>2</v>
      </c>
      <c r="E488" s="7">
        <v>4250000</v>
      </c>
      <c r="F488" s="7">
        <v>12</v>
      </c>
      <c r="G488" s="7">
        <v>401</v>
      </c>
      <c r="H488" s="9" t="s">
        <v>2526</v>
      </c>
      <c r="I488" s="9" t="s">
        <v>2545</v>
      </c>
      <c r="J488" s="9" t="s">
        <v>2528</v>
      </c>
      <c r="K488" s="9"/>
    </row>
    <row r="489" spans="1:11" hidden="1" x14ac:dyDescent="0.25">
      <c r="A489" s="13" t="s">
        <v>4757</v>
      </c>
      <c r="B489" s="13" t="s">
        <v>4823</v>
      </c>
      <c r="C489" s="13">
        <v>2021</v>
      </c>
      <c r="D489" s="13">
        <v>2</v>
      </c>
      <c r="E489" s="13">
        <v>10990000</v>
      </c>
      <c r="F489" s="7">
        <v>8.9</v>
      </c>
      <c r="G489" s="13">
        <v>400</v>
      </c>
      <c r="H489" s="10" t="s">
        <v>2531</v>
      </c>
      <c r="I489" s="10" t="s">
        <v>2527</v>
      </c>
      <c r="J489" s="10" t="s">
        <v>2528</v>
      </c>
      <c r="K489" s="9"/>
    </row>
    <row r="490" spans="1:11" x14ac:dyDescent="0.25">
      <c r="A490" s="13" t="s">
        <v>4757</v>
      </c>
      <c r="B490" s="13" t="s">
        <v>4826</v>
      </c>
      <c r="C490" s="13">
        <v>2017</v>
      </c>
      <c r="D490" s="13">
        <v>6</v>
      </c>
      <c r="E490" s="13">
        <v>3075000</v>
      </c>
      <c r="F490" s="13">
        <v>11.8</v>
      </c>
      <c r="G490" s="13">
        <v>400</v>
      </c>
      <c r="H490" s="10" t="s">
        <v>2531</v>
      </c>
      <c r="I490" s="10" t="s">
        <v>2527</v>
      </c>
      <c r="J490" s="10" t="s">
        <v>2533</v>
      </c>
      <c r="K490" s="9">
        <v>552000</v>
      </c>
    </row>
    <row r="491" spans="1:11" x14ac:dyDescent="0.25">
      <c r="A491" s="7" t="s">
        <v>4757</v>
      </c>
      <c r="B491" s="7" t="s">
        <v>4826</v>
      </c>
      <c r="C491" s="7">
        <v>2018</v>
      </c>
      <c r="D491" s="7">
        <v>5</v>
      </c>
      <c r="E491" s="7">
        <v>3890000</v>
      </c>
      <c r="F491" s="7">
        <v>11.8</v>
      </c>
      <c r="G491" s="7">
        <v>401</v>
      </c>
      <c r="H491" s="9" t="s">
        <v>2531</v>
      </c>
      <c r="I491" s="9" t="s">
        <v>2527</v>
      </c>
      <c r="J491" s="9" t="s">
        <v>2561</v>
      </c>
      <c r="K491" s="9">
        <v>540000</v>
      </c>
    </row>
    <row r="492" spans="1:11" x14ac:dyDescent="0.25">
      <c r="A492" s="7" t="s">
        <v>4757</v>
      </c>
      <c r="B492" s="7" t="s">
        <v>4822</v>
      </c>
      <c r="C492" s="7">
        <v>2020</v>
      </c>
      <c r="D492" s="7">
        <v>3</v>
      </c>
      <c r="E492" s="7">
        <v>1370000</v>
      </c>
      <c r="F492" s="7">
        <v>11.8</v>
      </c>
      <c r="G492" s="7">
        <v>450</v>
      </c>
      <c r="H492" s="9" t="s">
        <v>2526</v>
      </c>
      <c r="I492" s="9" t="s">
        <v>2527</v>
      </c>
      <c r="J492" s="9" t="s">
        <v>2528</v>
      </c>
      <c r="K492" s="9">
        <v>48600</v>
      </c>
    </row>
    <row r="493" spans="1:11" x14ac:dyDescent="0.25">
      <c r="A493" s="7" t="s">
        <v>4757</v>
      </c>
      <c r="B493" s="7" t="s">
        <v>4842</v>
      </c>
      <c r="C493" s="7">
        <v>2021</v>
      </c>
      <c r="D493" s="7">
        <v>2</v>
      </c>
      <c r="E493" s="7">
        <v>7750000</v>
      </c>
      <c r="F493" s="7">
        <v>12</v>
      </c>
      <c r="G493" s="7">
        <v>428</v>
      </c>
      <c r="H493" s="9" t="s">
        <v>2536</v>
      </c>
      <c r="I493" s="9" t="s">
        <v>2527</v>
      </c>
      <c r="J493" s="9" t="s">
        <v>2528</v>
      </c>
      <c r="K493" s="9">
        <v>120000</v>
      </c>
    </row>
    <row r="494" spans="1:11" x14ac:dyDescent="0.25">
      <c r="A494" s="7" t="s">
        <v>4757</v>
      </c>
      <c r="B494" s="7" t="s">
        <v>4821</v>
      </c>
      <c r="C494" s="7">
        <v>2015</v>
      </c>
      <c r="D494" s="7">
        <v>8</v>
      </c>
      <c r="E494" s="7">
        <v>1990000</v>
      </c>
      <c r="F494" s="7">
        <v>11.8</v>
      </c>
      <c r="G494" s="7">
        <v>300</v>
      </c>
      <c r="H494" s="9" t="s">
        <v>2531</v>
      </c>
      <c r="I494" s="9" t="s">
        <v>2527</v>
      </c>
      <c r="J494" s="9" t="s">
        <v>2528</v>
      </c>
      <c r="K494" s="9">
        <v>700000</v>
      </c>
    </row>
    <row r="495" spans="1:11" x14ac:dyDescent="0.25">
      <c r="A495" s="7" t="s">
        <v>4757</v>
      </c>
      <c r="B495" s="7" t="s">
        <v>4819</v>
      </c>
      <c r="C495" s="7">
        <v>2017</v>
      </c>
      <c r="D495" s="7">
        <v>6</v>
      </c>
      <c r="E495" s="7">
        <v>1700000</v>
      </c>
      <c r="F495" s="7">
        <v>12</v>
      </c>
      <c r="G495" s="7">
        <v>401</v>
      </c>
      <c r="H495" s="9" t="s">
        <v>2526</v>
      </c>
      <c r="I495" s="9" t="s">
        <v>2527</v>
      </c>
      <c r="J495" s="9" t="s">
        <v>2528</v>
      </c>
      <c r="K495" s="9">
        <v>370000</v>
      </c>
    </row>
    <row r="496" spans="1:11" hidden="1" x14ac:dyDescent="0.25">
      <c r="A496" s="13" t="s">
        <v>4757</v>
      </c>
      <c r="B496" s="13" t="s">
        <v>4823</v>
      </c>
      <c r="C496" s="13">
        <v>2022</v>
      </c>
      <c r="D496" s="13">
        <v>1</v>
      </c>
      <c r="E496" s="13">
        <v>10990000</v>
      </c>
      <c r="F496" s="13">
        <v>6.7</v>
      </c>
      <c r="G496" s="13">
        <v>280</v>
      </c>
      <c r="H496" s="10" t="s">
        <v>2536</v>
      </c>
      <c r="I496" s="10" t="s">
        <v>2527</v>
      </c>
      <c r="J496" s="10" t="s">
        <v>2533</v>
      </c>
      <c r="K496" s="9"/>
    </row>
    <row r="497" spans="1:11" hidden="1" x14ac:dyDescent="0.25">
      <c r="A497" s="13" t="s">
        <v>4757</v>
      </c>
      <c r="B497" s="13" t="s">
        <v>4823</v>
      </c>
      <c r="C497" s="13">
        <v>2022</v>
      </c>
      <c r="D497" s="13">
        <v>1</v>
      </c>
      <c r="E497" s="13">
        <v>10990000</v>
      </c>
      <c r="F497" s="13">
        <v>12</v>
      </c>
      <c r="G497" s="13">
        <v>428</v>
      </c>
      <c r="H497" s="10" t="s">
        <v>2536</v>
      </c>
      <c r="I497" s="10" t="s">
        <v>2527</v>
      </c>
      <c r="J497" s="10" t="s">
        <v>2561</v>
      </c>
      <c r="K497" s="9"/>
    </row>
    <row r="498" spans="1:11" hidden="1" x14ac:dyDescent="0.25">
      <c r="A498" s="13" t="s">
        <v>4757</v>
      </c>
      <c r="B498" s="13" t="s">
        <v>4838</v>
      </c>
      <c r="C498" s="13">
        <v>2022</v>
      </c>
      <c r="D498" s="13">
        <v>1</v>
      </c>
      <c r="E498" s="13">
        <v>9300000</v>
      </c>
      <c r="F498" s="13">
        <v>12</v>
      </c>
      <c r="G498" s="13">
        <v>401</v>
      </c>
      <c r="H498" s="10" t="s">
        <v>2526</v>
      </c>
      <c r="I498" s="10" t="s">
        <v>2527</v>
      </c>
      <c r="J498" s="10" t="s">
        <v>2528</v>
      </c>
      <c r="K498" s="9"/>
    </row>
    <row r="499" spans="1:11" x14ac:dyDescent="0.25">
      <c r="A499" s="7" t="s">
        <v>4757</v>
      </c>
      <c r="B499" s="7" t="s">
        <v>4824</v>
      </c>
      <c r="C499" s="7">
        <v>2021</v>
      </c>
      <c r="D499" s="7">
        <v>2</v>
      </c>
      <c r="E499" s="7">
        <v>7940000</v>
      </c>
      <c r="F499" s="7">
        <v>12</v>
      </c>
      <c r="G499" s="7">
        <v>401</v>
      </c>
      <c r="H499" s="9" t="s">
        <v>2526</v>
      </c>
      <c r="I499" s="9" t="s">
        <v>2527</v>
      </c>
      <c r="J499" s="9" t="s">
        <v>2528</v>
      </c>
      <c r="K499" s="9">
        <v>58032</v>
      </c>
    </row>
    <row r="500" spans="1:11" x14ac:dyDescent="0.25">
      <c r="A500" s="7" t="s">
        <v>4757</v>
      </c>
      <c r="B500" s="7" t="s">
        <v>4821</v>
      </c>
      <c r="C500" s="7">
        <v>2018</v>
      </c>
      <c r="D500" s="7">
        <v>5</v>
      </c>
      <c r="E500" s="7">
        <v>3550000</v>
      </c>
      <c r="F500" s="7">
        <v>12</v>
      </c>
      <c r="G500" s="7">
        <v>428</v>
      </c>
      <c r="H500" s="9" t="s">
        <v>2526</v>
      </c>
      <c r="I500" s="9" t="s">
        <v>2527</v>
      </c>
      <c r="J500" s="9" t="s">
        <v>2528</v>
      </c>
      <c r="K500" s="9">
        <v>324675</v>
      </c>
    </row>
    <row r="501" spans="1:11" hidden="1" x14ac:dyDescent="0.25">
      <c r="A501" s="7" t="s">
        <v>4757</v>
      </c>
      <c r="B501" s="7" t="s">
        <v>4851</v>
      </c>
      <c r="C501" s="7">
        <v>2022</v>
      </c>
      <c r="D501" s="7">
        <v>1</v>
      </c>
      <c r="E501" s="7">
        <v>9450000</v>
      </c>
      <c r="F501" s="7">
        <v>12</v>
      </c>
      <c r="G501" s="7">
        <v>401</v>
      </c>
      <c r="H501" s="9" t="s">
        <v>2526</v>
      </c>
      <c r="I501" s="9" t="s">
        <v>2527</v>
      </c>
      <c r="J501" s="9" t="s">
        <v>2528</v>
      </c>
      <c r="K501" s="9"/>
    </row>
    <row r="502" spans="1:11" hidden="1" x14ac:dyDescent="0.25">
      <c r="A502" s="7" t="s">
        <v>4757</v>
      </c>
      <c r="B502" s="7" t="s">
        <v>4835</v>
      </c>
      <c r="C502" s="7">
        <v>2022</v>
      </c>
      <c r="D502" s="7">
        <v>1</v>
      </c>
      <c r="E502" s="7">
        <v>10990000</v>
      </c>
      <c r="F502" s="7">
        <v>12</v>
      </c>
      <c r="G502" s="7">
        <v>401</v>
      </c>
      <c r="H502" s="9" t="s">
        <v>2526</v>
      </c>
      <c r="I502" s="9" t="s">
        <v>2527</v>
      </c>
      <c r="J502" s="9" t="s">
        <v>2561</v>
      </c>
      <c r="K502" s="9"/>
    </row>
    <row r="503" spans="1:11" x14ac:dyDescent="0.25">
      <c r="A503" s="7" t="s">
        <v>4757</v>
      </c>
      <c r="B503" s="7" t="s">
        <v>4826</v>
      </c>
      <c r="C503" s="7">
        <v>2018</v>
      </c>
      <c r="D503" s="7">
        <v>5</v>
      </c>
      <c r="E503" s="7">
        <v>3890000</v>
      </c>
      <c r="F503" s="7">
        <v>11.8</v>
      </c>
      <c r="G503" s="7">
        <v>300</v>
      </c>
      <c r="H503" s="9" t="s">
        <v>2531</v>
      </c>
      <c r="I503" s="9" t="s">
        <v>2527</v>
      </c>
      <c r="J503" s="9" t="s">
        <v>2561</v>
      </c>
      <c r="K503" s="9">
        <v>358000</v>
      </c>
    </row>
    <row r="504" spans="1:11" x14ac:dyDescent="0.25">
      <c r="A504" s="7" t="s">
        <v>4757</v>
      </c>
      <c r="B504" s="7" t="s">
        <v>4826</v>
      </c>
      <c r="C504" s="7">
        <v>2018</v>
      </c>
      <c r="D504" s="7">
        <v>5</v>
      </c>
      <c r="E504" s="7">
        <v>2699000</v>
      </c>
      <c r="F504" s="7">
        <v>12</v>
      </c>
      <c r="G504" s="7">
        <v>401</v>
      </c>
      <c r="H504" s="9" t="s">
        <v>2526</v>
      </c>
      <c r="I504" s="9" t="s">
        <v>2527</v>
      </c>
      <c r="J504" s="9" t="s">
        <v>2528</v>
      </c>
      <c r="K504" s="9">
        <v>426000</v>
      </c>
    </row>
    <row r="505" spans="1:11" x14ac:dyDescent="0.25">
      <c r="A505" s="7" t="s">
        <v>4757</v>
      </c>
      <c r="B505" s="7" t="s">
        <v>4821</v>
      </c>
      <c r="C505" s="7">
        <v>2017</v>
      </c>
      <c r="D505" s="7">
        <v>6</v>
      </c>
      <c r="E505" s="7">
        <v>3300000</v>
      </c>
      <c r="F505" s="7">
        <v>12</v>
      </c>
      <c r="G505" s="7">
        <v>450</v>
      </c>
      <c r="H505" s="9" t="s">
        <v>2526</v>
      </c>
      <c r="I505" s="9" t="s">
        <v>2527</v>
      </c>
      <c r="J505" s="9" t="s">
        <v>2528</v>
      </c>
      <c r="K505" s="9">
        <v>490000</v>
      </c>
    </row>
    <row r="506" spans="1:11" hidden="1" x14ac:dyDescent="0.25">
      <c r="A506" s="7" t="s">
        <v>4757</v>
      </c>
      <c r="B506" s="7" t="s">
        <v>4826</v>
      </c>
      <c r="C506" s="7">
        <v>2022</v>
      </c>
      <c r="D506" s="7">
        <v>1</v>
      </c>
      <c r="E506" s="7">
        <v>10455798</v>
      </c>
      <c r="F506" s="7">
        <v>12</v>
      </c>
      <c r="G506" s="7">
        <v>401</v>
      </c>
      <c r="H506" s="9" t="s">
        <v>2526</v>
      </c>
      <c r="I506" s="9" t="s">
        <v>2527</v>
      </c>
      <c r="J506" s="9" t="s">
        <v>2528</v>
      </c>
      <c r="K506" s="9"/>
    </row>
    <row r="507" spans="1:11" hidden="1" x14ac:dyDescent="0.25">
      <c r="A507" s="13" t="s">
        <v>4757</v>
      </c>
      <c r="B507" s="13" t="s">
        <v>4823</v>
      </c>
      <c r="C507" s="13">
        <v>2021</v>
      </c>
      <c r="D507" s="13">
        <v>2</v>
      </c>
      <c r="E507" s="13">
        <v>10990000</v>
      </c>
      <c r="F507" s="13">
        <v>12</v>
      </c>
      <c r="G507" s="13">
        <v>401</v>
      </c>
      <c r="H507" s="10" t="s">
        <v>2526</v>
      </c>
      <c r="I507" s="10" t="s">
        <v>2527</v>
      </c>
      <c r="J507" s="10" t="s">
        <v>2528</v>
      </c>
      <c r="K507" s="9"/>
    </row>
    <row r="508" spans="1:11" hidden="1" x14ac:dyDescent="0.25">
      <c r="A508" s="13" t="s">
        <v>4757</v>
      </c>
      <c r="B508" s="13" t="s">
        <v>4819</v>
      </c>
      <c r="C508" s="13">
        <v>2022</v>
      </c>
      <c r="D508" s="13">
        <v>1</v>
      </c>
      <c r="E508" s="13">
        <v>10455000</v>
      </c>
      <c r="F508" s="13">
        <v>6.7</v>
      </c>
      <c r="G508" s="13">
        <v>298</v>
      </c>
      <c r="H508" s="10" t="s">
        <v>2536</v>
      </c>
      <c r="I508" s="10" t="s">
        <v>2527</v>
      </c>
      <c r="J508" s="10" t="s">
        <v>2533</v>
      </c>
      <c r="K508" s="9"/>
    </row>
    <row r="509" spans="1:11" x14ac:dyDescent="0.25">
      <c r="A509" s="7" t="s">
        <v>4757</v>
      </c>
      <c r="B509" s="7" t="s">
        <v>4826</v>
      </c>
      <c r="C509" s="7">
        <v>2020</v>
      </c>
      <c r="D509" s="7">
        <v>3</v>
      </c>
      <c r="E509" s="7">
        <v>5700000</v>
      </c>
      <c r="F509" s="7">
        <v>11.7</v>
      </c>
      <c r="G509" s="7">
        <v>300</v>
      </c>
      <c r="H509" s="9" t="s">
        <v>2531</v>
      </c>
      <c r="I509" s="9" t="s">
        <v>2527</v>
      </c>
      <c r="J509" s="9" t="s">
        <v>2528</v>
      </c>
      <c r="K509" s="9">
        <v>372716</v>
      </c>
    </row>
    <row r="510" spans="1:11" x14ac:dyDescent="0.25">
      <c r="A510" s="7" t="s">
        <v>4757</v>
      </c>
      <c r="B510" s="7" t="s">
        <v>4842</v>
      </c>
      <c r="C510" s="7">
        <v>2020</v>
      </c>
      <c r="D510" s="7">
        <v>3</v>
      </c>
      <c r="E510" s="7">
        <v>7450000</v>
      </c>
      <c r="F510" s="7">
        <v>12</v>
      </c>
      <c r="G510" s="7">
        <v>401</v>
      </c>
      <c r="H510" s="9" t="s">
        <v>2526</v>
      </c>
      <c r="I510" s="9" t="s">
        <v>2527</v>
      </c>
      <c r="J510" s="9" t="s">
        <v>2533</v>
      </c>
      <c r="K510" s="9">
        <v>169652</v>
      </c>
    </row>
    <row r="511" spans="1:11" x14ac:dyDescent="0.25">
      <c r="A511" s="13" t="s">
        <v>4757</v>
      </c>
      <c r="B511" s="13" t="s">
        <v>4821</v>
      </c>
      <c r="C511" s="13">
        <v>2018</v>
      </c>
      <c r="D511" s="13">
        <v>5</v>
      </c>
      <c r="E511" s="13">
        <v>3550000</v>
      </c>
      <c r="F511" s="13">
        <v>12</v>
      </c>
      <c r="G511" s="13">
        <v>401</v>
      </c>
      <c r="H511" s="10" t="s">
        <v>2526</v>
      </c>
      <c r="I511" s="10" t="s">
        <v>2527</v>
      </c>
      <c r="J511" s="10" t="s">
        <v>2528</v>
      </c>
      <c r="K511" s="9">
        <v>340838</v>
      </c>
    </row>
    <row r="512" spans="1:11" x14ac:dyDescent="0.25">
      <c r="A512" s="13" t="s">
        <v>4757</v>
      </c>
      <c r="B512" s="13" t="s">
        <v>4826</v>
      </c>
      <c r="C512" s="13">
        <v>2018</v>
      </c>
      <c r="D512" s="13">
        <v>5</v>
      </c>
      <c r="E512" s="13">
        <v>4800000</v>
      </c>
      <c r="F512" s="13">
        <v>12</v>
      </c>
      <c r="G512" s="13">
        <v>460</v>
      </c>
      <c r="H512" s="10" t="s">
        <v>2526</v>
      </c>
      <c r="I512" s="10" t="s">
        <v>2527</v>
      </c>
      <c r="J512" s="10" t="s">
        <v>2528</v>
      </c>
      <c r="K512" s="9">
        <v>470000</v>
      </c>
    </row>
    <row r="513" spans="1:11" x14ac:dyDescent="0.25">
      <c r="A513" s="7" t="s">
        <v>4757</v>
      </c>
      <c r="B513" s="7" t="s">
        <v>4822</v>
      </c>
      <c r="C513" s="7">
        <v>2021</v>
      </c>
      <c r="D513" s="7">
        <v>2</v>
      </c>
      <c r="E513" s="7">
        <v>8000000</v>
      </c>
      <c r="F513" s="7">
        <v>12</v>
      </c>
      <c r="G513" s="7">
        <v>401</v>
      </c>
      <c r="H513" s="9" t="s">
        <v>2526</v>
      </c>
      <c r="I513" s="9" t="s">
        <v>2527</v>
      </c>
      <c r="J513" s="9" t="s">
        <v>2528</v>
      </c>
      <c r="K513" s="9">
        <v>7000</v>
      </c>
    </row>
    <row r="514" spans="1:11" x14ac:dyDescent="0.25">
      <c r="A514" s="13" t="s">
        <v>4757</v>
      </c>
      <c r="B514" s="13" t="s">
        <v>4826</v>
      </c>
      <c r="C514" s="13">
        <v>2017</v>
      </c>
      <c r="D514" s="13">
        <v>6</v>
      </c>
      <c r="E514" s="13">
        <v>2970000</v>
      </c>
      <c r="F514" s="13">
        <v>12</v>
      </c>
      <c r="G514" s="13">
        <v>401</v>
      </c>
      <c r="H514" s="10" t="s">
        <v>2526</v>
      </c>
      <c r="I514" s="10" t="s">
        <v>4771</v>
      </c>
      <c r="J514" s="10" t="s">
        <v>2528</v>
      </c>
      <c r="K514" s="9">
        <v>530000</v>
      </c>
    </row>
    <row r="515" spans="1:11" hidden="1" x14ac:dyDescent="0.25">
      <c r="A515" s="13" t="s">
        <v>4757</v>
      </c>
      <c r="B515" s="13" t="s">
        <v>4826</v>
      </c>
      <c r="C515" s="13">
        <v>2022</v>
      </c>
      <c r="D515" s="13">
        <v>1</v>
      </c>
      <c r="E515" s="13">
        <v>10350000</v>
      </c>
      <c r="F515" s="13">
        <v>11.8</v>
      </c>
      <c r="G515" s="13">
        <v>400</v>
      </c>
      <c r="H515" s="10" t="s">
        <v>2531</v>
      </c>
      <c r="I515" s="10" t="s">
        <v>2527</v>
      </c>
      <c r="J515" s="10" t="s">
        <v>2528</v>
      </c>
      <c r="K515" s="9"/>
    </row>
    <row r="516" spans="1:11" x14ac:dyDescent="0.25">
      <c r="A516" s="7" t="s">
        <v>4757</v>
      </c>
      <c r="B516" s="7" t="s">
        <v>4842</v>
      </c>
      <c r="C516" s="7">
        <v>2021</v>
      </c>
      <c r="D516" s="7">
        <v>2</v>
      </c>
      <c r="E516" s="7">
        <v>7300000</v>
      </c>
      <c r="F516" s="7">
        <v>11</v>
      </c>
      <c r="G516" s="7">
        <v>401</v>
      </c>
      <c r="H516" s="9" t="s">
        <v>2526</v>
      </c>
      <c r="I516" s="9" t="s">
        <v>2527</v>
      </c>
      <c r="J516" s="9" t="s">
        <v>2528</v>
      </c>
      <c r="K516" s="9">
        <v>47200</v>
      </c>
    </row>
    <row r="517" spans="1:11" hidden="1" x14ac:dyDescent="0.25">
      <c r="A517" s="7" t="s">
        <v>4757</v>
      </c>
      <c r="B517" s="7" t="s">
        <v>4835</v>
      </c>
      <c r="C517" s="7">
        <v>2022</v>
      </c>
      <c r="D517" s="7">
        <v>1</v>
      </c>
      <c r="E517" s="7">
        <v>12650000</v>
      </c>
      <c r="F517" s="7">
        <v>6.7</v>
      </c>
      <c r="G517" s="7">
        <v>300</v>
      </c>
      <c r="H517" s="9" t="s">
        <v>2536</v>
      </c>
      <c r="I517" s="9" t="s">
        <v>2527</v>
      </c>
      <c r="J517" s="9" t="s">
        <v>2528</v>
      </c>
      <c r="K517" s="9"/>
    </row>
    <row r="518" spans="1:11" x14ac:dyDescent="0.25">
      <c r="A518" s="7" t="s">
        <v>4757</v>
      </c>
      <c r="B518" s="7" t="s">
        <v>4826</v>
      </c>
      <c r="C518" s="7">
        <v>2016</v>
      </c>
      <c r="D518" s="7">
        <v>7</v>
      </c>
      <c r="E518" s="7">
        <v>2250000</v>
      </c>
      <c r="F518" s="7">
        <v>12</v>
      </c>
      <c r="G518" s="7">
        <v>401</v>
      </c>
      <c r="H518" s="9" t="s">
        <v>2526</v>
      </c>
      <c r="I518" s="9" t="s">
        <v>4771</v>
      </c>
      <c r="J518" s="9" t="s">
        <v>2528</v>
      </c>
      <c r="K518" s="9">
        <v>760180</v>
      </c>
    </row>
    <row r="519" spans="1:11" x14ac:dyDescent="0.25">
      <c r="A519" s="7" t="s">
        <v>4757</v>
      </c>
      <c r="B519" s="7" t="s">
        <v>4821</v>
      </c>
      <c r="C519" s="7">
        <v>2018</v>
      </c>
      <c r="D519" s="7">
        <v>5</v>
      </c>
      <c r="E519" s="7">
        <v>1350000</v>
      </c>
      <c r="F519" s="7">
        <v>12</v>
      </c>
      <c r="G519" s="7">
        <v>450</v>
      </c>
      <c r="H519" s="9" t="s">
        <v>2526</v>
      </c>
      <c r="I519" s="9" t="s">
        <v>2527</v>
      </c>
      <c r="J519" s="9" t="s">
        <v>2528</v>
      </c>
      <c r="K519" s="9">
        <v>320000</v>
      </c>
    </row>
    <row r="520" spans="1:11" hidden="1" x14ac:dyDescent="0.25">
      <c r="A520" s="7" t="s">
        <v>4757</v>
      </c>
      <c r="B520" s="7" t="s">
        <v>4867</v>
      </c>
      <c r="C520" s="7">
        <v>2022</v>
      </c>
      <c r="D520" s="7">
        <v>1</v>
      </c>
      <c r="E520" s="7">
        <v>12000000</v>
      </c>
      <c r="F520" s="7">
        <v>11.8</v>
      </c>
      <c r="G520" s="7">
        <v>400</v>
      </c>
      <c r="H520" s="9" t="s">
        <v>2531</v>
      </c>
      <c r="I520" s="9" t="s">
        <v>2527</v>
      </c>
      <c r="J520" s="9" t="s">
        <v>2528</v>
      </c>
      <c r="K520" s="9"/>
    </row>
    <row r="521" spans="1:11" x14ac:dyDescent="0.25">
      <c r="A521" s="13" t="s">
        <v>4757</v>
      </c>
      <c r="B521" s="13" t="s">
        <v>4822</v>
      </c>
      <c r="C521" s="13">
        <v>2021</v>
      </c>
      <c r="D521" s="13">
        <v>2</v>
      </c>
      <c r="E521" s="13">
        <v>6974800</v>
      </c>
      <c r="F521" s="13">
        <v>12</v>
      </c>
      <c r="G521" s="13">
        <v>401</v>
      </c>
      <c r="H521" s="10" t="s">
        <v>2526</v>
      </c>
      <c r="I521" s="10" t="s">
        <v>2527</v>
      </c>
      <c r="J521" s="10" t="s">
        <v>2528</v>
      </c>
      <c r="K521" s="9">
        <v>95376</v>
      </c>
    </row>
    <row r="522" spans="1:11" x14ac:dyDescent="0.25">
      <c r="A522" s="7" t="s">
        <v>4757</v>
      </c>
      <c r="B522" s="7" t="s">
        <v>4826</v>
      </c>
      <c r="C522" s="7">
        <v>2018</v>
      </c>
      <c r="D522" s="7">
        <v>5</v>
      </c>
      <c r="E522" s="7">
        <v>3750000</v>
      </c>
      <c r="F522" s="7">
        <v>11.8</v>
      </c>
      <c r="G522" s="7">
        <v>300</v>
      </c>
      <c r="H522" s="9" t="s">
        <v>2531</v>
      </c>
      <c r="I522" s="9" t="s">
        <v>2527</v>
      </c>
      <c r="J522" s="9" t="s">
        <v>2534</v>
      </c>
      <c r="K522" s="9">
        <v>420000</v>
      </c>
    </row>
    <row r="523" spans="1:11" x14ac:dyDescent="0.25">
      <c r="A523" s="7" t="s">
        <v>4757</v>
      </c>
      <c r="B523" s="7" t="s">
        <v>4826</v>
      </c>
      <c r="C523" s="7">
        <v>2020</v>
      </c>
      <c r="D523" s="7">
        <v>3</v>
      </c>
      <c r="E523" s="7">
        <v>6990000</v>
      </c>
      <c r="F523" s="7">
        <v>12</v>
      </c>
      <c r="G523" s="7">
        <v>401</v>
      </c>
      <c r="H523" s="9" t="s">
        <v>2539</v>
      </c>
      <c r="I523" s="9" t="s">
        <v>2527</v>
      </c>
      <c r="J523" s="9" t="s">
        <v>2561</v>
      </c>
      <c r="K523" s="9">
        <v>172611</v>
      </c>
    </row>
    <row r="524" spans="1:11" hidden="1" x14ac:dyDescent="0.25">
      <c r="A524" s="7" t="s">
        <v>4757</v>
      </c>
      <c r="B524" s="7" t="s">
        <v>4851</v>
      </c>
      <c r="C524" s="7">
        <v>2022</v>
      </c>
      <c r="D524" s="7">
        <v>1</v>
      </c>
      <c r="E524" s="7">
        <v>9100000</v>
      </c>
      <c r="F524" s="7">
        <v>6.7</v>
      </c>
      <c r="G524" s="7">
        <v>300</v>
      </c>
      <c r="H524" s="9" t="s">
        <v>2536</v>
      </c>
      <c r="I524" s="9" t="s">
        <v>2527</v>
      </c>
      <c r="J524" s="9" t="s">
        <v>2528</v>
      </c>
      <c r="K524" s="9"/>
    </row>
    <row r="525" spans="1:11" x14ac:dyDescent="0.25">
      <c r="A525" s="7" t="s">
        <v>4757</v>
      </c>
      <c r="B525" s="7" t="s">
        <v>4826</v>
      </c>
      <c r="C525" s="7">
        <v>2017</v>
      </c>
      <c r="D525" s="7">
        <v>6</v>
      </c>
      <c r="E525" s="7">
        <v>3380000</v>
      </c>
      <c r="F525" s="7">
        <v>6.7</v>
      </c>
      <c r="G525" s="7">
        <v>280</v>
      </c>
      <c r="H525" s="9" t="s">
        <v>2536</v>
      </c>
      <c r="I525" s="9" t="s">
        <v>2527</v>
      </c>
      <c r="J525" s="9" t="s">
        <v>2552</v>
      </c>
      <c r="K525" s="9">
        <v>543000</v>
      </c>
    </row>
    <row r="526" spans="1:11" x14ac:dyDescent="0.25">
      <c r="A526" s="13" t="s">
        <v>4757</v>
      </c>
      <c r="B526" s="13" t="s">
        <v>4819</v>
      </c>
      <c r="C526" s="13">
        <v>2018</v>
      </c>
      <c r="D526" s="13">
        <v>5</v>
      </c>
      <c r="E526" s="13">
        <v>4390000</v>
      </c>
      <c r="F526" s="13">
        <v>12</v>
      </c>
      <c r="G526" s="13">
        <v>401</v>
      </c>
      <c r="H526" s="10" t="s">
        <v>2526</v>
      </c>
      <c r="I526" s="9" t="s">
        <v>2527</v>
      </c>
      <c r="J526" s="10" t="s">
        <v>2528</v>
      </c>
      <c r="K526" s="9">
        <v>427668</v>
      </c>
    </row>
    <row r="527" spans="1:11" x14ac:dyDescent="0.25">
      <c r="A527" s="7" t="s">
        <v>4757</v>
      </c>
      <c r="B527" s="7" t="s">
        <v>4821</v>
      </c>
      <c r="C527" s="7">
        <v>2020</v>
      </c>
      <c r="D527" s="7">
        <v>3</v>
      </c>
      <c r="E527" s="7">
        <v>6350000</v>
      </c>
      <c r="F527" s="7">
        <v>12</v>
      </c>
      <c r="G527" s="7">
        <v>428</v>
      </c>
      <c r="H527" s="9" t="s">
        <v>2526</v>
      </c>
      <c r="I527" s="9" t="s">
        <v>4771</v>
      </c>
      <c r="J527" s="9" t="s">
        <v>2528</v>
      </c>
      <c r="K527" s="9">
        <v>361427</v>
      </c>
    </row>
    <row r="528" spans="1:11" hidden="1" x14ac:dyDescent="0.25">
      <c r="A528" s="7" t="s">
        <v>4757</v>
      </c>
      <c r="B528" s="7" t="s">
        <v>4868</v>
      </c>
      <c r="C528" s="7">
        <v>2022</v>
      </c>
      <c r="D528" s="7">
        <v>1</v>
      </c>
      <c r="E528" s="7">
        <v>9500000</v>
      </c>
      <c r="F528" s="7">
        <v>12</v>
      </c>
      <c r="G528" s="7">
        <v>428</v>
      </c>
      <c r="H528" s="9" t="s">
        <v>2536</v>
      </c>
      <c r="I528" s="9" t="s">
        <v>2527</v>
      </c>
      <c r="J528" s="9" t="s">
        <v>2561</v>
      </c>
      <c r="K528" s="9"/>
    </row>
    <row r="529" spans="1:11" x14ac:dyDescent="0.25">
      <c r="A529" s="13" t="s">
        <v>4757</v>
      </c>
      <c r="B529" s="13" t="s">
        <v>4819</v>
      </c>
      <c r="C529" s="13">
        <v>2018</v>
      </c>
      <c r="D529" s="13">
        <v>5</v>
      </c>
      <c r="E529" s="13">
        <v>4000000</v>
      </c>
      <c r="F529" s="13">
        <v>11.8</v>
      </c>
      <c r="G529" s="13">
        <v>400</v>
      </c>
      <c r="H529" s="10" t="s">
        <v>2531</v>
      </c>
      <c r="I529" s="10" t="s">
        <v>2527</v>
      </c>
      <c r="J529" s="10" t="s">
        <v>2528</v>
      </c>
      <c r="K529" s="9">
        <v>320000</v>
      </c>
    </row>
    <row r="530" spans="1:11" hidden="1" x14ac:dyDescent="0.25">
      <c r="A530" s="13" t="s">
        <v>4757</v>
      </c>
      <c r="B530" s="13" t="s">
        <v>4823</v>
      </c>
      <c r="C530" s="13">
        <v>2022</v>
      </c>
      <c r="D530" s="13">
        <v>1</v>
      </c>
      <c r="E530" s="13">
        <v>10990000</v>
      </c>
      <c r="F530" s="13">
        <v>6.7</v>
      </c>
      <c r="G530" s="13">
        <v>260</v>
      </c>
      <c r="H530" s="10" t="s">
        <v>2536</v>
      </c>
      <c r="I530" s="10" t="s">
        <v>2527</v>
      </c>
      <c r="J530" s="10" t="s">
        <v>2552</v>
      </c>
      <c r="K530" s="9"/>
    </row>
    <row r="531" spans="1:11" x14ac:dyDescent="0.25">
      <c r="A531" s="7" t="s">
        <v>4757</v>
      </c>
      <c r="B531" s="7" t="s">
        <v>4842</v>
      </c>
      <c r="C531" s="7">
        <v>2020</v>
      </c>
      <c r="D531" s="7">
        <v>3</v>
      </c>
      <c r="E531" s="7">
        <v>7790000</v>
      </c>
      <c r="F531" s="7">
        <v>11.8</v>
      </c>
      <c r="G531" s="7">
        <v>300</v>
      </c>
      <c r="H531" s="9" t="s">
        <v>2536</v>
      </c>
      <c r="I531" s="9" t="s">
        <v>2527</v>
      </c>
      <c r="J531" s="9" t="s">
        <v>2528</v>
      </c>
      <c r="K531" s="9">
        <v>146500</v>
      </c>
    </row>
    <row r="532" spans="1:11" x14ac:dyDescent="0.25">
      <c r="A532" s="13" t="s">
        <v>4757</v>
      </c>
      <c r="B532" s="13" t="s">
        <v>4830</v>
      </c>
      <c r="C532" s="13">
        <v>2020</v>
      </c>
      <c r="D532" s="13">
        <v>3</v>
      </c>
      <c r="E532" s="13">
        <v>5990000</v>
      </c>
      <c r="F532" s="13">
        <v>6.7</v>
      </c>
      <c r="G532" s="13">
        <v>292</v>
      </c>
      <c r="H532" s="10" t="s">
        <v>2536</v>
      </c>
      <c r="I532" s="10" t="s">
        <v>2527</v>
      </c>
      <c r="J532" s="10" t="s">
        <v>2528</v>
      </c>
      <c r="K532" s="9">
        <v>258500</v>
      </c>
    </row>
    <row r="533" spans="1:11" x14ac:dyDescent="0.25">
      <c r="A533" s="7" t="s">
        <v>4757</v>
      </c>
      <c r="B533" s="7" t="s">
        <v>4819</v>
      </c>
      <c r="C533" s="7">
        <v>2019</v>
      </c>
      <c r="D533" s="7">
        <v>4</v>
      </c>
      <c r="E533" s="7">
        <v>900000</v>
      </c>
      <c r="F533" s="7">
        <v>12</v>
      </c>
      <c r="G533" s="7">
        <v>401</v>
      </c>
      <c r="H533" s="9" t="s">
        <v>2526</v>
      </c>
      <c r="I533" s="9" t="s">
        <v>2527</v>
      </c>
      <c r="J533" s="9" t="s">
        <v>2528</v>
      </c>
      <c r="K533" s="9">
        <v>322000</v>
      </c>
    </row>
    <row r="534" spans="1:11" x14ac:dyDescent="0.25">
      <c r="A534" s="7" t="s">
        <v>4757</v>
      </c>
      <c r="B534" s="7" t="s">
        <v>4826</v>
      </c>
      <c r="C534" s="7">
        <v>2015</v>
      </c>
      <c r="D534" s="7">
        <v>8</v>
      </c>
      <c r="E534" s="7">
        <v>2350000</v>
      </c>
      <c r="F534" s="7">
        <v>11.8</v>
      </c>
      <c r="G534" s="7">
        <v>300</v>
      </c>
      <c r="H534" s="9" t="s">
        <v>2531</v>
      </c>
      <c r="I534" s="9" t="s">
        <v>2527</v>
      </c>
      <c r="J534" s="9" t="s">
        <v>2528</v>
      </c>
      <c r="K534" s="9">
        <v>646000</v>
      </c>
    </row>
    <row r="535" spans="1:11" x14ac:dyDescent="0.25">
      <c r="A535" s="7" t="s">
        <v>4757</v>
      </c>
      <c r="B535" s="7" t="s">
        <v>4826</v>
      </c>
      <c r="C535" s="7">
        <v>2021</v>
      </c>
      <c r="D535" s="7">
        <v>2</v>
      </c>
      <c r="E535" s="7">
        <v>9070000</v>
      </c>
      <c r="F535" s="7">
        <v>12</v>
      </c>
      <c r="G535" s="7">
        <v>428</v>
      </c>
      <c r="H535" s="9" t="s">
        <v>2536</v>
      </c>
      <c r="I535" s="9" t="s">
        <v>2527</v>
      </c>
      <c r="J535" s="9" t="s">
        <v>2528</v>
      </c>
      <c r="K535" s="9">
        <v>49750</v>
      </c>
    </row>
    <row r="536" spans="1:11" hidden="1" x14ac:dyDescent="0.25">
      <c r="A536" s="7" t="s">
        <v>4757</v>
      </c>
      <c r="B536" s="7" t="s">
        <v>4826</v>
      </c>
      <c r="C536" s="7">
        <v>2022</v>
      </c>
      <c r="D536" s="7">
        <v>1</v>
      </c>
      <c r="E536" s="7">
        <v>10100000</v>
      </c>
      <c r="F536" s="7">
        <v>11.9</v>
      </c>
      <c r="G536" s="7">
        <v>450</v>
      </c>
      <c r="H536" s="9" t="s">
        <v>2526</v>
      </c>
      <c r="I536" s="9" t="s">
        <v>2527</v>
      </c>
      <c r="J536" s="9" t="s">
        <v>2528</v>
      </c>
      <c r="K536" s="9"/>
    </row>
    <row r="537" spans="1:11" x14ac:dyDescent="0.25">
      <c r="A537" s="7" t="s">
        <v>4757</v>
      </c>
      <c r="B537" s="7" t="s">
        <v>4819</v>
      </c>
      <c r="C537" s="7">
        <v>2018</v>
      </c>
      <c r="D537" s="7">
        <v>5</v>
      </c>
      <c r="E537" s="7">
        <v>3290000</v>
      </c>
      <c r="F537" s="7">
        <v>12</v>
      </c>
      <c r="G537" s="7">
        <v>400</v>
      </c>
      <c r="H537" s="9" t="s">
        <v>2526</v>
      </c>
      <c r="I537" s="9" t="s">
        <v>2527</v>
      </c>
      <c r="J537" s="9" t="s">
        <v>2528</v>
      </c>
      <c r="K537" s="9">
        <v>594940</v>
      </c>
    </row>
    <row r="538" spans="1:11" hidden="1" x14ac:dyDescent="0.25">
      <c r="A538" s="7" t="s">
        <v>4757</v>
      </c>
      <c r="B538" s="7" t="s">
        <v>4775</v>
      </c>
      <c r="C538" s="7">
        <v>2017</v>
      </c>
      <c r="D538" s="7">
        <v>6</v>
      </c>
      <c r="E538" s="7">
        <v>3100000</v>
      </c>
      <c r="F538" s="7">
        <v>12</v>
      </c>
      <c r="G538" s="7">
        <v>401</v>
      </c>
      <c r="H538" s="9" t="s">
        <v>2526</v>
      </c>
      <c r="I538" s="9" t="s">
        <v>2527</v>
      </c>
      <c r="J538" s="9" t="s">
        <v>2528</v>
      </c>
      <c r="K538" s="9"/>
    </row>
    <row r="539" spans="1:11" x14ac:dyDescent="0.25">
      <c r="A539" s="13" t="s">
        <v>4757</v>
      </c>
      <c r="B539" s="13" t="s">
        <v>4819</v>
      </c>
      <c r="C539" s="13">
        <v>2018</v>
      </c>
      <c r="D539" s="13">
        <v>5</v>
      </c>
      <c r="E539" s="13">
        <v>4390000</v>
      </c>
      <c r="F539" s="13">
        <v>12</v>
      </c>
      <c r="G539" s="13">
        <v>401</v>
      </c>
      <c r="H539" s="10" t="s">
        <v>2526</v>
      </c>
      <c r="I539" s="10" t="s">
        <v>2527</v>
      </c>
      <c r="J539" s="10" t="s">
        <v>2561</v>
      </c>
      <c r="K539" s="9">
        <v>437071</v>
      </c>
    </row>
    <row r="540" spans="1:11" x14ac:dyDescent="0.25">
      <c r="A540" s="13" t="s">
        <v>4757</v>
      </c>
      <c r="B540" s="13" t="s">
        <v>4842</v>
      </c>
      <c r="C540" s="13">
        <v>2020</v>
      </c>
      <c r="D540" s="13">
        <v>3</v>
      </c>
      <c r="E540" s="13">
        <v>7390000</v>
      </c>
      <c r="F540" s="13">
        <v>11.8</v>
      </c>
      <c r="G540" s="13">
        <v>300</v>
      </c>
      <c r="H540" s="10" t="s">
        <v>2531</v>
      </c>
      <c r="I540" s="10" t="s">
        <v>2527</v>
      </c>
      <c r="J540" s="10" t="s">
        <v>2561</v>
      </c>
      <c r="K540" s="9">
        <v>83000</v>
      </c>
    </row>
    <row r="541" spans="1:11" x14ac:dyDescent="0.25">
      <c r="A541" s="13" t="s">
        <v>4757</v>
      </c>
      <c r="B541" s="13" t="s">
        <v>4861</v>
      </c>
      <c r="C541" s="13">
        <v>2020</v>
      </c>
      <c r="D541" s="13">
        <v>3</v>
      </c>
      <c r="E541" s="13">
        <v>6490000</v>
      </c>
      <c r="F541" s="13">
        <v>11</v>
      </c>
      <c r="G541" s="13">
        <v>295</v>
      </c>
      <c r="H541" s="10" t="s">
        <v>2526</v>
      </c>
      <c r="I541" s="10" t="s">
        <v>2527</v>
      </c>
      <c r="J541" s="10" t="s">
        <v>2528</v>
      </c>
      <c r="K541" s="9">
        <v>173577</v>
      </c>
    </row>
    <row r="542" spans="1:11" hidden="1" x14ac:dyDescent="0.25">
      <c r="A542" s="7" t="s">
        <v>4757</v>
      </c>
      <c r="B542" s="7" t="s">
        <v>4823</v>
      </c>
      <c r="C542" s="7">
        <v>2022</v>
      </c>
      <c r="D542" s="7">
        <v>1</v>
      </c>
      <c r="E542" s="7">
        <v>12500000</v>
      </c>
      <c r="F542" s="7">
        <v>11.8</v>
      </c>
      <c r="G542" s="7">
        <v>300</v>
      </c>
      <c r="H542" s="9" t="s">
        <v>2531</v>
      </c>
      <c r="I542" s="9" t="s">
        <v>2527</v>
      </c>
      <c r="J542" s="9" t="s">
        <v>2528</v>
      </c>
      <c r="K542" s="9"/>
    </row>
    <row r="543" spans="1:11" hidden="1" x14ac:dyDescent="0.25">
      <c r="A543" s="7" t="s">
        <v>4757</v>
      </c>
      <c r="B543" s="7" t="s">
        <v>4821</v>
      </c>
      <c r="C543" s="7">
        <v>2022</v>
      </c>
      <c r="D543" s="7">
        <v>1</v>
      </c>
      <c r="E543" s="7">
        <v>9100000</v>
      </c>
      <c r="F543" s="7">
        <v>12</v>
      </c>
      <c r="G543" s="7">
        <v>450</v>
      </c>
      <c r="H543" s="9" t="s">
        <v>2526</v>
      </c>
      <c r="I543" s="9" t="s">
        <v>2527</v>
      </c>
      <c r="J543" s="9" t="s">
        <v>2528</v>
      </c>
      <c r="K543" s="9"/>
    </row>
    <row r="544" spans="1:11" hidden="1" x14ac:dyDescent="0.25">
      <c r="A544" s="13" t="s">
        <v>4757</v>
      </c>
      <c r="B544" s="13" t="s">
        <v>4851</v>
      </c>
      <c r="C544" s="13">
        <v>2022</v>
      </c>
      <c r="D544" s="13">
        <v>1</v>
      </c>
      <c r="E544" s="13">
        <v>9300000</v>
      </c>
      <c r="F544" s="13">
        <v>12</v>
      </c>
      <c r="G544" s="13">
        <v>401</v>
      </c>
      <c r="H544" s="10" t="s">
        <v>2526</v>
      </c>
      <c r="I544" s="10" t="s">
        <v>2527</v>
      </c>
      <c r="J544" s="10" t="s">
        <v>2528</v>
      </c>
      <c r="K544" s="9"/>
    </row>
    <row r="545" spans="1:11" x14ac:dyDescent="0.25">
      <c r="A545" s="7" t="s">
        <v>4757</v>
      </c>
      <c r="B545" s="7" t="s">
        <v>4821</v>
      </c>
      <c r="C545" s="7">
        <v>2020</v>
      </c>
      <c r="D545" s="7">
        <v>3</v>
      </c>
      <c r="E545" s="7">
        <v>4950000</v>
      </c>
      <c r="F545" s="7">
        <v>6.7</v>
      </c>
      <c r="G545" s="7">
        <v>300</v>
      </c>
      <c r="H545" s="9" t="s">
        <v>2536</v>
      </c>
      <c r="I545" s="9" t="s">
        <v>2544</v>
      </c>
      <c r="J545" s="9" t="s">
        <v>2528</v>
      </c>
      <c r="K545" s="9">
        <v>224747</v>
      </c>
    </row>
    <row r="546" spans="1:11" hidden="1" x14ac:dyDescent="0.25">
      <c r="A546" s="13" t="s">
        <v>4757</v>
      </c>
      <c r="B546" s="13" t="s">
        <v>4823</v>
      </c>
      <c r="C546" s="13">
        <v>2022</v>
      </c>
      <c r="D546" s="13">
        <v>1</v>
      </c>
      <c r="E546" s="13">
        <v>10990000</v>
      </c>
      <c r="F546" s="13">
        <v>12</v>
      </c>
      <c r="G546" s="13">
        <v>450</v>
      </c>
      <c r="H546" s="10" t="s">
        <v>2526</v>
      </c>
      <c r="I546" s="10" t="s">
        <v>2527</v>
      </c>
      <c r="J546" s="10" t="s">
        <v>2528</v>
      </c>
      <c r="K546" s="9"/>
    </row>
    <row r="547" spans="1:11" x14ac:dyDescent="0.25">
      <c r="A547" s="13" t="s">
        <v>4757</v>
      </c>
      <c r="B547" s="13" t="s">
        <v>4821</v>
      </c>
      <c r="C547" s="13">
        <v>2018</v>
      </c>
      <c r="D547" s="13">
        <v>5</v>
      </c>
      <c r="E547" s="13">
        <v>3150000</v>
      </c>
      <c r="F547" s="13">
        <v>12</v>
      </c>
      <c r="G547" s="13">
        <v>401</v>
      </c>
      <c r="H547" s="10" t="s">
        <v>2526</v>
      </c>
      <c r="I547" s="10" t="s">
        <v>4771</v>
      </c>
      <c r="J547" s="10" t="s">
        <v>2528</v>
      </c>
      <c r="K547" s="9">
        <v>570000</v>
      </c>
    </row>
    <row r="548" spans="1:11" x14ac:dyDescent="0.25">
      <c r="A548" s="7" t="s">
        <v>4757</v>
      </c>
      <c r="B548" s="7" t="s">
        <v>4821</v>
      </c>
      <c r="C548" s="7">
        <v>2019</v>
      </c>
      <c r="D548" s="7">
        <v>4</v>
      </c>
      <c r="E548" s="7">
        <v>5310000</v>
      </c>
      <c r="F548" s="7">
        <v>12</v>
      </c>
      <c r="G548" s="7">
        <v>450</v>
      </c>
      <c r="H548" s="9" t="s">
        <v>2526</v>
      </c>
      <c r="I548" s="9" t="s">
        <v>2527</v>
      </c>
      <c r="J548" s="9" t="s">
        <v>2528</v>
      </c>
      <c r="K548" s="9">
        <v>413816</v>
      </c>
    </row>
    <row r="549" spans="1:11" x14ac:dyDescent="0.25">
      <c r="A549" s="7" t="s">
        <v>4757</v>
      </c>
      <c r="B549" s="7" t="s">
        <v>4821</v>
      </c>
      <c r="C549" s="7">
        <v>2019</v>
      </c>
      <c r="D549" s="7">
        <v>4</v>
      </c>
      <c r="E549" s="7">
        <v>1750000</v>
      </c>
      <c r="F549" s="7">
        <v>12</v>
      </c>
      <c r="G549" s="7">
        <v>450</v>
      </c>
      <c r="H549" s="9" t="s">
        <v>2526</v>
      </c>
      <c r="I549" s="9" t="s">
        <v>2527</v>
      </c>
      <c r="J549" s="9" t="s">
        <v>2561</v>
      </c>
      <c r="K549" s="9">
        <v>280000</v>
      </c>
    </row>
    <row r="550" spans="1:11" x14ac:dyDescent="0.25">
      <c r="A550" s="7" t="s">
        <v>4757</v>
      </c>
      <c r="B550" s="7" t="s">
        <v>4826</v>
      </c>
      <c r="C550" s="7">
        <v>2019</v>
      </c>
      <c r="D550" s="7">
        <v>4</v>
      </c>
      <c r="E550" s="7">
        <v>6000000</v>
      </c>
      <c r="F550" s="7">
        <v>12</v>
      </c>
      <c r="G550" s="7">
        <v>401</v>
      </c>
      <c r="H550" s="9" t="s">
        <v>2546</v>
      </c>
      <c r="I550" s="9" t="s">
        <v>2545</v>
      </c>
      <c r="J550" s="9" t="s">
        <v>2561</v>
      </c>
      <c r="K550" s="9">
        <v>94469</v>
      </c>
    </row>
    <row r="551" spans="1:11" hidden="1" x14ac:dyDescent="0.25">
      <c r="A551" s="7" t="s">
        <v>4757</v>
      </c>
      <c r="B551" s="7" t="s">
        <v>4826</v>
      </c>
      <c r="C551" s="7">
        <v>2018</v>
      </c>
      <c r="D551" s="7">
        <v>5</v>
      </c>
      <c r="E551" s="7">
        <v>4800000</v>
      </c>
      <c r="F551" s="7">
        <v>6.7</v>
      </c>
      <c r="G551" s="7">
        <v>300</v>
      </c>
      <c r="H551" s="9" t="s">
        <v>2536</v>
      </c>
      <c r="I551" s="9" t="s">
        <v>2527</v>
      </c>
      <c r="J551" s="9" t="s">
        <v>2528</v>
      </c>
      <c r="K551" s="9"/>
    </row>
    <row r="552" spans="1:11" x14ac:dyDescent="0.25">
      <c r="A552" s="7" t="s">
        <v>4757</v>
      </c>
      <c r="B552" s="7" t="s">
        <v>4819</v>
      </c>
      <c r="C552" s="7">
        <v>2019</v>
      </c>
      <c r="D552" s="7">
        <v>4</v>
      </c>
      <c r="E552" s="7">
        <v>7640000</v>
      </c>
      <c r="F552" s="7">
        <v>12</v>
      </c>
      <c r="G552" s="7">
        <v>401</v>
      </c>
      <c r="H552" s="9" t="s">
        <v>2526</v>
      </c>
      <c r="I552" s="9" t="s">
        <v>2527</v>
      </c>
      <c r="J552" s="9" t="s">
        <v>2528</v>
      </c>
      <c r="K552" s="9">
        <v>289000</v>
      </c>
    </row>
    <row r="553" spans="1:11" x14ac:dyDescent="0.25">
      <c r="A553" s="7" t="s">
        <v>4757</v>
      </c>
      <c r="B553" s="7" t="s">
        <v>4819</v>
      </c>
      <c r="C553" s="7">
        <v>2016</v>
      </c>
      <c r="D553" s="7">
        <v>7</v>
      </c>
      <c r="E553" s="7">
        <v>2400000</v>
      </c>
      <c r="F553" s="7">
        <v>12</v>
      </c>
      <c r="G553" s="7">
        <v>401</v>
      </c>
      <c r="H553" s="9" t="s">
        <v>2526</v>
      </c>
      <c r="I553" s="9" t="s">
        <v>2527</v>
      </c>
      <c r="J553" s="9" t="s">
        <v>2528</v>
      </c>
      <c r="K553" s="9">
        <v>696279</v>
      </c>
    </row>
    <row r="554" spans="1:11" x14ac:dyDescent="0.25">
      <c r="A554" s="7" t="s">
        <v>4757</v>
      </c>
      <c r="B554" s="7" t="s">
        <v>4822</v>
      </c>
      <c r="C554" s="7">
        <v>2020</v>
      </c>
      <c r="D554" s="7">
        <v>3</v>
      </c>
      <c r="E554" s="7">
        <v>7880000</v>
      </c>
      <c r="F554" s="7">
        <v>12</v>
      </c>
      <c r="G554" s="7">
        <v>401</v>
      </c>
      <c r="H554" s="9" t="s">
        <v>2526</v>
      </c>
      <c r="I554" s="9" t="s">
        <v>2527</v>
      </c>
      <c r="J554" s="9" t="s">
        <v>2528</v>
      </c>
      <c r="K554" s="9">
        <v>155600</v>
      </c>
    </row>
    <row r="555" spans="1:11" x14ac:dyDescent="0.25">
      <c r="A555" s="13" t="s">
        <v>4757</v>
      </c>
      <c r="B555" s="13" t="s">
        <v>4826</v>
      </c>
      <c r="C555" s="13">
        <v>2017</v>
      </c>
      <c r="D555" s="13">
        <v>6</v>
      </c>
      <c r="E555" s="13">
        <v>3500000</v>
      </c>
      <c r="F555" s="13">
        <v>11.8</v>
      </c>
      <c r="G555" s="13">
        <v>300</v>
      </c>
      <c r="H555" s="10" t="s">
        <v>2531</v>
      </c>
      <c r="I555" s="10" t="s">
        <v>2527</v>
      </c>
      <c r="J555" s="10" t="s">
        <v>2528</v>
      </c>
      <c r="K555" s="9">
        <v>566972</v>
      </c>
    </row>
    <row r="556" spans="1:11" hidden="1" x14ac:dyDescent="0.25">
      <c r="A556" s="7" t="s">
        <v>4757</v>
      </c>
      <c r="B556" s="7" t="s">
        <v>4823</v>
      </c>
      <c r="C556" s="7">
        <v>2021</v>
      </c>
      <c r="D556" s="7">
        <v>2</v>
      </c>
      <c r="E556" s="7">
        <v>10990000</v>
      </c>
      <c r="F556" s="7">
        <v>12</v>
      </c>
      <c r="G556" s="7">
        <v>428</v>
      </c>
      <c r="H556" s="9" t="s">
        <v>2536</v>
      </c>
      <c r="I556" s="9" t="s">
        <v>2527</v>
      </c>
      <c r="J556" s="9" t="s">
        <v>2528</v>
      </c>
      <c r="K556" s="9"/>
    </row>
    <row r="557" spans="1:11" hidden="1" x14ac:dyDescent="0.25">
      <c r="A557" s="7" t="s">
        <v>4757</v>
      </c>
      <c r="B557" s="7" t="s">
        <v>4826</v>
      </c>
      <c r="C557" s="7">
        <v>2022</v>
      </c>
      <c r="D557" s="7">
        <v>1</v>
      </c>
      <c r="E557" s="7">
        <v>9300000</v>
      </c>
      <c r="F557" s="7">
        <v>11.9</v>
      </c>
      <c r="G557" s="7">
        <v>450</v>
      </c>
      <c r="H557" s="9" t="s">
        <v>2526</v>
      </c>
      <c r="I557" s="9" t="s">
        <v>2527</v>
      </c>
      <c r="J557" s="9" t="s">
        <v>2528</v>
      </c>
      <c r="K557" s="9"/>
    </row>
    <row r="558" spans="1:11" x14ac:dyDescent="0.25">
      <c r="A558" s="7" t="s">
        <v>4757</v>
      </c>
      <c r="B558" s="7" t="s">
        <v>4826</v>
      </c>
      <c r="C558" s="7">
        <v>2016</v>
      </c>
      <c r="D558" s="7">
        <v>7</v>
      </c>
      <c r="E558" s="7">
        <v>2600000</v>
      </c>
      <c r="F558" s="7">
        <v>12</v>
      </c>
      <c r="G558" s="7">
        <v>450</v>
      </c>
      <c r="H558" s="9" t="s">
        <v>2526</v>
      </c>
      <c r="I558" s="9" t="s">
        <v>2527</v>
      </c>
      <c r="J558" s="9" t="s">
        <v>2528</v>
      </c>
      <c r="K558" s="9">
        <v>798000</v>
      </c>
    </row>
    <row r="559" spans="1:11" hidden="1" x14ac:dyDescent="0.25">
      <c r="A559" s="13" t="s">
        <v>4757</v>
      </c>
      <c r="B559" s="13" t="s">
        <v>4823</v>
      </c>
      <c r="C559" s="13">
        <v>2021</v>
      </c>
      <c r="D559" s="13">
        <v>2</v>
      </c>
      <c r="E559" s="13">
        <v>10990000</v>
      </c>
      <c r="F559" s="13">
        <v>12</v>
      </c>
      <c r="G559" s="13">
        <v>401</v>
      </c>
      <c r="H559" s="10" t="s">
        <v>2526</v>
      </c>
      <c r="I559" s="10" t="s">
        <v>2527</v>
      </c>
      <c r="J559" s="10" t="s">
        <v>2528</v>
      </c>
      <c r="K559" s="9"/>
    </row>
    <row r="560" spans="1:11" x14ac:dyDescent="0.25">
      <c r="A560" s="7" t="s">
        <v>4757</v>
      </c>
      <c r="B560" s="7" t="s">
        <v>4826</v>
      </c>
      <c r="C560" s="7">
        <v>2016</v>
      </c>
      <c r="D560" s="7">
        <v>7</v>
      </c>
      <c r="E560" s="7">
        <v>2260000</v>
      </c>
      <c r="F560" s="7">
        <v>11.8</v>
      </c>
      <c r="G560" s="7">
        <v>300</v>
      </c>
      <c r="H560" s="9" t="s">
        <v>2531</v>
      </c>
      <c r="I560" s="9" t="s">
        <v>2527</v>
      </c>
      <c r="J560" s="9" t="s">
        <v>2533</v>
      </c>
      <c r="K560" s="9">
        <v>728314</v>
      </c>
    </row>
    <row r="561" spans="1:11" x14ac:dyDescent="0.25">
      <c r="A561" s="13" t="s">
        <v>4757</v>
      </c>
      <c r="B561" s="13" t="s">
        <v>4842</v>
      </c>
      <c r="C561" s="13">
        <v>2020</v>
      </c>
      <c r="D561" s="13">
        <v>3</v>
      </c>
      <c r="E561" s="13">
        <v>6890000</v>
      </c>
      <c r="F561" s="13">
        <v>12</v>
      </c>
      <c r="G561" s="13">
        <v>401</v>
      </c>
      <c r="H561" s="10" t="s">
        <v>2526</v>
      </c>
      <c r="I561" s="9" t="s">
        <v>2527</v>
      </c>
      <c r="J561" s="10" t="s">
        <v>2528</v>
      </c>
      <c r="K561" s="9">
        <v>241749</v>
      </c>
    </row>
    <row r="562" spans="1:11" hidden="1" x14ac:dyDescent="0.25">
      <c r="A562" s="13" t="s">
        <v>4757</v>
      </c>
      <c r="B562" s="13" t="s">
        <v>4823</v>
      </c>
      <c r="C562" s="13">
        <v>2022</v>
      </c>
      <c r="D562" s="13">
        <v>1</v>
      </c>
      <c r="E562" s="13">
        <v>10990000</v>
      </c>
      <c r="F562" s="13">
        <v>11.8</v>
      </c>
      <c r="G562" s="13">
        <v>300</v>
      </c>
      <c r="H562" s="10" t="s">
        <v>2531</v>
      </c>
      <c r="I562" s="10" t="s">
        <v>2527</v>
      </c>
      <c r="J562" s="10" t="s">
        <v>2528</v>
      </c>
      <c r="K562" s="9"/>
    </row>
    <row r="563" spans="1:11" hidden="1" x14ac:dyDescent="0.25">
      <c r="A563" s="7" t="s">
        <v>4757</v>
      </c>
      <c r="B563" s="7" t="s">
        <v>4823</v>
      </c>
      <c r="C563" s="7">
        <v>2021</v>
      </c>
      <c r="D563" s="7">
        <v>2</v>
      </c>
      <c r="E563" s="7">
        <v>10990000</v>
      </c>
      <c r="F563" s="7">
        <v>8.9</v>
      </c>
      <c r="G563" s="7">
        <v>360</v>
      </c>
      <c r="H563" s="9" t="s">
        <v>2531</v>
      </c>
      <c r="I563" s="9" t="s">
        <v>2527</v>
      </c>
      <c r="J563" s="9" t="s">
        <v>2528</v>
      </c>
      <c r="K563" s="9"/>
    </row>
    <row r="564" spans="1:11" x14ac:dyDescent="0.25">
      <c r="A564" s="7" t="s">
        <v>4757</v>
      </c>
      <c r="B564" s="7" t="s">
        <v>4821</v>
      </c>
      <c r="C564" s="7">
        <v>2020</v>
      </c>
      <c r="D564" s="7">
        <v>3</v>
      </c>
      <c r="E564" s="7">
        <v>6300000</v>
      </c>
      <c r="F564" s="7">
        <v>12</v>
      </c>
      <c r="G564" s="7">
        <v>401</v>
      </c>
      <c r="H564" s="9" t="s">
        <v>2526</v>
      </c>
      <c r="I564" s="9" t="s">
        <v>2527</v>
      </c>
      <c r="J564" s="9" t="s">
        <v>2561</v>
      </c>
      <c r="K564" s="9">
        <v>385727</v>
      </c>
    </row>
    <row r="565" spans="1:11" x14ac:dyDescent="0.25">
      <c r="A565" s="7" t="s">
        <v>4757</v>
      </c>
      <c r="B565" s="7" t="s">
        <v>4821</v>
      </c>
      <c r="C565" s="7">
        <v>2017</v>
      </c>
      <c r="D565" s="7">
        <v>6</v>
      </c>
      <c r="E565" s="7">
        <v>4500000</v>
      </c>
      <c r="F565" s="7">
        <v>11.8</v>
      </c>
      <c r="G565" s="7">
        <v>300</v>
      </c>
      <c r="H565" s="9" t="s">
        <v>2531</v>
      </c>
      <c r="I565" s="9" t="s">
        <v>2527</v>
      </c>
      <c r="J565" s="9" t="s">
        <v>2528</v>
      </c>
      <c r="K565" s="9">
        <v>650000</v>
      </c>
    </row>
    <row r="566" spans="1:11" x14ac:dyDescent="0.25">
      <c r="A566" s="7" t="s">
        <v>4757</v>
      </c>
      <c r="B566" s="7" t="s">
        <v>4842</v>
      </c>
      <c r="C566" s="7">
        <v>2020</v>
      </c>
      <c r="D566" s="7">
        <v>3</v>
      </c>
      <c r="E566" s="7">
        <v>7450000</v>
      </c>
      <c r="F566" s="7">
        <v>11.9</v>
      </c>
      <c r="G566" s="7">
        <v>450</v>
      </c>
      <c r="H566" s="9" t="s">
        <v>2526</v>
      </c>
      <c r="I566" s="9" t="s">
        <v>2527</v>
      </c>
      <c r="J566" s="9" t="s">
        <v>2528</v>
      </c>
      <c r="K566" s="9">
        <v>121831</v>
      </c>
    </row>
    <row r="567" spans="1:11" hidden="1" x14ac:dyDescent="0.25">
      <c r="A567" s="13" t="s">
        <v>4757</v>
      </c>
      <c r="B567" s="13" t="s">
        <v>4838</v>
      </c>
      <c r="C567" s="13">
        <v>2022</v>
      </c>
      <c r="D567" s="13">
        <v>1</v>
      </c>
      <c r="E567" s="13">
        <v>9300000</v>
      </c>
      <c r="F567" s="13">
        <v>12</v>
      </c>
      <c r="G567" s="13">
        <v>401</v>
      </c>
      <c r="H567" s="10" t="s">
        <v>2531</v>
      </c>
      <c r="I567" s="10" t="s">
        <v>2527</v>
      </c>
      <c r="J567" s="10" t="s">
        <v>2528</v>
      </c>
      <c r="K567" s="9"/>
    </row>
    <row r="568" spans="1:11" x14ac:dyDescent="0.25">
      <c r="A568" s="7" t="s">
        <v>4757</v>
      </c>
      <c r="B568" s="7" t="s">
        <v>4826</v>
      </c>
      <c r="C568" s="7">
        <v>2017</v>
      </c>
      <c r="D568" s="7">
        <v>6</v>
      </c>
      <c r="E568" s="7">
        <v>3000000</v>
      </c>
      <c r="F568" s="7">
        <v>12</v>
      </c>
      <c r="G568" s="7">
        <v>401</v>
      </c>
      <c r="H568" s="9" t="s">
        <v>2546</v>
      </c>
      <c r="I568" s="9" t="s">
        <v>4771</v>
      </c>
      <c r="J568" s="9" t="s">
        <v>2561</v>
      </c>
      <c r="K568" s="9">
        <v>500000</v>
      </c>
    </row>
    <row r="569" spans="1:11" x14ac:dyDescent="0.25">
      <c r="A569" s="13" t="s">
        <v>4757</v>
      </c>
      <c r="B569" s="13" t="s">
        <v>4826</v>
      </c>
      <c r="C569" s="13">
        <v>2020</v>
      </c>
      <c r="D569" s="13">
        <v>3</v>
      </c>
      <c r="E569" s="13">
        <v>7390000</v>
      </c>
      <c r="F569" s="13">
        <v>12</v>
      </c>
      <c r="G569" s="13">
        <v>401</v>
      </c>
      <c r="H569" s="10" t="s">
        <v>2526</v>
      </c>
      <c r="I569" s="10" t="s">
        <v>4771</v>
      </c>
      <c r="J569" s="10" t="s">
        <v>2528</v>
      </c>
      <c r="K569" s="9">
        <v>196894</v>
      </c>
    </row>
    <row r="570" spans="1:11" hidden="1" x14ac:dyDescent="0.25">
      <c r="A570" s="7" t="s">
        <v>4757</v>
      </c>
      <c r="B570" s="7" t="s">
        <v>4838</v>
      </c>
      <c r="C570" s="7">
        <v>2022</v>
      </c>
      <c r="D570" s="7">
        <v>1</v>
      </c>
      <c r="E570" s="7">
        <v>9400000</v>
      </c>
      <c r="F570" s="7">
        <v>12</v>
      </c>
      <c r="G570" s="7">
        <v>401</v>
      </c>
      <c r="H570" s="9" t="s">
        <v>2526</v>
      </c>
      <c r="I570" s="9" t="s">
        <v>2527</v>
      </c>
      <c r="J570" s="9" t="s">
        <v>2561</v>
      </c>
      <c r="K570" s="9"/>
    </row>
    <row r="571" spans="1:11" hidden="1" x14ac:dyDescent="0.25">
      <c r="A571" s="7" t="s">
        <v>4757</v>
      </c>
      <c r="B571" s="7" t="s">
        <v>4823</v>
      </c>
      <c r="C571" s="7">
        <v>2022</v>
      </c>
      <c r="D571" s="7">
        <v>1</v>
      </c>
      <c r="E571" s="7">
        <v>11000000</v>
      </c>
      <c r="F571" s="7">
        <v>12</v>
      </c>
      <c r="G571" s="7">
        <v>401</v>
      </c>
      <c r="H571" s="9" t="s">
        <v>2526</v>
      </c>
      <c r="I571" s="9" t="s">
        <v>2527</v>
      </c>
      <c r="J571" s="9" t="s">
        <v>2528</v>
      </c>
      <c r="K571" s="9"/>
    </row>
    <row r="572" spans="1:11" x14ac:dyDescent="0.25">
      <c r="A572" s="7" t="s">
        <v>4757</v>
      </c>
      <c r="B572" s="7" t="s">
        <v>4826</v>
      </c>
      <c r="C572" s="7">
        <v>2017</v>
      </c>
      <c r="D572" s="7">
        <v>6</v>
      </c>
      <c r="E572" s="7">
        <v>2800000</v>
      </c>
      <c r="F572" s="7">
        <v>12</v>
      </c>
      <c r="G572" s="7">
        <v>401</v>
      </c>
      <c r="H572" s="9" t="s">
        <v>2526</v>
      </c>
      <c r="I572" s="9" t="s">
        <v>2527</v>
      </c>
      <c r="J572" s="9" t="s">
        <v>2528</v>
      </c>
      <c r="K572" s="9">
        <v>510000</v>
      </c>
    </row>
    <row r="573" spans="1:11" hidden="1" x14ac:dyDescent="0.25">
      <c r="A573" s="13" t="s">
        <v>4757</v>
      </c>
      <c r="B573" s="13" t="s">
        <v>4823</v>
      </c>
      <c r="C573" s="13">
        <v>2022</v>
      </c>
      <c r="D573" s="13">
        <v>1</v>
      </c>
      <c r="E573" s="13">
        <v>12500000</v>
      </c>
      <c r="F573" s="13">
        <v>11.9</v>
      </c>
      <c r="G573" s="13">
        <v>450</v>
      </c>
      <c r="H573" s="10" t="s">
        <v>2526</v>
      </c>
      <c r="I573" s="10" t="s">
        <v>2527</v>
      </c>
      <c r="J573" s="10" t="s">
        <v>2528</v>
      </c>
      <c r="K573" s="9"/>
    </row>
    <row r="574" spans="1:11" hidden="1" x14ac:dyDescent="0.25">
      <c r="A574" s="7" t="s">
        <v>4757</v>
      </c>
      <c r="B574" s="7" t="s">
        <v>4823</v>
      </c>
      <c r="C574" s="7">
        <v>2022</v>
      </c>
      <c r="D574" s="7">
        <v>1</v>
      </c>
      <c r="E574" s="7">
        <v>10990000</v>
      </c>
      <c r="F574" s="7">
        <v>6.7</v>
      </c>
      <c r="G574" s="7">
        <v>280</v>
      </c>
      <c r="H574" s="9" t="s">
        <v>2536</v>
      </c>
      <c r="I574" s="9" t="s">
        <v>2527</v>
      </c>
      <c r="J574" s="9" t="s">
        <v>2528</v>
      </c>
      <c r="K574" s="9"/>
    </row>
    <row r="575" spans="1:11" x14ac:dyDescent="0.25">
      <c r="A575" s="7" t="s">
        <v>4757</v>
      </c>
      <c r="B575" s="7" t="s">
        <v>4821</v>
      </c>
      <c r="C575" s="7">
        <v>2017</v>
      </c>
      <c r="D575" s="7">
        <v>6</v>
      </c>
      <c r="E575" s="7">
        <v>3340000</v>
      </c>
      <c r="F575" s="7">
        <v>12</v>
      </c>
      <c r="G575" s="7">
        <v>401</v>
      </c>
      <c r="H575" s="9" t="s">
        <v>2526</v>
      </c>
      <c r="I575" s="9" t="s">
        <v>2527</v>
      </c>
      <c r="J575" s="9" t="s">
        <v>2528</v>
      </c>
      <c r="K575" s="9">
        <v>524785</v>
      </c>
    </row>
    <row r="576" spans="1:11" hidden="1" x14ac:dyDescent="0.25">
      <c r="A576" s="13" t="s">
        <v>4757</v>
      </c>
      <c r="B576" s="13" t="s">
        <v>4823</v>
      </c>
      <c r="C576" s="13">
        <v>2022</v>
      </c>
      <c r="D576" s="13">
        <v>1</v>
      </c>
      <c r="E576" s="13">
        <v>12500000</v>
      </c>
      <c r="F576" s="13">
        <v>12</v>
      </c>
      <c r="G576" s="13">
        <v>401</v>
      </c>
      <c r="H576" s="10" t="s">
        <v>2526</v>
      </c>
      <c r="I576" s="9" t="s">
        <v>2545</v>
      </c>
      <c r="J576" s="10" t="s">
        <v>2528</v>
      </c>
      <c r="K576" s="9"/>
    </row>
    <row r="577" spans="1:11" hidden="1" x14ac:dyDescent="0.25">
      <c r="A577" s="7" t="s">
        <v>4757</v>
      </c>
      <c r="B577" s="7" t="s">
        <v>4823</v>
      </c>
      <c r="C577" s="7">
        <v>2022</v>
      </c>
      <c r="D577" s="7">
        <v>1</v>
      </c>
      <c r="E577" s="7">
        <v>11500000</v>
      </c>
      <c r="F577" s="7">
        <v>12</v>
      </c>
      <c r="G577" s="7">
        <v>401</v>
      </c>
      <c r="H577" s="9" t="s">
        <v>2526</v>
      </c>
      <c r="I577" s="9" t="s">
        <v>2527</v>
      </c>
      <c r="J577" s="9" t="s">
        <v>2528</v>
      </c>
      <c r="K577" s="9"/>
    </row>
    <row r="578" spans="1:11" x14ac:dyDescent="0.25">
      <c r="A578" s="7" t="s">
        <v>4757</v>
      </c>
      <c r="B578" s="7" t="s">
        <v>4819</v>
      </c>
      <c r="C578" s="7">
        <v>2018</v>
      </c>
      <c r="D578" s="7">
        <v>5</v>
      </c>
      <c r="E578" s="7">
        <v>2900000</v>
      </c>
      <c r="F578" s="7">
        <v>11.8</v>
      </c>
      <c r="G578" s="7">
        <v>400</v>
      </c>
      <c r="H578" s="9" t="s">
        <v>2536</v>
      </c>
      <c r="I578" s="9" t="s">
        <v>2527</v>
      </c>
      <c r="J578" s="9" t="s">
        <v>2533</v>
      </c>
      <c r="K578" s="9">
        <v>650000</v>
      </c>
    </row>
    <row r="579" spans="1:11" x14ac:dyDescent="0.25">
      <c r="A579" s="7" t="s">
        <v>4757</v>
      </c>
      <c r="B579" s="7" t="s">
        <v>4821</v>
      </c>
      <c r="C579" s="7">
        <v>2017</v>
      </c>
      <c r="D579" s="7">
        <v>6</v>
      </c>
      <c r="E579" s="7">
        <v>3550000</v>
      </c>
      <c r="F579" s="7">
        <v>12</v>
      </c>
      <c r="G579" s="7">
        <v>450</v>
      </c>
      <c r="H579" s="9" t="s">
        <v>2526</v>
      </c>
      <c r="I579" s="9" t="s">
        <v>2527</v>
      </c>
      <c r="J579" s="9" t="s">
        <v>2528</v>
      </c>
      <c r="K579" s="9">
        <v>700000</v>
      </c>
    </row>
    <row r="580" spans="1:11" hidden="1" x14ac:dyDescent="0.25">
      <c r="A580" s="13" t="s">
        <v>4757</v>
      </c>
      <c r="B580" s="13" t="s">
        <v>4822</v>
      </c>
      <c r="C580" s="13">
        <v>2022</v>
      </c>
      <c r="D580" s="13">
        <v>1</v>
      </c>
      <c r="E580" s="13">
        <v>11000000</v>
      </c>
      <c r="F580" s="13">
        <v>12</v>
      </c>
      <c r="G580" s="13">
        <v>450</v>
      </c>
      <c r="H580" s="10" t="s">
        <v>2526</v>
      </c>
      <c r="I580" s="10" t="s">
        <v>2527</v>
      </c>
      <c r="J580" s="10" t="s">
        <v>2528</v>
      </c>
      <c r="K580" s="9"/>
    </row>
    <row r="581" spans="1:11" x14ac:dyDescent="0.25">
      <c r="A581" s="13" t="s">
        <v>4757</v>
      </c>
      <c r="B581" s="13" t="s">
        <v>4826</v>
      </c>
      <c r="C581" s="13">
        <v>2020</v>
      </c>
      <c r="D581" s="13">
        <v>3</v>
      </c>
      <c r="E581" s="13">
        <v>7650000</v>
      </c>
      <c r="F581" s="13">
        <v>12</v>
      </c>
      <c r="G581" s="13">
        <v>401</v>
      </c>
      <c r="H581" s="10" t="s">
        <v>2526</v>
      </c>
      <c r="I581" s="9" t="s">
        <v>2545</v>
      </c>
      <c r="J581" s="10" t="s">
        <v>2528</v>
      </c>
      <c r="K581" s="9">
        <v>158000</v>
      </c>
    </row>
    <row r="582" spans="1:11" x14ac:dyDescent="0.25">
      <c r="A582" s="7" t="s">
        <v>4757</v>
      </c>
      <c r="B582" s="7" t="s">
        <v>4826</v>
      </c>
      <c r="C582" s="7">
        <v>2017</v>
      </c>
      <c r="D582" s="7">
        <v>6</v>
      </c>
      <c r="E582" s="7">
        <v>3500000</v>
      </c>
      <c r="F582" s="7">
        <v>12</v>
      </c>
      <c r="G582" s="7">
        <v>450</v>
      </c>
      <c r="H582" s="9" t="s">
        <v>2526</v>
      </c>
      <c r="I582" s="9" t="s">
        <v>2527</v>
      </c>
      <c r="J582" s="9" t="s">
        <v>2528</v>
      </c>
      <c r="K582" s="9">
        <v>484163</v>
      </c>
    </row>
    <row r="583" spans="1:11" x14ac:dyDescent="0.25">
      <c r="A583" s="13" t="s">
        <v>4757</v>
      </c>
      <c r="B583" s="13" t="s">
        <v>4819</v>
      </c>
      <c r="C583" s="13">
        <v>2019</v>
      </c>
      <c r="D583" s="13">
        <v>4</v>
      </c>
      <c r="E583" s="13">
        <v>5765000</v>
      </c>
      <c r="F583" s="13">
        <v>11.8</v>
      </c>
      <c r="G583" s="13">
        <v>400</v>
      </c>
      <c r="H583" s="10" t="s">
        <v>2531</v>
      </c>
      <c r="I583" s="10" t="s">
        <v>2527</v>
      </c>
      <c r="J583" s="9" t="s">
        <v>2528</v>
      </c>
      <c r="K583" s="9">
        <v>218064</v>
      </c>
    </row>
    <row r="584" spans="1:11" x14ac:dyDescent="0.25">
      <c r="A584" s="7" t="s">
        <v>4757</v>
      </c>
      <c r="B584" s="7" t="s">
        <v>4823</v>
      </c>
      <c r="C584" s="7">
        <v>2021</v>
      </c>
      <c r="D584" s="7">
        <v>2</v>
      </c>
      <c r="E584" s="7">
        <v>9300000</v>
      </c>
      <c r="F584" s="7">
        <v>11.8</v>
      </c>
      <c r="G584" s="7">
        <v>450</v>
      </c>
      <c r="H584" s="9" t="s">
        <v>2526</v>
      </c>
      <c r="I584" s="9" t="s">
        <v>2527</v>
      </c>
      <c r="J584" s="9" t="s">
        <v>2561</v>
      </c>
      <c r="K584" s="9">
        <v>110162</v>
      </c>
    </row>
    <row r="585" spans="1:11" x14ac:dyDescent="0.25">
      <c r="A585" s="7" t="s">
        <v>4757</v>
      </c>
      <c r="B585" s="7" t="s">
        <v>4819</v>
      </c>
      <c r="C585" s="7">
        <v>2018</v>
      </c>
      <c r="D585" s="7">
        <v>5</v>
      </c>
      <c r="E585" s="7">
        <v>6150000</v>
      </c>
      <c r="F585" s="7">
        <v>11.9</v>
      </c>
      <c r="G585" s="7">
        <v>450</v>
      </c>
      <c r="H585" s="9" t="s">
        <v>2526</v>
      </c>
      <c r="I585" s="9" t="s">
        <v>2527</v>
      </c>
      <c r="J585" s="9" t="s">
        <v>2528</v>
      </c>
      <c r="K585" s="9">
        <v>286000</v>
      </c>
    </row>
    <row r="586" spans="1:11" hidden="1" x14ac:dyDescent="0.25">
      <c r="A586" s="13" t="s">
        <v>4757</v>
      </c>
      <c r="B586" s="13" t="s">
        <v>4823</v>
      </c>
      <c r="C586" s="13">
        <v>2022</v>
      </c>
      <c r="D586" s="13">
        <v>1</v>
      </c>
      <c r="E586" s="13">
        <v>10990000</v>
      </c>
      <c r="F586" s="13">
        <v>12</v>
      </c>
      <c r="G586" s="13">
        <v>401</v>
      </c>
      <c r="H586" s="10" t="s">
        <v>2526</v>
      </c>
      <c r="I586" s="10" t="s">
        <v>2527</v>
      </c>
      <c r="J586" s="10" t="s">
        <v>2528</v>
      </c>
      <c r="K586" s="9"/>
    </row>
    <row r="587" spans="1:11" x14ac:dyDescent="0.25">
      <c r="A587" s="7" t="s">
        <v>4757</v>
      </c>
      <c r="B587" s="7" t="s">
        <v>4821</v>
      </c>
      <c r="C587" s="7">
        <v>2020</v>
      </c>
      <c r="D587" s="7">
        <v>3</v>
      </c>
      <c r="E587" s="7">
        <v>6610000</v>
      </c>
      <c r="F587" s="7">
        <v>12</v>
      </c>
      <c r="G587" s="7">
        <v>428</v>
      </c>
      <c r="H587" s="9" t="s">
        <v>2536</v>
      </c>
      <c r="I587" s="9" t="s">
        <v>4771</v>
      </c>
      <c r="J587" s="9" t="s">
        <v>2528</v>
      </c>
      <c r="K587" s="9">
        <v>376728</v>
      </c>
    </row>
    <row r="588" spans="1:11" hidden="1" x14ac:dyDescent="0.25">
      <c r="A588" s="7" t="s">
        <v>4757</v>
      </c>
      <c r="B588" s="7" t="s">
        <v>4823</v>
      </c>
      <c r="C588" s="7">
        <v>2022</v>
      </c>
      <c r="D588" s="7">
        <v>1</v>
      </c>
      <c r="E588" s="7">
        <v>10990000</v>
      </c>
      <c r="F588" s="7">
        <v>11.9</v>
      </c>
      <c r="G588" s="7">
        <v>450</v>
      </c>
      <c r="H588" s="9" t="s">
        <v>2526</v>
      </c>
      <c r="I588" s="9" t="s">
        <v>2527</v>
      </c>
      <c r="J588" s="9" t="s">
        <v>2528</v>
      </c>
      <c r="K588" s="9"/>
    </row>
    <row r="589" spans="1:11" x14ac:dyDescent="0.25">
      <c r="A589" s="13" t="s">
        <v>4757</v>
      </c>
      <c r="B589" s="13" t="s">
        <v>4821</v>
      </c>
      <c r="C589" s="13">
        <v>2018</v>
      </c>
      <c r="D589" s="13">
        <v>5</v>
      </c>
      <c r="E589" s="13">
        <v>3550000</v>
      </c>
      <c r="F589" s="13">
        <v>6.7</v>
      </c>
      <c r="G589" s="13">
        <v>300</v>
      </c>
      <c r="H589" s="10" t="s">
        <v>2536</v>
      </c>
      <c r="I589" s="10" t="s">
        <v>2527</v>
      </c>
      <c r="J589" s="10" t="s">
        <v>2528</v>
      </c>
      <c r="K589" s="9">
        <v>359282</v>
      </c>
    </row>
    <row r="590" spans="1:11" hidden="1" x14ac:dyDescent="0.25">
      <c r="A590" s="7" t="s">
        <v>4757</v>
      </c>
      <c r="B590" s="7" t="s">
        <v>4776</v>
      </c>
      <c r="C590" s="7">
        <v>2018</v>
      </c>
      <c r="D590" s="7">
        <v>5</v>
      </c>
      <c r="E590" s="7">
        <v>3540000</v>
      </c>
      <c r="F590" s="7">
        <v>11.8</v>
      </c>
      <c r="G590" s="7">
        <v>300</v>
      </c>
      <c r="H590" s="9" t="s">
        <v>2531</v>
      </c>
      <c r="I590" s="9" t="s">
        <v>2527</v>
      </c>
      <c r="J590" s="9" t="s">
        <v>2528</v>
      </c>
      <c r="K590" s="9"/>
    </row>
    <row r="591" spans="1:11" x14ac:dyDescent="0.25">
      <c r="A591" s="7" t="s">
        <v>4757</v>
      </c>
      <c r="B591" s="7" t="s">
        <v>4821</v>
      </c>
      <c r="C591" s="7">
        <v>2020</v>
      </c>
      <c r="D591" s="7">
        <v>3</v>
      </c>
      <c r="E591" s="7">
        <v>6620000</v>
      </c>
      <c r="F591" s="7">
        <v>12</v>
      </c>
      <c r="G591" s="7">
        <v>401</v>
      </c>
      <c r="H591" s="9" t="s">
        <v>2526</v>
      </c>
      <c r="I591" s="9" t="s">
        <v>2527</v>
      </c>
      <c r="J591" s="9" t="s">
        <v>2561</v>
      </c>
      <c r="K591" s="9">
        <v>315207</v>
      </c>
    </row>
    <row r="592" spans="1:11" x14ac:dyDescent="0.25">
      <c r="A592" s="13" t="s">
        <v>4757</v>
      </c>
      <c r="B592" s="13" t="s">
        <v>4826</v>
      </c>
      <c r="C592" s="13">
        <v>2017</v>
      </c>
      <c r="D592" s="13">
        <v>6</v>
      </c>
      <c r="E592" s="13">
        <v>3250000</v>
      </c>
      <c r="F592" s="13">
        <v>12</v>
      </c>
      <c r="G592" s="13">
        <v>410</v>
      </c>
      <c r="H592" s="10" t="s">
        <v>2526</v>
      </c>
      <c r="I592" s="10" t="s">
        <v>2527</v>
      </c>
      <c r="J592" s="10" t="s">
        <v>2528</v>
      </c>
      <c r="K592" s="9">
        <v>550000</v>
      </c>
    </row>
    <row r="593" spans="1:11" hidden="1" x14ac:dyDescent="0.25">
      <c r="A593" s="13" t="s">
        <v>4757</v>
      </c>
      <c r="B593" s="13" t="s">
        <v>4823</v>
      </c>
      <c r="C593" s="13">
        <v>2022</v>
      </c>
      <c r="D593" s="13">
        <v>1</v>
      </c>
      <c r="E593" s="13">
        <v>10990000</v>
      </c>
      <c r="F593" s="13">
        <v>12</v>
      </c>
      <c r="G593" s="13">
        <v>450</v>
      </c>
      <c r="H593" s="10" t="s">
        <v>2526</v>
      </c>
      <c r="I593" s="10" t="s">
        <v>2527</v>
      </c>
      <c r="J593" s="10" t="s">
        <v>2528</v>
      </c>
      <c r="K593" s="9"/>
    </row>
    <row r="594" spans="1:11" hidden="1" x14ac:dyDescent="0.25">
      <c r="A594" s="13" t="s">
        <v>4757</v>
      </c>
      <c r="B594" s="13" t="s">
        <v>4823</v>
      </c>
      <c r="C594" s="13">
        <v>2022</v>
      </c>
      <c r="D594" s="13">
        <v>1</v>
      </c>
      <c r="E594" s="13">
        <v>10990000</v>
      </c>
      <c r="F594" s="13">
        <v>12</v>
      </c>
      <c r="G594" s="13">
        <v>450</v>
      </c>
      <c r="H594" s="10" t="s">
        <v>2526</v>
      </c>
      <c r="I594" s="10" t="s">
        <v>2527</v>
      </c>
      <c r="J594" s="10" t="s">
        <v>2528</v>
      </c>
      <c r="K594" s="9"/>
    </row>
    <row r="595" spans="1:11" x14ac:dyDescent="0.25">
      <c r="A595" s="7" t="s">
        <v>4757</v>
      </c>
      <c r="B595" s="7" t="s">
        <v>4826</v>
      </c>
      <c r="C595" s="7">
        <v>2018</v>
      </c>
      <c r="D595" s="7">
        <v>5</v>
      </c>
      <c r="E595" s="7">
        <v>3480000</v>
      </c>
      <c r="F595" s="7">
        <v>12</v>
      </c>
      <c r="G595" s="7">
        <v>401</v>
      </c>
      <c r="H595" s="9" t="s">
        <v>2526</v>
      </c>
      <c r="I595" s="9" t="s">
        <v>2527</v>
      </c>
      <c r="J595" s="9" t="s">
        <v>2561</v>
      </c>
      <c r="K595" s="9">
        <v>573403</v>
      </c>
    </row>
    <row r="596" spans="1:11" x14ac:dyDescent="0.25">
      <c r="A596" s="7" t="s">
        <v>4757</v>
      </c>
      <c r="B596" s="7" t="s">
        <v>4826</v>
      </c>
      <c r="C596" s="7">
        <v>2016</v>
      </c>
      <c r="D596" s="7">
        <v>7</v>
      </c>
      <c r="E596" s="7">
        <v>2249000</v>
      </c>
      <c r="F596" s="7">
        <v>12</v>
      </c>
      <c r="G596" s="7">
        <v>401</v>
      </c>
      <c r="H596" s="9" t="s">
        <v>2526</v>
      </c>
      <c r="I596" s="9" t="s">
        <v>2527</v>
      </c>
      <c r="J596" s="9" t="s">
        <v>2528</v>
      </c>
      <c r="K596" s="9">
        <v>786748</v>
      </c>
    </row>
    <row r="597" spans="1:11" hidden="1" x14ac:dyDescent="0.25">
      <c r="A597" s="13" t="s">
        <v>4757</v>
      </c>
      <c r="B597" s="13" t="s">
        <v>4823</v>
      </c>
      <c r="C597" s="13">
        <v>2022</v>
      </c>
      <c r="D597" s="13">
        <v>1</v>
      </c>
      <c r="E597" s="13">
        <v>10990000</v>
      </c>
      <c r="F597" s="13">
        <v>12</v>
      </c>
      <c r="G597" s="13">
        <v>401</v>
      </c>
      <c r="H597" s="10" t="s">
        <v>2526</v>
      </c>
      <c r="I597" s="10" t="s">
        <v>4771</v>
      </c>
      <c r="J597" s="10" t="s">
        <v>2528</v>
      </c>
      <c r="K597" s="9"/>
    </row>
    <row r="598" spans="1:11" hidden="1" x14ac:dyDescent="0.25">
      <c r="A598" s="13" t="s">
        <v>4757</v>
      </c>
      <c r="B598" s="13" t="s">
        <v>4823</v>
      </c>
      <c r="C598" s="13">
        <v>2021</v>
      </c>
      <c r="D598" s="13">
        <v>2</v>
      </c>
      <c r="E598" s="13">
        <v>11000000</v>
      </c>
      <c r="F598" s="13">
        <v>12</v>
      </c>
      <c r="G598" s="13">
        <v>450</v>
      </c>
      <c r="H598" s="10" t="s">
        <v>2526</v>
      </c>
      <c r="I598" s="10" t="s">
        <v>2527</v>
      </c>
      <c r="J598" s="9" t="s">
        <v>2528</v>
      </c>
      <c r="K598" s="9"/>
    </row>
    <row r="599" spans="1:11" hidden="1" x14ac:dyDescent="0.25">
      <c r="A599" s="13" t="s">
        <v>4757</v>
      </c>
      <c r="B599" s="13" t="s">
        <v>4823</v>
      </c>
      <c r="C599" s="13">
        <v>2022</v>
      </c>
      <c r="D599" s="13">
        <v>1</v>
      </c>
      <c r="E599" s="13">
        <v>10990000</v>
      </c>
      <c r="F599" s="13">
        <v>12</v>
      </c>
      <c r="G599" s="13">
        <v>401</v>
      </c>
      <c r="H599" s="10" t="s">
        <v>2526</v>
      </c>
      <c r="I599" s="10" t="s">
        <v>2527</v>
      </c>
      <c r="J599" s="10" t="s">
        <v>2528</v>
      </c>
      <c r="K599" s="9"/>
    </row>
    <row r="600" spans="1:11" x14ac:dyDescent="0.25">
      <c r="A600" s="7" t="s">
        <v>4757</v>
      </c>
      <c r="B600" s="7" t="s">
        <v>4826</v>
      </c>
      <c r="C600" s="7">
        <v>2020</v>
      </c>
      <c r="D600" s="7">
        <v>3</v>
      </c>
      <c r="E600" s="7">
        <v>7800000</v>
      </c>
      <c r="F600" s="7">
        <v>11.8</v>
      </c>
      <c r="G600" s="7">
        <v>300</v>
      </c>
      <c r="H600" s="9" t="s">
        <v>2531</v>
      </c>
      <c r="I600" s="9" t="s">
        <v>2527</v>
      </c>
      <c r="J600" s="9" t="s">
        <v>2528</v>
      </c>
      <c r="K600" s="9">
        <v>195000</v>
      </c>
    </row>
    <row r="601" spans="1:11" hidden="1" x14ac:dyDescent="0.25">
      <c r="A601" s="13" t="s">
        <v>4757</v>
      </c>
      <c r="B601" s="13" t="s">
        <v>4823</v>
      </c>
      <c r="C601" s="13">
        <v>2022</v>
      </c>
      <c r="D601" s="13">
        <v>1</v>
      </c>
      <c r="E601" s="13">
        <v>10990000</v>
      </c>
      <c r="F601" s="13">
        <v>12</v>
      </c>
      <c r="G601" s="13">
        <v>401</v>
      </c>
      <c r="H601" s="10" t="s">
        <v>2536</v>
      </c>
      <c r="I601" s="10" t="s">
        <v>2527</v>
      </c>
      <c r="J601" s="10" t="s">
        <v>2528</v>
      </c>
      <c r="K601" s="9"/>
    </row>
    <row r="602" spans="1:11" x14ac:dyDescent="0.25">
      <c r="A602" s="7" t="s">
        <v>4757</v>
      </c>
      <c r="B602" s="7" t="s">
        <v>4821</v>
      </c>
      <c r="C602" s="7">
        <v>2020</v>
      </c>
      <c r="D602" s="7">
        <v>3</v>
      </c>
      <c r="E602" s="7">
        <v>6630000</v>
      </c>
      <c r="F602" s="7">
        <v>11.8</v>
      </c>
      <c r="G602" s="7">
        <v>450</v>
      </c>
      <c r="H602" s="9" t="s">
        <v>2526</v>
      </c>
      <c r="I602" s="9" t="s">
        <v>2527</v>
      </c>
      <c r="J602" s="9" t="s">
        <v>2561</v>
      </c>
      <c r="K602" s="9">
        <v>325071</v>
      </c>
    </row>
    <row r="603" spans="1:11" hidden="1" x14ac:dyDescent="0.25">
      <c r="A603" s="13" t="s">
        <v>4757</v>
      </c>
      <c r="B603" s="13" t="s">
        <v>4826</v>
      </c>
      <c r="C603" s="13">
        <v>2022</v>
      </c>
      <c r="D603" s="13">
        <v>1</v>
      </c>
      <c r="E603" s="13">
        <v>10350000</v>
      </c>
      <c r="F603" s="13">
        <v>12</v>
      </c>
      <c r="G603" s="13">
        <v>401</v>
      </c>
      <c r="H603" s="10" t="s">
        <v>2539</v>
      </c>
      <c r="I603" s="10" t="s">
        <v>2527</v>
      </c>
      <c r="J603" s="9" t="s">
        <v>2528</v>
      </c>
      <c r="K603" s="9"/>
    </row>
    <row r="604" spans="1:11" x14ac:dyDescent="0.25">
      <c r="A604" s="7" t="s">
        <v>4757</v>
      </c>
      <c r="B604" s="7" t="s">
        <v>4819</v>
      </c>
      <c r="C604" s="7">
        <v>2020</v>
      </c>
      <c r="D604" s="7">
        <v>3</v>
      </c>
      <c r="E604" s="7">
        <v>8300000</v>
      </c>
      <c r="F604" s="7">
        <v>11.8</v>
      </c>
      <c r="G604" s="7">
        <v>300</v>
      </c>
      <c r="H604" s="9" t="s">
        <v>2531</v>
      </c>
      <c r="I604" s="9" t="s">
        <v>2527</v>
      </c>
      <c r="J604" s="9" t="s">
        <v>2561</v>
      </c>
      <c r="K604" s="9">
        <v>250000</v>
      </c>
    </row>
    <row r="605" spans="1:11" hidden="1" x14ac:dyDescent="0.25">
      <c r="A605" s="7" t="s">
        <v>4757</v>
      </c>
      <c r="B605" s="7" t="s">
        <v>4851</v>
      </c>
      <c r="C605" s="7">
        <v>2022</v>
      </c>
      <c r="D605" s="7">
        <v>1</v>
      </c>
      <c r="E605" s="7">
        <v>9300000</v>
      </c>
      <c r="F605" s="7">
        <v>12</v>
      </c>
      <c r="G605" s="7">
        <v>401</v>
      </c>
      <c r="H605" s="9" t="s">
        <v>2526</v>
      </c>
      <c r="I605" s="9" t="s">
        <v>4771</v>
      </c>
      <c r="J605" s="9" t="s">
        <v>2528</v>
      </c>
      <c r="K605" s="9"/>
    </row>
    <row r="606" spans="1:11" hidden="1" x14ac:dyDescent="0.25">
      <c r="A606" s="13" t="s">
        <v>4757</v>
      </c>
      <c r="B606" s="13" t="s">
        <v>4823</v>
      </c>
      <c r="C606" s="13">
        <v>2022</v>
      </c>
      <c r="D606" s="13">
        <v>1</v>
      </c>
      <c r="E606" s="13">
        <v>10990000</v>
      </c>
      <c r="F606" s="13">
        <v>12</v>
      </c>
      <c r="G606" s="13">
        <v>450</v>
      </c>
      <c r="H606" s="10" t="s">
        <v>2526</v>
      </c>
      <c r="I606" s="10" t="s">
        <v>2527</v>
      </c>
      <c r="J606" s="10" t="s">
        <v>2528</v>
      </c>
      <c r="K606" s="9"/>
    </row>
    <row r="607" spans="1:11" hidden="1" x14ac:dyDescent="0.25">
      <c r="A607" s="13" t="s">
        <v>4757</v>
      </c>
      <c r="B607" s="13" t="s">
        <v>4823</v>
      </c>
      <c r="C607" s="13">
        <v>2022</v>
      </c>
      <c r="D607" s="13">
        <v>1</v>
      </c>
      <c r="E607" s="13">
        <v>10990000</v>
      </c>
      <c r="F607" s="13">
        <v>12</v>
      </c>
      <c r="G607" s="13">
        <v>450</v>
      </c>
      <c r="H607" s="10" t="s">
        <v>2526</v>
      </c>
      <c r="I607" s="10" t="s">
        <v>2527</v>
      </c>
      <c r="J607" s="10" t="s">
        <v>2528</v>
      </c>
      <c r="K607" s="9"/>
    </row>
    <row r="608" spans="1:11" x14ac:dyDescent="0.25">
      <c r="A608" s="13" t="s">
        <v>4757</v>
      </c>
      <c r="B608" s="13" t="s">
        <v>4826</v>
      </c>
      <c r="C608" s="13">
        <v>2017</v>
      </c>
      <c r="D608" s="13">
        <v>6</v>
      </c>
      <c r="E608" s="13">
        <v>4400000</v>
      </c>
      <c r="F608" s="13">
        <v>12</v>
      </c>
      <c r="G608" s="13">
        <v>401</v>
      </c>
      <c r="H608" s="10" t="s">
        <v>2526</v>
      </c>
      <c r="I608" s="10" t="s">
        <v>2527</v>
      </c>
      <c r="J608" s="10" t="s">
        <v>2528</v>
      </c>
      <c r="K608" s="9">
        <v>285000</v>
      </c>
    </row>
    <row r="609" spans="1:11" hidden="1" x14ac:dyDescent="0.25">
      <c r="A609" s="7" t="s">
        <v>4757</v>
      </c>
      <c r="B609" s="7" t="s">
        <v>4859</v>
      </c>
      <c r="C609" s="7">
        <v>2022</v>
      </c>
      <c r="D609" s="7">
        <v>1</v>
      </c>
      <c r="E609" s="7">
        <v>12000000</v>
      </c>
      <c r="F609" s="7">
        <v>12</v>
      </c>
      <c r="G609" s="7">
        <v>450</v>
      </c>
      <c r="H609" s="9" t="s">
        <v>2526</v>
      </c>
      <c r="I609" s="9" t="s">
        <v>2527</v>
      </c>
      <c r="J609" s="9" t="s">
        <v>2528</v>
      </c>
      <c r="K609" s="9"/>
    </row>
    <row r="610" spans="1:11" hidden="1" x14ac:dyDescent="0.25">
      <c r="A610" s="7" t="s">
        <v>4757</v>
      </c>
      <c r="B610" s="7" t="s">
        <v>4842</v>
      </c>
      <c r="C610" s="7">
        <v>2022</v>
      </c>
      <c r="D610" s="7">
        <v>1</v>
      </c>
      <c r="E610" s="7">
        <v>12500000</v>
      </c>
      <c r="F610" s="7">
        <v>12</v>
      </c>
      <c r="G610" s="7">
        <v>450</v>
      </c>
      <c r="H610" s="9" t="s">
        <v>2526</v>
      </c>
      <c r="I610" s="9" t="s">
        <v>2527</v>
      </c>
      <c r="J610" s="9" t="s">
        <v>2528</v>
      </c>
      <c r="K610" s="9"/>
    </row>
    <row r="611" spans="1:11" x14ac:dyDescent="0.25">
      <c r="A611" s="7" t="s">
        <v>4757</v>
      </c>
      <c r="B611" s="7" t="s">
        <v>4824</v>
      </c>
      <c r="C611" s="7">
        <v>2019</v>
      </c>
      <c r="D611" s="7">
        <v>4</v>
      </c>
      <c r="E611" s="7">
        <v>6400000</v>
      </c>
      <c r="F611" s="7">
        <v>12</v>
      </c>
      <c r="G611" s="7">
        <v>450</v>
      </c>
      <c r="H611" s="9" t="s">
        <v>2526</v>
      </c>
      <c r="I611" s="9" t="s">
        <v>2527</v>
      </c>
      <c r="J611" s="9" t="s">
        <v>2528</v>
      </c>
      <c r="K611" s="9">
        <v>78197</v>
      </c>
    </row>
    <row r="612" spans="1:11" hidden="1" x14ac:dyDescent="0.25">
      <c r="A612" s="7" t="s">
        <v>4757</v>
      </c>
      <c r="B612" s="7" t="s">
        <v>4823</v>
      </c>
      <c r="C612" s="7">
        <v>2021</v>
      </c>
      <c r="D612" s="7">
        <v>2</v>
      </c>
      <c r="E612" s="7">
        <v>10990000</v>
      </c>
      <c r="F612" s="7">
        <v>12</v>
      </c>
      <c r="G612" s="7">
        <v>401</v>
      </c>
      <c r="H612" s="9" t="s">
        <v>2526</v>
      </c>
      <c r="I612" s="9" t="s">
        <v>4771</v>
      </c>
      <c r="J612" s="9" t="s">
        <v>2528</v>
      </c>
      <c r="K612" s="9"/>
    </row>
    <row r="613" spans="1:11" x14ac:dyDescent="0.25">
      <c r="A613" s="7" t="s">
        <v>4757</v>
      </c>
      <c r="B613" s="7" t="s">
        <v>4826</v>
      </c>
      <c r="C613" s="7">
        <v>2017</v>
      </c>
      <c r="D613" s="7">
        <v>6</v>
      </c>
      <c r="E613" s="7">
        <v>3300000</v>
      </c>
      <c r="F613" s="7">
        <v>12</v>
      </c>
      <c r="G613" s="7">
        <v>401</v>
      </c>
      <c r="H613" s="9" t="s">
        <v>2546</v>
      </c>
      <c r="I613" s="9" t="s">
        <v>4771</v>
      </c>
      <c r="J613" s="9" t="s">
        <v>2561</v>
      </c>
      <c r="K613" s="9">
        <v>220000</v>
      </c>
    </row>
    <row r="614" spans="1:11" x14ac:dyDescent="0.25">
      <c r="A614" s="7" t="s">
        <v>4757</v>
      </c>
      <c r="B614" s="7" t="s">
        <v>4819</v>
      </c>
      <c r="C614" s="7">
        <v>2019</v>
      </c>
      <c r="D614" s="7">
        <v>4</v>
      </c>
      <c r="E614" s="7">
        <v>7750000</v>
      </c>
      <c r="F614" s="7">
        <v>12</v>
      </c>
      <c r="G614" s="7">
        <v>450</v>
      </c>
      <c r="H614" s="9" t="s">
        <v>2526</v>
      </c>
      <c r="I614" s="9" t="s">
        <v>2527</v>
      </c>
      <c r="J614" s="9" t="s">
        <v>2528</v>
      </c>
      <c r="K614" s="9">
        <v>269632</v>
      </c>
    </row>
    <row r="615" spans="1:11" hidden="1" x14ac:dyDescent="0.25">
      <c r="A615" s="13" t="s">
        <v>4757</v>
      </c>
      <c r="B615" s="13" t="s">
        <v>4823</v>
      </c>
      <c r="C615" s="13">
        <v>2021</v>
      </c>
      <c r="D615" s="13">
        <v>2</v>
      </c>
      <c r="E615" s="13">
        <v>10990000</v>
      </c>
      <c r="F615" s="13">
        <v>12</v>
      </c>
      <c r="G615" s="13">
        <v>450</v>
      </c>
      <c r="H615" s="10" t="s">
        <v>2526</v>
      </c>
      <c r="I615" s="10" t="s">
        <v>2527</v>
      </c>
      <c r="J615" s="10" t="s">
        <v>2528</v>
      </c>
      <c r="K615" s="9"/>
    </row>
    <row r="616" spans="1:11" x14ac:dyDescent="0.25">
      <c r="A616" s="7" t="s">
        <v>4757</v>
      </c>
      <c r="B616" s="7" t="s">
        <v>4842</v>
      </c>
      <c r="C616" s="7">
        <v>2020</v>
      </c>
      <c r="D616" s="7">
        <v>3</v>
      </c>
      <c r="E616" s="7">
        <v>7450000</v>
      </c>
      <c r="F616" s="7">
        <v>6.7</v>
      </c>
      <c r="G616" s="7">
        <v>300</v>
      </c>
      <c r="H616" s="9" t="s">
        <v>2536</v>
      </c>
      <c r="I616" s="9" t="s">
        <v>2527</v>
      </c>
      <c r="J616" s="9" t="s">
        <v>2528</v>
      </c>
      <c r="K616" s="9">
        <v>164872</v>
      </c>
    </row>
    <row r="617" spans="1:11" hidden="1" x14ac:dyDescent="0.25">
      <c r="A617" s="7" t="s">
        <v>4757</v>
      </c>
      <c r="B617" s="7" t="s">
        <v>4859</v>
      </c>
      <c r="C617" s="7">
        <v>2022</v>
      </c>
      <c r="D617" s="7">
        <v>1</v>
      </c>
      <c r="E617" s="7">
        <v>10455000</v>
      </c>
      <c r="F617" s="7">
        <v>11.8</v>
      </c>
      <c r="G617" s="7">
        <v>300</v>
      </c>
      <c r="H617" s="9" t="s">
        <v>2531</v>
      </c>
      <c r="I617" s="9" t="s">
        <v>2527</v>
      </c>
      <c r="J617" s="9" t="s">
        <v>2528</v>
      </c>
      <c r="K617" s="9"/>
    </row>
    <row r="618" spans="1:11" hidden="1" x14ac:dyDescent="0.25">
      <c r="A618" s="13" t="s">
        <v>4757</v>
      </c>
      <c r="B618" s="13" t="s">
        <v>4823</v>
      </c>
      <c r="C618" s="13">
        <v>2021</v>
      </c>
      <c r="D618" s="13">
        <v>2</v>
      </c>
      <c r="E618" s="13">
        <v>10990000</v>
      </c>
      <c r="F618" s="13">
        <v>12</v>
      </c>
      <c r="G618" s="13">
        <v>428</v>
      </c>
      <c r="H618" s="10" t="s">
        <v>2536</v>
      </c>
      <c r="I618" s="10" t="s">
        <v>2527</v>
      </c>
      <c r="J618" s="10" t="s">
        <v>2528</v>
      </c>
      <c r="K618" s="9"/>
    </row>
    <row r="619" spans="1:11" hidden="1" x14ac:dyDescent="0.25">
      <c r="A619" s="13" t="s">
        <v>4757</v>
      </c>
      <c r="B619" s="13" t="s">
        <v>4823</v>
      </c>
      <c r="C619" s="13">
        <v>2021</v>
      </c>
      <c r="D619" s="13">
        <v>2</v>
      </c>
      <c r="E619" s="13">
        <v>10990000</v>
      </c>
      <c r="F619" s="13">
        <v>12</v>
      </c>
      <c r="G619" s="13">
        <v>401</v>
      </c>
      <c r="H619" s="10" t="s">
        <v>2526</v>
      </c>
      <c r="I619" s="10" t="s">
        <v>2527</v>
      </c>
      <c r="J619" s="10" t="s">
        <v>2561</v>
      </c>
      <c r="K619" s="9"/>
    </row>
    <row r="620" spans="1:11" x14ac:dyDescent="0.25">
      <c r="A620" s="7" t="s">
        <v>4757</v>
      </c>
      <c r="B620" s="7" t="s">
        <v>4821</v>
      </c>
      <c r="C620" s="7">
        <v>2020</v>
      </c>
      <c r="D620" s="7">
        <v>3</v>
      </c>
      <c r="E620" s="7">
        <v>6530000</v>
      </c>
      <c r="F620" s="7">
        <v>12</v>
      </c>
      <c r="G620" s="7">
        <v>401</v>
      </c>
      <c r="H620" s="9" t="s">
        <v>2543</v>
      </c>
      <c r="I620" s="9" t="s">
        <v>4771</v>
      </c>
      <c r="J620" s="9" t="s">
        <v>2561</v>
      </c>
      <c r="K620" s="9">
        <v>301553</v>
      </c>
    </row>
    <row r="621" spans="1:11" hidden="1" x14ac:dyDescent="0.25">
      <c r="A621" s="13" t="s">
        <v>4757</v>
      </c>
      <c r="B621" s="13" t="s">
        <v>4823</v>
      </c>
      <c r="C621" s="13">
        <v>2022</v>
      </c>
      <c r="D621" s="13">
        <v>1</v>
      </c>
      <c r="E621" s="13">
        <v>10990000</v>
      </c>
      <c r="F621" s="13">
        <v>12</v>
      </c>
      <c r="G621" s="13">
        <v>401</v>
      </c>
      <c r="H621" s="10" t="s">
        <v>2526</v>
      </c>
      <c r="I621" s="10" t="s">
        <v>4771</v>
      </c>
      <c r="J621" s="10" t="s">
        <v>2528</v>
      </c>
      <c r="K621" s="9"/>
    </row>
    <row r="622" spans="1:11" hidden="1" x14ac:dyDescent="0.25">
      <c r="A622" s="7" t="s">
        <v>4757</v>
      </c>
      <c r="B622" s="7">
        <v>54901</v>
      </c>
      <c r="C622" s="7">
        <v>2022</v>
      </c>
      <c r="D622" s="7">
        <v>1</v>
      </c>
      <c r="E622" s="7">
        <v>10990000</v>
      </c>
      <c r="F622" s="7">
        <v>12</v>
      </c>
      <c r="G622" s="7">
        <v>401</v>
      </c>
      <c r="H622" s="9" t="s">
        <v>2526</v>
      </c>
      <c r="I622" s="9" t="s">
        <v>2527</v>
      </c>
      <c r="J622" s="9" t="s">
        <v>2528</v>
      </c>
      <c r="K622" s="9"/>
    </row>
    <row r="623" spans="1:11" hidden="1" x14ac:dyDescent="0.25">
      <c r="A623" s="13" t="s">
        <v>4757</v>
      </c>
      <c r="B623" s="13" t="s">
        <v>4823</v>
      </c>
      <c r="C623" s="13">
        <v>2022</v>
      </c>
      <c r="D623" s="13">
        <v>1</v>
      </c>
      <c r="E623" s="13">
        <v>10990000</v>
      </c>
      <c r="F623" s="13">
        <v>12</v>
      </c>
      <c r="G623" s="13">
        <v>401</v>
      </c>
      <c r="H623" s="10" t="s">
        <v>2526</v>
      </c>
      <c r="I623" s="10" t="s">
        <v>2527</v>
      </c>
      <c r="J623" s="10" t="s">
        <v>2528</v>
      </c>
      <c r="K623" s="9"/>
    </row>
    <row r="624" spans="1:11" hidden="1" x14ac:dyDescent="0.25">
      <c r="A624" s="13" t="s">
        <v>4757</v>
      </c>
      <c r="B624" s="13" t="s">
        <v>4823</v>
      </c>
      <c r="C624" s="13">
        <v>2022</v>
      </c>
      <c r="D624" s="13">
        <v>1</v>
      </c>
      <c r="E624" s="13">
        <v>10990000</v>
      </c>
      <c r="F624" s="13">
        <v>12</v>
      </c>
      <c r="G624" s="13">
        <v>450</v>
      </c>
      <c r="H624" s="10" t="s">
        <v>2546</v>
      </c>
      <c r="I624" s="10" t="s">
        <v>4771</v>
      </c>
      <c r="J624" s="10" t="s">
        <v>2561</v>
      </c>
      <c r="K624" s="9"/>
    </row>
    <row r="625" spans="1:11" hidden="1" x14ac:dyDescent="0.25">
      <c r="A625" s="7" t="s">
        <v>4757</v>
      </c>
      <c r="B625" s="7" t="s">
        <v>4859</v>
      </c>
      <c r="C625" s="7">
        <v>2022</v>
      </c>
      <c r="D625" s="7">
        <v>1</v>
      </c>
      <c r="E625" s="7">
        <v>10450000</v>
      </c>
      <c r="F625" s="7">
        <v>12</v>
      </c>
      <c r="G625" s="7">
        <v>401</v>
      </c>
      <c r="H625" s="9" t="s">
        <v>2526</v>
      </c>
      <c r="I625" s="9" t="s">
        <v>2527</v>
      </c>
      <c r="J625" s="9" t="s">
        <v>2561</v>
      </c>
      <c r="K625" s="9"/>
    </row>
    <row r="626" spans="1:11" hidden="1" x14ac:dyDescent="0.25">
      <c r="A626" s="7" t="s">
        <v>4757</v>
      </c>
      <c r="B626" s="7" t="s">
        <v>4821</v>
      </c>
      <c r="C626" s="7">
        <v>2022</v>
      </c>
      <c r="D626" s="7">
        <v>1</v>
      </c>
      <c r="E626" s="7">
        <v>10450000</v>
      </c>
      <c r="F626" s="7">
        <v>12</v>
      </c>
      <c r="G626" s="7">
        <v>401</v>
      </c>
      <c r="H626" s="9" t="s">
        <v>2526</v>
      </c>
      <c r="I626" s="9" t="s">
        <v>2527</v>
      </c>
      <c r="J626" s="9" t="s">
        <v>2528</v>
      </c>
      <c r="K626" s="9"/>
    </row>
    <row r="627" spans="1:11" hidden="1" x14ac:dyDescent="0.25">
      <c r="A627" s="7" t="s">
        <v>4757</v>
      </c>
      <c r="B627" s="7" t="s">
        <v>4823</v>
      </c>
      <c r="C627" s="7">
        <v>2022</v>
      </c>
      <c r="D627" s="7">
        <v>1</v>
      </c>
      <c r="E627" s="7">
        <v>10990000</v>
      </c>
      <c r="F627" s="7">
        <v>12</v>
      </c>
      <c r="G627" s="7">
        <v>401</v>
      </c>
      <c r="H627" s="9" t="s">
        <v>2526</v>
      </c>
      <c r="I627" s="9" t="s">
        <v>2527</v>
      </c>
      <c r="J627" s="9" t="s">
        <v>2528</v>
      </c>
      <c r="K627" s="9"/>
    </row>
    <row r="628" spans="1:11" hidden="1" x14ac:dyDescent="0.25">
      <c r="A628" s="13" t="s">
        <v>4757</v>
      </c>
      <c r="B628" s="13" t="s">
        <v>4823</v>
      </c>
      <c r="C628" s="13">
        <v>2022</v>
      </c>
      <c r="D628" s="13">
        <v>1</v>
      </c>
      <c r="E628" s="13">
        <v>10990000</v>
      </c>
      <c r="F628" s="13">
        <v>12</v>
      </c>
      <c r="G628" s="13">
        <v>401</v>
      </c>
      <c r="H628" s="10" t="s">
        <v>2526</v>
      </c>
      <c r="I628" s="10" t="s">
        <v>2527</v>
      </c>
      <c r="J628" s="10" t="s">
        <v>2528</v>
      </c>
      <c r="K628" s="9"/>
    </row>
    <row r="629" spans="1:11" hidden="1" x14ac:dyDescent="0.25">
      <c r="A629" s="13" t="s">
        <v>4757</v>
      </c>
      <c r="B629" s="13" t="s">
        <v>4823</v>
      </c>
      <c r="C629" s="13">
        <v>2022</v>
      </c>
      <c r="D629" s="13">
        <v>1</v>
      </c>
      <c r="E629" s="13">
        <v>10990000</v>
      </c>
      <c r="F629" s="13">
        <v>12</v>
      </c>
      <c r="G629" s="13">
        <v>401</v>
      </c>
      <c r="H629" s="10" t="s">
        <v>2526</v>
      </c>
      <c r="I629" s="10" t="s">
        <v>2527</v>
      </c>
      <c r="J629" s="10" t="s">
        <v>2528</v>
      </c>
      <c r="K629" s="9"/>
    </row>
    <row r="630" spans="1:11" x14ac:dyDescent="0.25">
      <c r="A630" s="7" t="s">
        <v>4757</v>
      </c>
      <c r="B630" s="7" t="s">
        <v>4821</v>
      </c>
      <c r="C630" s="7">
        <v>2018</v>
      </c>
      <c r="D630" s="7">
        <v>5</v>
      </c>
      <c r="E630" s="7">
        <v>3550000</v>
      </c>
      <c r="F630" s="7">
        <v>11.9</v>
      </c>
      <c r="G630" s="7">
        <v>450</v>
      </c>
      <c r="H630" s="9" t="s">
        <v>2526</v>
      </c>
      <c r="I630" s="9" t="s">
        <v>2527</v>
      </c>
      <c r="J630" s="9" t="s">
        <v>2528</v>
      </c>
      <c r="K630" s="9">
        <v>342763</v>
      </c>
    </row>
    <row r="631" spans="1:11" hidden="1" x14ac:dyDescent="0.25">
      <c r="A631" s="13" t="s">
        <v>4757</v>
      </c>
      <c r="B631" s="13" t="s">
        <v>4823</v>
      </c>
      <c r="C631" s="13">
        <v>2022</v>
      </c>
      <c r="D631" s="13">
        <v>1</v>
      </c>
      <c r="E631" s="13">
        <v>10990000</v>
      </c>
      <c r="F631" s="13">
        <v>11.8</v>
      </c>
      <c r="G631" s="13">
        <v>450</v>
      </c>
      <c r="H631" s="10" t="s">
        <v>2526</v>
      </c>
      <c r="I631" s="10" t="s">
        <v>2527</v>
      </c>
      <c r="J631" s="10" t="s">
        <v>2561</v>
      </c>
      <c r="K631" s="9"/>
    </row>
    <row r="632" spans="1:11" hidden="1" x14ac:dyDescent="0.25">
      <c r="A632" s="13" t="s">
        <v>4757</v>
      </c>
      <c r="B632" s="13" t="s">
        <v>4823</v>
      </c>
      <c r="C632" s="13">
        <v>2022</v>
      </c>
      <c r="D632" s="13">
        <v>1</v>
      </c>
      <c r="E632" s="13">
        <v>10990000</v>
      </c>
      <c r="F632" s="13">
        <v>11.8</v>
      </c>
      <c r="G632" s="13">
        <v>300</v>
      </c>
      <c r="H632" s="10" t="s">
        <v>2531</v>
      </c>
      <c r="I632" s="10" t="s">
        <v>2527</v>
      </c>
      <c r="J632" s="10" t="s">
        <v>2561</v>
      </c>
      <c r="K632" s="9"/>
    </row>
    <row r="633" spans="1:11" x14ac:dyDescent="0.25">
      <c r="A633" s="7" t="s">
        <v>4757</v>
      </c>
      <c r="B633" s="7" t="s">
        <v>4826</v>
      </c>
      <c r="C633" s="7">
        <v>2015</v>
      </c>
      <c r="D633" s="7">
        <v>8</v>
      </c>
      <c r="E633" s="7">
        <v>2250000</v>
      </c>
      <c r="F633" s="7">
        <v>12</v>
      </c>
      <c r="G633" s="7">
        <v>401</v>
      </c>
      <c r="H633" s="9" t="s">
        <v>2546</v>
      </c>
      <c r="I633" s="9" t="s">
        <v>4771</v>
      </c>
      <c r="J633" s="9" t="s">
        <v>2528</v>
      </c>
      <c r="K633" s="9">
        <v>715000</v>
      </c>
    </row>
    <row r="634" spans="1:11" hidden="1" x14ac:dyDescent="0.25">
      <c r="A634" s="7" t="s">
        <v>4757</v>
      </c>
      <c r="B634" s="7" t="s">
        <v>4822</v>
      </c>
      <c r="C634" s="7">
        <v>2022</v>
      </c>
      <c r="D634" s="7">
        <v>1</v>
      </c>
      <c r="E634" s="7">
        <v>10900000</v>
      </c>
      <c r="F634" s="7">
        <v>11.8</v>
      </c>
      <c r="G634" s="7">
        <v>300</v>
      </c>
      <c r="H634" s="9" t="s">
        <v>2536</v>
      </c>
      <c r="I634" s="9" t="s">
        <v>2527</v>
      </c>
      <c r="J634" s="9" t="s">
        <v>2528</v>
      </c>
      <c r="K634" s="9"/>
    </row>
    <row r="635" spans="1:11" hidden="1" x14ac:dyDescent="0.25">
      <c r="A635" s="7" t="s">
        <v>4757</v>
      </c>
      <c r="B635" s="7" t="s">
        <v>4819</v>
      </c>
      <c r="C635" s="7">
        <v>2022</v>
      </c>
      <c r="D635" s="7">
        <v>1</v>
      </c>
      <c r="E635" s="7">
        <v>10455000</v>
      </c>
      <c r="F635" s="7">
        <v>12</v>
      </c>
      <c r="G635" s="7">
        <v>401</v>
      </c>
      <c r="H635" s="9" t="s">
        <v>2526</v>
      </c>
      <c r="I635" s="9" t="s">
        <v>2527</v>
      </c>
      <c r="J635" s="9" t="s">
        <v>2528</v>
      </c>
      <c r="K635" s="9"/>
    </row>
    <row r="636" spans="1:11" x14ac:dyDescent="0.25">
      <c r="A636" s="7" t="s">
        <v>4757</v>
      </c>
      <c r="B636" s="7" t="s">
        <v>4821</v>
      </c>
      <c r="C636" s="7">
        <v>2018</v>
      </c>
      <c r="D636" s="7">
        <v>5</v>
      </c>
      <c r="E636" s="7">
        <v>3800000</v>
      </c>
      <c r="F636" s="7">
        <v>12</v>
      </c>
      <c r="G636" s="7">
        <v>401</v>
      </c>
      <c r="H636" s="9" t="s">
        <v>2546</v>
      </c>
      <c r="I636" s="9" t="s">
        <v>4771</v>
      </c>
      <c r="J636" s="9" t="s">
        <v>2561</v>
      </c>
      <c r="K636" s="9">
        <v>485387</v>
      </c>
    </row>
    <row r="637" spans="1:11" x14ac:dyDescent="0.25">
      <c r="A637" s="7" t="s">
        <v>4757</v>
      </c>
      <c r="B637" s="7" t="s">
        <v>4824</v>
      </c>
      <c r="C637" s="7">
        <v>2019</v>
      </c>
      <c r="D637" s="7">
        <v>4</v>
      </c>
      <c r="E637" s="7">
        <v>6240000</v>
      </c>
      <c r="F637" s="7">
        <v>12</v>
      </c>
      <c r="G637" s="7">
        <v>401</v>
      </c>
      <c r="H637" s="9" t="s">
        <v>2526</v>
      </c>
      <c r="I637" s="9" t="s">
        <v>2527</v>
      </c>
      <c r="J637" s="9" t="s">
        <v>2528</v>
      </c>
      <c r="K637" s="9">
        <v>145097</v>
      </c>
    </row>
    <row r="638" spans="1:11" x14ac:dyDescent="0.25">
      <c r="A638" s="7" t="s">
        <v>4757</v>
      </c>
      <c r="B638" s="7" t="s">
        <v>4826</v>
      </c>
      <c r="C638" s="7">
        <v>2018</v>
      </c>
      <c r="D638" s="7">
        <v>5</v>
      </c>
      <c r="E638" s="7">
        <v>4000000</v>
      </c>
      <c r="F638" s="7">
        <v>12</v>
      </c>
      <c r="G638" s="7">
        <v>401</v>
      </c>
      <c r="H638" s="9" t="s">
        <v>2536</v>
      </c>
      <c r="I638" s="9" t="s">
        <v>4771</v>
      </c>
      <c r="J638" s="9" t="s">
        <v>2528</v>
      </c>
      <c r="K638" s="9">
        <v>560000</v>
      </c>
    </row>
    <row r="639" spans="1:11" x14ac:dyDescent="0.25">
      <c r="A639" s="7" t="s">
        <v>4757</v>
      </c>
      <c r="B639" s="7" t="s">
        <v>4842</v>
      </c>
      <c r="C639" s="7">
        <v>2020</v>
      </c>
      <c r="D639" s="7">
        <v>3</v>
      </c>
      <c r="E639" s="7">
        <v>7790000</v>
      </c>
      <c r="F639" s="7">
        <v>11.8</v>
      </c>
      <c r="G639" s="7">
        <v>280</v>
      </c>
      <c r="H639" s="9" t="s">
        <v>2526</v>
      </c>
      <c r="I639" s="9" t="s">
        <v>4771</v>
      </c>
      <c r="J639" s="9" t="s">
        <v>2533</v>
      </c>
      <c r="K639" s="9">
        <v>121831</v>
      </c>
    </row>
    <row r="640" spans="1:11" hidden="1" x14ac:dyDescent="0.25">
      <c r="A640" s="13" t="s">
        <v>4757</v>
      </c>
      <c r="B640" s="13" t="s">
        <v>4851</v>
      </c>
      <c r="C640" s="13">
        <v>2022</v>
      </c>
      <c r="D640" s="13">
        <v>1</v>
      </c>
      <c r="E640" s="13">
        <v>9200000</v>
      </c>
      <c r="F640" s="13">
        <v>11.8</v>
      </c>
      <c r="G640" s="13">
        <v>400</v>
      </c>
      <c r="H640" s="10" t="s">
        <v>2531</v>
      </c>
      <c r="I640" s="10" t="s">
        <v>2527</v>
      </c>
      <c r="J640" s="10" t="s">
        <v>2528</v>
      </c>
      <c r="K640" s="9"/>
    </row>
    <row r="641" spans="1:11" x14ac:dyDescent="0.25">
      <c r="A641" s="7" t="s">
        <v>4757</v>
      </c>
      <c r="B641" s="7" t="s">
        <v>4826</v>
      </c>
      <c r="C641" s="7">
        <v>2021</v>
      </c>
      <c r="D641" s="7">
        <v>2</v>
      </c>
      <c r="E641" s="7">
        <v>7500000</v>
      </c>
      <c r="F641" s="7">
        <v>12</v>
      </c>
      <c r="G641" s="7">
        <v>401</v>
      </c>
      <c r="H641" s="9" t="s">
        <v>2526</v>
      </c>
      <c r="I641" s="9" t="s">
        <v>2527</v>
      </c>
      <c r="J641" s="9" t="s">
        <v>2528</v>
      </c>
      <c r="K641" s="9">
        <v>123254</v>
      </c>
    </row>
    <row r="642" spans="1:11" x14ac:dyDescent="0.25">
      <c r="A642" s="7" t="s">
        <v>4757</v>
      </c>
      <c r="B642" s="7" t="s">
        <v>4826</v>
      </c>
      <c r="C642" s="7">
        <v>2019</v>
      </c>
      <c r="D642" s="7">
        <v>4</v>
      </c>
      <c r="E642" s="7">
        <v>6500000</v>
      </c>
      <c r="F642" s="7">
        <v>11.8</v>
      </c>
      <c r="G642" s="7">
        <v>400</v>
      </c>
      <c r="H642" s="9" t="s">
        <v>2531</v>
      </c>
      <c r="I642" s="9" t="s">
        <v>2527</v>
      </c>
      <c r="J642" s="9" t="s">
        <v>2528</v>
      </c>
      <c r="K642" s="9">
        <v>79205</v>
      </c>
    </row>
    <row r="643" spans="1:11" hidden="1" x14ac:dyDescent="0.25">
      <c r="A643" s="13" t="s">
        <v>4757</v>
      </c>
      <c r="B643" s="13" t="s">
        <v>4823</v>
      </c>
      <c r="C643" s="13">
        <v>2022</v>
      </c>
      <c r="D643" s="13">
        <v>1</v>
      </c>
      <c r="E643" s="13">
        <v>12000000</v>
      </c>
      <c r="F643" s="13">
        <v>12</v>
      </c>
      <c r="G643" s="13">
        <v>401</v>
      </c>
      <c r="H643" s="10" t="s">
        <v>2526</v>
      </c>
      <c r="I643" s="9" t="s">
        <v>2545</v>
      </c>
      <c r="J643" s="10" t="s">
        <v>2528</v>
      </c>
      <c r="K643" s="9"/>
    </row>
    <row r="644" spans="1:11" hidden="1" x14ac:dyDescent="0.25">
      <c r="A644" s="13" t="s">
        <v>4757</v>
      </c>
      <c r="B644" s="13" t="s">
        <v>4823</v>
      </c>
      <c r="C644" s="13">
        <v>2021</v>
      </c>
      <c r="D644" s="13">
        <v>2</v>
      </c>
      <c r="E644" s="13">
        <v>11000000</v>
      </c>
      <c r="F644" s="13">
        <v>11.8</v>
      </c>
      <c r="G644" s="13">
        <v>300</v>
      </c>
      <c r="H644" s="10" t="s">
        <v>2531</v>
      </c>
      <c r="I644" s="10" t="s">
        <v>2527</v>
      </c>
      <c r="J644" s="9" t="s">
        <v>2528</v>
      </c>
      <c r="K644" s="9"/>
    </row>
    <row r="645" spans="1:11" hidden="1" x14ac:dyDescent="0.25">
      <c r="A645" s="7" t="s">
        <v>4757</v>
      </c>
      <c r="B645" s="7" t="s">
        <v>4821</v>
      </c>
      <c r="C645" s="7">
        <v>2022</v>
      </c>
      <c r="D645" s="7">
        <v>1</v>
      </c>
      <c r="E645" s="7">
        <v>10150000</v>
      </c>
      <c r="F645" s="7">
        <v>12</v>
      </c>
      <c r="G645" s="7">
        <v>401</v>
      </c>
      <c r="H645" s="9" t="s">
        <v>2526</v>
      </c>
      <c r="I645" s="9" t="s">
        <v>2527</v>
      </c>
      <c r="J645" s="9" t="s">
        <v>2528</v>
      </c>
      <c r="K645" s="9"/>
    </row>
    <row r="646" spans="1:11" hidden="1" x14ac:dyDescent="0.25">
      <c r="A646" s="7" t="s">
        <v>4757</v>
      </c>
      <c r="B646" s="7" t="s">
        <v>4821</v>
      </c>
      <c r="C646" s="7">
        <v>2022</v>
      </c>
      <c r="D646" s="7">
        <v>1</v>
      </c>
      <c r="E646" s="7">
        <v>10355000</v>
      </c>
      <c r="F646" s="7">
        <v>11.8</v>
      </c>
      <c r="G646" s="7">
        <v>300</v>
      </c>
      <c r="H646" s="9" t="s">
        <v>2536</v>
      </c>
      <c r="I646" s="9" t="s">
        <v>2527</v>
      </c>
      <c r="J646" s="9" t="s">
        <v>2528</v>
      </c>
      <c r="K646" s="9"/>
    </row>
    <row r="647" spans="1:11" hidden="1" x14ac:dyDescent="0.25">
      <c r="A647" s="7" t="s">
        <v>4757</v>
      </c>
      <c r="B647" s="7" t="s">
        <v>4819</v>
      </c>
      <c r="C647" s="7">
        <v>2022</v>
      </c>
      <c r="D647" s="7">
        <v>1</v>
      </c>
      <c r="E647" s="7">
        <v>10410000</v>
      </c>
      <c r="F647" s="7">
        <v>11.8</v>
      </c>
      <c r="G647" s="7">
        <v>400</v>
      </c>
      <c r="H647" s="9" t="s">
        <v>2531</v>
      </c>
      <c r="I647" s="9" t="s">
        <v>2527</v>
      </c>
      <c r="J647" s="9" t="s">
        <v>2561</v>
      </c>
      <c r="K647" s="9"/>
    </row>
    <row r="648" spans="1:11" hidden="1" x14ac:dyDescent="0.25">
      <c r="A648" s="7" t="s">
        <v>4757</v>
      </c>
      <c r="B648" s="7" t="s">
        <v>4821</v>
      </c>
      <c r="C648" s="7">
        <v>2022</v>
      </c>
      <c r="D648" s="7">
        <v>1</v>
      </c>
      <c r="E648" s="7">
        <v>10400000</v>
      </c>
      <c r="F648" s="7">
        <v>12</v>
      </c>
      <c r="G648" s="7">
        <v>428</v>
      </c>
      <c r="H648" s="9" t="s">
        <v>2536</v>
      </c>
      <c r="I648" s="9" t="s">
        <v>2527</v>
      </c>
      <c r="J648" s="9" t="s">
        <v>2528</v>
      </c>
      <c r="K648" s="9"/>
    </row>
    <row r="649" spans="1:11" x14ac:dyDescent="0.25">
      <c r="A649" s="7" t="s">
        <v>4757</v>
      </c>
      <c r="B649" s="7" t="s">
        <v>4819</v>
      </c>
      <c r="C649" s="7">
        <v>2019</v>
      </c>
      <c r="D649" s="7">
        <v>4</v>
      </c>
      <c r="E649" s="7">
        <v>7635000</v>
      </c>
      <c r="F649" s="7">
        <v>11.8</v>
      </c>
      <c r="G649" s="7">
        <v>300</v>
      </c>
      <c r="H649" s="9" t="s">
        <v>2531</v>
      </c>
      <c r="I649" s="9" t="s">
        <v>2527</v>
      </c>
      <c r="J649" s="9" t="s">
        <v>2528</v>
      </c>
      <c r="K649" s="9">
        <v>315000</v>
      </c>
    </row>
    <row r="650" spans="1:11" hidden="1" x14ac:dyDescent="0.25">
      <c r="A650" s="13" t="s">
        <v>4757</v>
      </c>
      <c r="B650" s="13" t="s">
        <v>4851</v>
      </c>
      <c r="C650" s="13">
        <v>2022</v>
      </c>
      <c r="D650" s="13">
        <v>1</v>
      </c>
      <c r="E650" s="13">
        <v>9300000</v>
      </c>
      <c r="F650" s="13">
        <v>6.7</v>
      </c>
      <c r="G650" s="13">
        <v>280</v>
      </c>
      <c r="H650" s="10" t="s">
        <v>2536</v>
      </c>
      <c r="I650" s="10" t="s">
        <v>2527</v>
      </c>
      <c r="J650" s="10" t="s">
        <v>2533</v>
      </c>
      <c r="K650" s="9"/>
    </row>
    <row r="651" spans="1:11" x14ac:dyDescent="0.25">
      <c r="A651" s="7" t="s">
        <v>4757</v>
      </c>
      <c r="B651" s="7" t="s">
        <v>4821</v>
      </c>
      <c r="C651" s="7">
        <v>2018</v>
      </c>
      <c r="D651" s="7">
        <v>5</v>
      </c>
      <c r="E651" s="7">
        <v>3550000</v>
      </c>
      <c r="F651" s="7">
        <v>6.7</v>
      </c>
      <c r="G651" s="7">
        <v>300</v>
      </c>
      <c r="H651" s="9" t="s">
        <v>2536</v>
      </c>
      <c r="I651" s="9" t="s">
        <v>2527</v>
      </c>
      <c r="J651" s="9" t="s">
        <v>2528</v>
      </c>
      <c r="K651" s="9">
        <v>371083</v>
      </c>
    </row>
    <row r="652" spans="1:11" x14ac:dyDescent="0.25">
      <c r="A652" s="7" t="s">
        <v>4757</v>
      </c>
      <c r="B652" s="7" t="s">
        <v>4826</v>
      </c>
      <c r="C652" s="7">
        <v>2016</v>
      </c>
      <c r="D652" s="7">
        <v>7</v>
      </c>
      <c r="E652" s="7">
        <v>3250000</v>
      </c>
      <c r="F652" s="7">
        <v>12</v>
      </c>
      <c r="G652" s="7">
        <v>401</v>
      </c>
      <c r="H652" s="9" t="s">
        <v>2526</v>
      </c>
      <c r="I652" s="9" t="s">
        <v>2527</v>
      </c>
      <c r="J652" s="9" t="s">
        <v>2528</v>
      </c>
      <c r="K652" s="9">
        <v>625000</v>
      </c>
    </row>
    <row r="653" spans="1:11" hidden="1" x14ac:dyDescent="0.25">
      <c r="A653" s="7" t="s">
        <v>4757</v>
      </c>
      <c r="B653" s="7" t="s">
        <v>4787</v>
      </c>
      <c r="C653" s="7">
        <v>2022</v>
      </c>
      <c r="D653" s="7">
        <v>1</v>
      </c>
      <c r="E653" s="7">
        <v>9300000</v>
      </c>
      <c r="F653" s="7">
        <v>11.8</v>
      </c>
      <c r="G653" s="7">
        <v>401</v>
      </c>
      <c r="H653" s="9" t="s">
        <v>2536</v>
      </c>
      <c r="I653" s="9" t="s">
        <v>2527</v>
      </c>
      <c r="J653" s="9" t="s">
        <v>2528</v>
      </c>
      <c r="K653" s="9"/>
    </row>
    <row r="654" spans="1:11" x14ac:dyDescent="0.25">
      <c r="A654" s="7" t="s">
        <v>4757</v>
      </c>
      <c r="B654" s="7" t="s">
        <v>4826</v>
      </c>
      <c r="C654" s="7">
        <v>2016</v>
      </c>
      <c r="D654" s="7">
        <v>7</v>
      </c>
      <c r="E654" s="7">
        <v>2200000</v>
      </c>
      <c r="F654" s="7">
        <v>12</v>
      </c>
      <c r="G654" s="7">
        <v>428</v>
      </c>
      <c r="H654" s="9" t="s">
        <v>2536</v>
      </c>
      <c r="I654" s="9" t="s">
        <v>2527</v>
      </c>
      <c r="J654" s="9" t="s">
        <v>2528</v>
      </c>
      <c r="K654" s="9">
        <v>670000</v>
      </c>
    </row>
    <row r="655" spans="1:11" x14ac:dyDescent="0.25">
      <c r="A655" s="7" t="s">
        <v>4757</v>
      </c>
      <c r="B655" s="7" t="s">
        <v>4819</v>
      </c>
      <c r="C655" s="7">
        <v>2019</v>
      </c>
      <c r="D655" s="7">
        <v>4</v>
      </c>
      <c r="E655" s="7">
        <v>7715000</v>
      </c>
      <c r="F655" s="7">
        <v>12</v>
      </c>
      <c r="G655" s="7">
        <v>428</v>
      </c>
      <c r="H655" s="9" t="s">
        <v>2536</v>
      </c>
      <c r="I655" s="9" t="s">
        <v>2527</v>
      </c>
      <c r="J655" s="9" t="s">
        <v>2528</v>
      </c>
      <c r="K655" s="9">
        <v>299000</v>
      </c>
    </row>
    <row r="656" spans="1:11" hidden="1" x14ac:dyDescent="0.25">
      <c r="A656" s="7" t="s">
        <v>4757</v>
      </c>
      <c r="B656" s="7" t="s">
        <v>4826</v>
      </c>
      <c r="C656" s="7">
        <v>2022</v>
      </c>
      <c r="D656" s="7">
        <v>1</v>
      </c>
      <c r="E656" s="7">
        <v>10450000</v>
      </c>
      <c r="F656" s="7">
        <v>12</v>
      </c>
      <c r="G656" s="7">
        <v>401</v>
      </c>
      <c r="H656" s="9" t="s">
        <v>2526</v>
      </c>
      <c r="I656" s="9" t="s">
        <v>2527</v>
      </c>
      <c r="J656" s="9" t="s">
        <v>2528</v>
      </c>
      <c r="K656" s="9"/>
    </row>
    <row r="657" spans="1:11" x14ac:dyDescent="0.25">
      <c r="A657" s="7" t="s">
        <v>4757</v>
      </c>
      <c r="B657" s="7" t="s">
        <v>4842</v>
      </c>
      <c r="C657" s="7">
        <v>2021</v>
      </c>
      <c r="D657" s="7">
        <v>2</v>
      </c>
      <c r="E657" s="7">
        <v>8082000</v>
      </c>
      <c r="F657" s="7">
        <v>12</v>
      </c>
      <c r="G657" s="7">
        <v>428</v>
      </c>
      <c r="H657" s="9" t="s">
        <v>2536</v>
      </c>
      <c r="I657" s="9" t="s">
        <v>2527</v>
      </c>
      <c r="J657" s="9" t="s">
        <v>2528</v>
      </c>
      <c r="K657" s="9">
        <v>36657</v>
      </c>
    </row>
    <row r="658" spans="1:11" x14ac:dyDescent="0.25">
      <c r="A658" s="7" t="s">
        <v>4757</v>
      </c>
      <c r="B658" s="7" t="s">
        <v>4824</v>
      </c>
      <c r="C658" s="7">
        <v>2019</v>
      </c>
      <c r="D658" s="7">
        <v>4</v>
      </c>
      <c r="E658" s="7">
        <v>6400000</v>
      </c>
      <c r="F658" s="7">
        <v>11.8</v>
      </c>
      <c r="G658" s="7">
        <v>300</v>
      </c>
      <c r="H658" s="9" t="s">
        <v>2531</v>
      </c>
      <c r="I658" s="9" t="s">
        <v>2527</v>
      </c>
      <c r="J658" s="9" t="s">
        <v>2528</v>
      </c>
      <c r="K658" s="9">
        <v>50800</v>
      </c>
    </row>
    <row r="659" spans="1:11" hidden="1" x14ac:dyDescent="0.25">
      <c r="A659" s="7" t="s">
        <v>4757</v>
      </c>
      <c r="B659" s="7" t="s">
        <v>4826</v>
      </c>
      <c r="C659" s="7">
        <v>2022</v>
      </c>
      <c r="D659" s="7">
        <v>1</v>
      </c>
      <c r="E659" s="7">
        <v>8600000</v>
      </c>
      <c r="F659" s="7">
        <v>6.7</v>
      </c>
      <c r="G659" s="7">
        <v>280</v>
      </c>
      <c r="H659" s="9" t="s">
        <v>2536</v>
      </c>
      <c r="I659" s="9" t="s">
        <v>2527</v>
      </c>
      <c r="J659" s="9" t="s">
        <v>2528</v>
      </c>
      <c r="K659" s="9"/>
    </row>
    <row r="660" spans="1:11" hidden="1" x14ac:dyDescent="0.25">
      <c r="A660" s="13" t="s">
        <v>4757</v>
      </c>
      <c r="B660" s="13" t="s">
        <v>4851</v>
      </c>
      <c r="C660" s="13">
        <v>2022</v>
      </c>
      <c r="D660" s="13">
        <v>1</v>
      </c>
      <c r="E660" s="13">
        <v>9300000</v>
      </c>
      <c r="F660" s="13">
        <v>11.9</v>
      </c>
      <c r="G660" s="13">
        <v>450</v>
      </c>
      <c r="H660" s="10" t="s">
        <v>2526</v>
      </c>
      <c r="I660" s="10" t="s">
        <v>2527</v>
      </c>
      <c r="J660" s="10" t="s">
        <v>2528</v>
      </c>
      <c r="K660" s="9"/>
    </row>
    <row r="661" spans="1:11" x14ac:dyDescent="0.25">
      <c r="A661" s="7" t="s">
        <v>4757</v>
      </c>
      <c r="B661" s="7" t="s">
        <v>4826</v>
      </c>
      <c r="C661" s="7">
        <v>2016</v>
      </c>
      <c r="D661" s="7">
        <v>7</v>
      </c>
      <c r="E661" s="7">
        <v>2350000</v>
      </c>
      <c r="F661" s="7">
        <v>12</v>
      </c>
      <c r="G661" s="7">
        <v>401</v>
      </c>
      <c r="H661" s="9" t="s">
        <v>2536</v>
      </c>
      <c r="I661" s="9" t="s">
        <v>2527</v>
      </c>
      <c r="J661" s="9" t="s">
        <v>2528</v>
      </c>
      <c r="K661" s="9">
        <v>917000</v>
      </c>
    </row>
    <row r="662" spans="1:11" hidden="1" x14ac:dyDescent="0.25">
      <c r="A662" s="7" t="s">
        <v>4757</v>
      </c>
      <c r="B662" s="7" t="s">
        <v>4851</v>
      </c>
      <c r="C662" s="7">
        <v>2022</v>
      </c>
      <c r="D662" s="7">
        <v>1</v>
      </c>
      <c r="E662" s="7">
        <v>9300000</v>
      </c>
      <c r="F662" s="7">
        <v>6.7</v>
      </c>
      <c r="G662" s="7">
        <v>280</v>
      </c>
      <c r="H662" s="9" t="s">
        <v>2536</v>
      </c>
      <c r="I662" s="9" t="s">
        <v>2527</v>
      </c>
      <c r="J662" s="9" t="s">
        <v>2528</v>
      </c>
      <c r="K662" s="9"/>
    </row>
    <row r="663" spans="1:11" hidden="1" x14ac:dyDescent="0.25">
      <c r="A663" s="13" t="s">
        <v>4757</v>
      </c>
      <c r="B663" s="13" t="s">
        <v>4851</v>
      </c>
      <c r="C663" s="13">
        <v>2022</v>
      </c>
      <c r="D663" s="13">
        <v>1</v>
      </c>
      <c r="E663" s="13">
        <v>9300000</v>
      </c>
      <c r="F663" s="13">
        <v>12</v>
      </c>
      <c r="G663" s="13">
        <v>401</v>
      </c>
      <c r="H663" s="10" t="s">
        <v>2526</v>
      </c>
      <c r="I663" s="10" t="s">
        <v>2527</v>
      </c>
      <c r="J663" s="10" t="s">
        <v>2528</v>
      </c>
      <c r="K663" s="9"/>
    </row>
    <row r="664" spans="1:11" x14ac:dyDescent="0.25">
      <c r="A664" s="7" t="s">
        <v>4757</v>
      </c>
      <c r="B664" s="7" t="s">
        <v>4826</v>
      </c>
      <c r="C664" s="7">
        <v>2018</v>
      </c>
      <c r="D664" s="7">
        <v>5</v>
      </c>
      <c r="E664" s="7">
        <v>3200000</v>
      </c>
      <c r="F664" s="7">
        <v>11.8</v>
      </c>
      <c r="G664" s="7">
        <v>401</v>
      </c>
      <c r="H664" s="9" t="s">
        <v>2536</v>
      </c>
      <c r="I664" s="9" t="s">
        <v>2527</v>
      </c>
      <c r="J664" s="9" t="s">
        <v>2528</v>
      </c>
      <c r="K664" s="9">
        <v>561000</v>
      </c>
    </row>
    <row r="665" spans="1:11" x14ac:dyDescent="0.25">
      <c r="A665" s="7" t="s">
        <v>4757</v>
      </c>
      <c r="B665" s="7" t="s">
        <v>4821</v>
      </c>
      <c r="C665" s="7">
        <v>2017</v>
      </c>
      <c r="D665" s="7">
        <v>6</v>
      </c>
      <c r="E665" s="7">
        <v>3300000</v>
      </c>
      <c r="F665" s="7">
        <v>11.8</v>
      </c>
      <c r="G665" s="7">
        <v>400</v>
      </c>
      <c r="H665" s="9" t="s">
        <v>2536</v>
      </c>
      <c r="I665" s="9" t="s">
        <v>2527</v>
      </c>
      <c r="J665" s="9" t="s">
        <v>2528</v>
      </c>
      <c r="K665" s="9">
        <v>550000</v>
      </c>
    </row>
    <row r="666" spans="1:11" x14ac:dyDescent="0.25">
      <c r="A666" s="7" t="s">
        <v>4757</v>
      </c>
      <c r="B666" s="7" t="s">
        <v>4824</v>
      </c>
      <c r="C666" s="7">
        <v>2019</v>
      </c>
      <c r="D666" s="7">
        <v>4</v>
      </c>
      <c r="E666" s="7">
        <v>5990000</v>
      </c>
      <c r="F666" s="7">
        <v>12</v>
      </c>
      <c r="G666" s="7">
        <v>401</v>
      </c>
      <c r="H666" s="9" t="s">
        <v>2526</v>
      </c>
      <c r="I666" s="9" t="s">
        <v>2527</v>
      </c>
      <c r="J666" s="9" t="s">
        <v>2528</v>
      </c>
      <c r="K666" s="9">
        <v>53422</v>
      </c>
    </row>
    <row r="667" spans="1:11" x14ac:dyDescent="0.25">
      <c r="A667" s="13" t="s">
        <v>4757</v>
      </c>
      <c r="B667" s="13" t="s">
        <v>4824</v>
      </c>
      <c r="C667" s="13">
        <v>2019</v>
      </c>
      <c r="D667" s="13">
        <v>4</v>
      </c>
      <c r="E667" s="13">
        <v>6290000</v>
      </c>
      <c r="F667" s="13">
        <v>6.7</v>
      </c>
      <c r="G667" s="13">
        <v>280</v>
      </c>
      <c r="H667" s="10" t="s">
        <v>2536</v>
      </c>
      <c r="I667" s="10" t="s">
        <v>2527</v>
      </c>
      <c r="J667" s="10" t="s">
        <v>2528</v>
      </c>
      <c r="K667" s="9">
        <v>53421</v>
      </c>
    </row>
    <row r="668" spans="1:11" hidden="1" x14ac:dyDescent="0.25">
      <c r="A668" s="7" t="s">
        <v>4757</v>
      </c>
      <c r="B668" s="7" t="s">
        <v>4851</v>
      </c>
      <c r="C668" s="7">
        <v>2022</v>
      </c>
      <c r="D668" s="7">
        <v>1</v>
      </c>
      <c r="E668" s="7">
        <v>8900000</v>
      </c>
      <c r="F668" s="7">
        <v>8.9</v>
      </c>
      <c r="G668" s="7">
        <v>340</v>
      </c>
      <c r="H668" s="9" t="s">
        <v>2531</v>
      </c>
      <c r="I668" s="9" t="s">
        <v>2527</v>
      </c>
      <c r="J668" s="9" t="s">
        <v>2528</v>
      </c>
      <c r="K668" s="9"/>
    </row>
    <row r="669" spans="1:11" x14ac:dyDescent="0.25">
      <c r="A669" s="7" t="s">
        <v>4757</v>
      </c>
      <c r="B669" s="7" t="s">
        <v>4821</v>
      </c>
      <c r="C669" s="7">
        <v>2018</v>
      </c>
      <c r="D669" s="7">
        <v>5</v>
      </c>
      <c r="E669" s="7">
        <v>3550000</v>
      </c>
      <c r="F669" s="7">
        <v>12</v>
      </c>
      <c r="G669" s="7">
        <v>401</v>
      </c>
      <c r="H669" s="9" t="s">
        <v>2526</v>
      </c>
      <c r="I669" s="9" t="s">
        <v>2527</v>
      </c>
      <c r="J669" s="9" t="s">
        <v>2528</v>
      </c>
      <c r="K669" s="9">
        <v>323509</v>
      </c>
    </row>
    <row r="670" spans="1:11" x14ac:dyDescent="0.25">
      <c r="A670" s="7" t="s">
        <v>4757</v>
      </c>
      <c r="B670" s="7" t="s">
        <v>4823</v>
      </c>
      <c r="C670" s="7">
        <v>2022</v>
      </c>
      <c r="D670" s="7">
        <v>1</v>
      </c>
      <c r="E670" s="7">
        <v>10930000</v>
      </c>
      <c r="F670" s="7">
        <v>11.9</v>
      </c>
      <c r="G670" s="7">
        <v>450</v>
      </c>
      <c r="H670" s="9" t="s">
        <v>2526</v>
      </c>
      <c r="I670" s="9" t="s">
        <v>2527</v>
      </c>
      <c r="J670" s="9" t="s">
        <v>2528</v>
      </c>
      <c r="K670" s="9">
        <v>7800</v>
      </c>
    </row>
    <row r="671" spans="1:11" x14ac:dyDescent="0.25">
      <c r="A671" s="7" t="s">
        <v>4757</v>
      </c>
      <c r="B671" s="7" t="s">
        <v>4821</v>
      </c>
      <c r="C671" s="7">
        <v>2017</v>
      </c>
      <c r="D671" s="7">
        <v>6</v>
      </c>
      <c r="E671" s="7">
        <v>3340000</v>
      </c>
      <c r="F671" s="7">
        <v>12</v>
      </c>
      <c r="G671" s="7">
        <v>401</v>
      </c>
      <c r="H671" s="9" t="s">
        <v>2526</v>
      </c>
      <c r="I671" s="9" t="s">
        <v>2545</v>
      </c>
      <c r="J671" s="9" t="s">
        <v>2528</v>
      </c>
      <c r="K671" s="9">
        <v>524785</v>
      </c>
    </row>
    <row r="672" spans="1:11" x14ac:dyDescent="0.25">
      <c r="A672" s="7" t="s">
        <v>4757</v>
      </c>
      <c r="B672" s="7" t="s">
        <v>4826</v>
      </c>
      <c r="C672" s="7">
        <v>2017</v>
      </c>
      <c r="D672" s="7">
        <v>6</v>
      </c>
      <c r="E672" s="7">
        <v>3350000</v>
      </c>
      <c r="F672" s="7">
        <v>12</v>
      </c>
      <c r="G672" s="7">
        <v>401</v>
      </c>
      <c r="H672" s="9" t="s">
        <v>2526</v>
      </c>
      <c r="I672" s="9" t="s">
        <v>4771</v>
      </c>
      <c r="J672" s="9" t="s">
        <v>2528</v>
      </c>
      <c r="K672" s="9">
        <v>740000</v>
      </c>
    </row>
    <row r="673" spans="1:11" hidden="1" x14ac:dyDescent="0.25">
      <c r="A673" s="7" t="s">
        <v>4757</v>
      </c>
      <c r="B673" s="7" t="s">
        <v>4823</v>
      </c>
      <c r="C673" s="7">
        <v>2022</v>
      </c>
      <c r="D673" s="7">
        <v>1</v>
      </c>
      <c r="E673" s="7">
        <v>12500000</v>
      </c>
      <c r="F673" s="7">
        <v>12</v>
      </c>
      <c r="G673" s="7">
        <v>450</v>
      </c>
      <c r="H673" s="9" t="s">
        <v>2526</v>
      </c>
      <c r="I673" s="9" t="s">
        <v>2527</v>
      </c>
      <c r="J673" s="9" t="s">
        <v>2528</v>
      </c>
      <c r="K673" s="9"/>
    </row>
    <row r="674" spans="1:11" x14ac:dyDescent="0.25">
      <c r="A674" s="7" t="s">
        <v>4757</v>
      </c>
      <c r="B674" s="7" t="s">
        <v>4826</v>
      </c>
      <c r="C674" s="7">
        <v>2017</v>
      </c>
      <c r="D674" s="7">
        <v>6</v>
      </c>
      <c r="E674" s="7">
        <v>3500000</v>
      </c>
      <c r="F674" s="7">
        <v>12</v>
      </c>
      <c r="G674" s="7">
        <v>401</v>
      </c>
      <c r="H674" s="9" t="s">
        <v>2526</v>
      </c>
      <c r="I674" s="9" t="s">
        <v>2545</v>
      </c>
      <c r="J674" s="9" t="s">
        <v>2528</v>
      </c>
      <c r="K674" s="9">
        <v>545858</v>
      </c>
    </row>
    <row r="675" spans="1:11" hidden="1" x14ac:dyDescent="0.25">
      <c r="A675" s="13" t="s">
        <v>4757</v>
      </c>
      <c r="B675" s="13" t="s">
        <v>4823</v>
      </c>
      <c r="C675" s="13">
        <v>2022</v>
      </c>
      <c r="D675" s="13">
        <v>1</v>
      </c>
      <c r="E675" s="13">
        <v>11000000</v>
      </c>
      <c r="F675" s="13">
        <v>11.8</v>
      </c>
      <c r="G675" s="13">
        <v>400</v>
      </c>
      <c r="H675" s="10" t="s">
        <v>2531</v>
      </c>
      <c r="I675" s="10" t="s">
        <v>2527</v>
      </c>
      <c r="J675" s="10" t="s">
        <v>2528</v>
      </c>
      <c r="K675" s="9"/>
    </row>
    <row r="676" spans="1:11" hidden="1" x14ac:dyDescent="0.25">
      <c r="A676" s="7" t="s">
        <v>4757</v>
      </c>
      <c r="B676" s="7" t="s">
        <v>4823</v>
      </c>
      <c r="C676" s="7">
        <v>2022</v>
      </c>
      <c r="D676" s="7">
        <v>1</v>
      </c>
      <c r="E676" s="7">
        <v>12500000</v>
      </c>
      <c r="F676" s="7">
        <v>12</v>
      </c>
      <c r="G676" s="7">
        <v>401</v>
      </c>
      <c r="H676" s="9" t="s">
        <v>2526</v>
      </c>
      <c r="I676" s="9" t="s">
        <v>2527</v>
      </c>
      <c r="J676" s="9" t="s">
        <v>2528</v>
      </c>
      <c r="K676" s="9"/>
    </row>
    <row r="677" spans="1:11" hidden="1" x14ac:dyDescent="0.25">
      <c r="A677" s="7" t="s">
        <v>4757</v>
      </c>
      <c r="B677" s="7" t="s">
        <v>4823</v>
      </c>
      <c r="C677" s="7">
        <v>2022</v>
      </c>
      <c r="D677" s="7">
        <v>1</v>
      </c>
      <c r="E677" s="7">
        <v>12500000</v>
      </c>
      <c r="F677" s="7">
        <v>12</v>
      </c>
      <c r="G677" s="7">
        <v>401</v>
      </c>
      <c r="H677" s="9" t="s">
        <v>2526</v>
      </c>
      <c r="I677" s="9" t="s">
        <v>2527</v>
      </c>
      <c r="J677" s="9" t="s">
        <v>2528</v>
      </c>
      <c r="K677" s="9"/>
    </row>
    <row r="678" spans="1:11" hidden="1" x14ac:dyDescent="0.25">
      <c r="A678" s="7" t="s">
        <v>4757</v>
      </c>
      <c r="B678" s="7" t="s">
        <v>4826</v>
      </c>
      <c r="C678" s="7">
        <v>2022</v>
      </c>
      <c r="D678" s="7">
        <v>1</v>
      </c>
      <c r="E678" s="7">
        <v>10300000</v>
      </c>
      <c r="F678" s="7">
        <v>12</v>
      </c>
      <c r="G678" s="7">
        <v>401</v>
      </c>
      <c r="H678" s="9" t="s">
        <v>2526</v>
      </c>
      <c r="I678" s="9" t="s">
        <v>4771</v>
      </c>
      <c r="J678" s="9" t="s">
        <v>2528</v>
      </c>
      <c r="K678" s="9"/>
    </row>
    <row r="679" spans="1:11" x14ac:dyDescent="0.25">
      <c r="A679" s="7" t="s">
        <v>4757</v>
      </c>
      <c r="B679" s="7" t="s">
        <v>4824</v>
      </c>
      <c r="C679" s="7">
        <v>2019</v>
      </c>
      <c r="D679" s="7">
        <v>4</v>
      </c>
      <c r="E679" s="7">
        <v>6400000</v>
      </c>
      <c r="F679" s="7">
        <v>12</v>
      </c>
      <c r="G679" s="7">
        <v>401</v>
      </c>
      <c r="H679" s="9" t="s">
        <v>2526</v>
      </c>
      <c r="I679" s="9" t="s">
        <v>2527</v>
      </c>
      <c r="J679" s="9" t="s">
        <v>2528</v>
      </c>
      <c r="K679" s="9">
        <v>50800</v>
      </c>
    </row>
    <row r="680" spans="1:11" x14ac:dyDescent="0.25">
      <c r="A680" s="7" t="s">
        <v>4757</v>
      </c>
      <c r="B680" s="7" t="s">
        <v>4826</v>
      </c>
      <c r="C680" s="7">
        <v>2018</v>
      </c>
      <c r="D680" s="7">
        <v>5</v>
      </c>
      <c r="E680" s="7">
        <v>2900000</v>
      </c>
      <c r="F680" s="7">
        <v>12</v>
      </c>
      <c r="G680" s="7">
        <v>400</v>
      </c>
      <c r="H680" s="9" t="s">
        <v>2539</v>
      </c>
      <c r="I680" s="9" t="s">
        <v>2527</v>
      </c>
      <c r="J680" s="9" t="s">
        <v>2561</v>
      </c>
      <c r="K680" s="9">
        <v>600870</v>
      </c>
    </row>
    <row r="681" spans="1:11" hidden="1" x14ac:dyDescent="0.25">
      <c r="A681" s="13" t="s">
        <v>4757</v>
      </c>
      <c r="B681" s="13" t="s">
        <v>4838</v>
      </c>
      <c r="C681" s="13">
        <v>2022</v>
      </c>
      <c r="D681" s="13">
        <v>1</v>
      </c>
      <c r="E681" s="13">
        <v>9300000</v>
      </c>
      <c r="F681" s="13">
        <v>12</v>
      </c>
      <c r="G681" s="13">
        <v>401</v>
      </c>
      <c r="H681" s="10" t="s">
        <v>2539</v>
      </c>
      <c r="I681" s="10" t="s">
        <v>2527</v>
      </c>
      <c r="J681" s="10" t="s">
        <v>2561</v>
      </c>
      <c r="K681" s="9"/>
    </row>
    <row r="682" spans="1:11" x14ac:dyDescent="0.25">
      <c r="A682" s="7" t="s">
        <v>4757</v>
      </c>
      <c r="B682" s="7" t="s">
        <v>4818</v>
      </c>
      <c r="C682" s="7">
        <v>2021</v>
      </c>
      <c r="D682" s="7">
        <v>2</v>
      </c>
      <c r="E682" s="7">
        <v>7350000</v>
      </c>
      <c r="F682" s="7">
        <v>6.7</v>
      </c>
      <c r="G682" s="7">
        <v>280</v>
      </c>
      <c r="H682" s="9" t="s">
        <v>2536</v>
      </c>
      <c r="I682" s="9" t="s">
        <v>2527</v>
      </c>
      <c r="J682" s="9" t="s">
        <v>2528</v>
      </c>
      <c r="K682" s="9">
        <v>116349</v>
      </c>
    </row>
    <row r="683" spans="1:11" x14ac:dyDescent="0.25">
      <c r="A683" s="7" t="s">
        <v>4757</v>
      </c>
      <c r="B683" s="7" t="s">
        <v>4822</v>
      </c>
      <c r="C683" s="7">
        <v>2020</v>
      </c>
      <c r="D683" s="7">
        <v>3</v>
      </c>
      <c r="E683" s="7">
        <v>6950000</v>
      </c>
      <c r="F683" s="7">
        <v>12</v>
      </c>
      <c r="G683" s="7">
        <v>401</v>
      </c>
      <c r="H683" s="9" t="s">
        <v>2526</v>
      </c>
      <c r="I683" s="9" t="s">
        <v>2527</v>
      </c>
      <c r="J683" s="9" t="s">
        <v>2528</v>
      </c>
      <c r="K683" s="9">
        <v>136000</v>
      </c>
    </row>
    <row r="684" spans="1:11" hidden="1" x14ac:dyDescent="0.25">
      <c r="A684" s="7" t="s">
        <v>4757</v>
      </c>
      <c r="B684" s="7" t="s">
        <v>4851</v>
      </c>
      <c r="C684" s="7">
        <v>2022</v>
      </c>
      <c r="D684" s="7">
        <v>1</v>
      </c>
      <c r="E684" s="7">
        <v>9200000</v>
      </c>
      <c r="F684" s="7">
        <v>12</v>
      </c>
      <c r="G684" s="7">
        <v>401</v>
      </c>
      <c r="H684" s="9" t="s">
        <v>2526</v>
      </c>
      <c r="I684" s="9" t="s">
        <v>2527</v>
      </c>
      <c r="J684" s="9" t="s">
        <v>2528</v>
      </c>
      <c r="K684" s="9"/>
    </row>
    <row r="685" spans="1:11" hidden="1" x14ac:dyDescent="0.25">
      <c r="A685" s="7" t="s">
        <v>4757</v>
      </c>
      <c r="B685" s="7" t="s">
        <v>4835</v>
      </c>
      <c r="C685" s="7">
        <v>2021</v>
      </c>
      <c r="D685" s="7">
        <v>2</v>
      </c>
      <c r="E685" s="7">
        <v>12000000</v>
      </c>
      <c r="F685" s="7">
        <v>12</v>
      </c>
      <c r="G685" s="7">
        <v>401</v>
      </c>
      <c r="H685" s="9" t="s">
        <v>2526</v>
      </c>
      <c r="I685" s="9" t="s">
        <v>4771</v>
      </c>
      <c r="J685" s="9" t="s">
        <v>2528</v>
      </c>
      <c r="K685" s="9"/>
    </row>
    <row r="686" spans="1:11" hidden="1" x14ac:dyDescent="0.25">
      <c r="A686" s="13" t="s">
        <v>4757</v>
      </c>
      <c r="B686" s="13" t="s">
        <v>4851</v>
      </c>
      <c r="C686" s="13">
        <v>2022</v>
      </c>
      <c r="D686" s="13">
        <v>1</v>
      </c>
      <c r="E686" s="13">
        <v>9300000</v>
      </c>
      <c r="F686" s="13">
        <v>12</v>
      </c>
      <c r="G686" s="13">
        <v>401</v>
      </c>
      <c r="H686" s="10" t="s">
        <v>2526</v>
      </c>
      <c r="I686" s="10" t="s">
        <v>2527</v>
      </c>
      <c r="J686" s="10" t="s">
        <v>2528</v>
      </c>
      <c r="K686" s="9"/>
    </row>
    <row r="687" spans="1:11" x14ac:dyDescent="0.25">
      <c r="A687" s="7" t="s">
        <v>4757</v>
      </c>
      <c r="B687" s="7" t="s">
        <v>4821</v>
      </c>
      <c r="C687" s="7">
        <v>2019</v>
      </c>
      <c r="D687" s="7">
        <v>4</v>
      </c>
      <c r="E687" s="7">
        <v>4470000</v>
      </c>
      <c r="F687" s="7">
        <v>12</v>
      </c>
      <c r="G687" s="7">
        <v>401</v>
      </c>
      <c r="H687" s="9" t="s">
        <v>2539</v>
      </c>
      <c r="I687" s="9" t="s">
        <v>2527</v>
      </c>
      <c r="J687" s="9" t="s">
        <v>2528</v>
      </c>
      <c r="K687" s="9">
        <v>423000</v>
      </c>
    </row>
    <row r="688" spans="1:11" hidden="1" x14ac:dyDescent="0.25">
      <c r="A688" s="7" t="s">
        <v>4757</v>
      </c>
      <c r="B688" s="7" t="s">
        <v>4819</v>
      </c>
      <c r="C688" s="7">
        <v>2022</v>
      </c>
      <c r="D688" s="7">
        <v>1</v>
      </c>
      <c r="E688" s="7">
        <v>10345000</v>
      </c>
      <c r="F688" s="7">
        <v>12</v>
      </c>
      <c r="G688" s="7">
        <v>450</v>
      </c>
      <c r="H688" s="9" t="s">
        <v>2526</v>
      </c>
      <c r="I688" s="9" t="s">
        <v>2527</v>
      </c>
      <c r="J688" s="9" t="s">
        <v>2528</v>
      </c>
      <c r="K688" s="9"/>
    </row>
    <row r="689" spans="1:11" hidden="1" x14ac:dyDescent="0.25">
      <c r="A689" s="7" t="s">
        <v>4757</v>
      </c>
      <c r="B689" s="7" t="s">
        <v>4823</v>
      </c>
      <c r="C689" s="7">
        <v>2022</v>
      </c>
      <c r="D689" s="7">
        <v>1</v>
      </c>
      <c r="E689" s="7">
        <v>14300000</v>
      </c>
      <c r="F689" s="7">
        <v>12</v>
      </c>
      <c r="G689" s="7">
        <v>401</v>
      </c>
      <c r="H689" s="9" t="s">
        <v>2526</v>
      </c>
      <c r="I689" s="9" t="s">
        <v>2545</v>
      </c>
      <c r="J689" s="9" t="s">
        <v>2528</v>
      </c>
      <c r="K689" s="9"/>
    </row>
    <row r="690" spans="1:11" hidden="1" x14ac:dyDescent="0.25">
      <c r="A690" s="13" t="s">
        <v>4757</v>
      </c>
      <c r="B690" s="13" t="s">
        <v>4838</v>
      </c>
      <c r="C690" s="13">
        <v>2022</v>
      </c>
      <c r="D690" s="13">
        <v>1</v>
      </c>
      <c r="E690" s="13">
        <v>9300000</v>
      </c>
      <c r="F690" s="13">
        <v>11.9</v>
      </c>
      <c r="G690" s="13">
        <v>450</v>
      </c>
      <c r="H690" s="10" t="s">
        <v>2526</v>
      </c>
      <c r="I690" s="10" t="s">
        <v>2527</v>
      </c>
      <c r="J690" s="10" t="s">
        <v>2561</v>
      </c>
      <c r="K690" s="9"/>
    </row>
    <row r="691" spans="1:11" hidden="1" x14ac:dyDescent="0.25">
      <c r="A691" s="13" t="s">
        <v>4757</v>
      </c>
      <c r="B691" s="13" t="s">
        <v>4826</v>
      </c>
      <c r="C691" s="13">
        <v>2022</v>
      </c>
      <c r="D691" s="13">
        <v>1</v>
      </c>
      <c r="E691" s="13">
        <v>10550000</v>
      </c>
      <c r="F691" s="13">
        <v>12</v>
      </c>
      <c r="G691" s="13">
        <v>401</v>
      </c>
      <c r="H691" s="10" t="s">
        <v>2526</v>
      </c>
      <c r="I691" s="10" t="s">
        <v>2527</v>
      </c>
      <c r="J691" s="10" t="s">
        <v>2528</v>
      </c>
      <c r="K691" s="9"/>
    </row>
    <row r="692" spans="1:11" x14ac:dyDescent="0.25">
      <c r="A692" s="7" t="s">
        <v>4757</v>
      </c>
      <c r="B692" s="7" t="s">
        <v>4821</v>
      </c>
      <c r="C692" s="7">
        <v>2018</v>
      </c>
      <c r="D692" s="7">
        <v>5</v>
      </c>
      <c r="E692" s="7">
        <v>3540000</v>
      </c>
      <c r="F692" s="7">
        <v>12</v>
      </c>
      <c r="G692" s="7">
        <v>401</v>
      </c>
      <c r="H692" s="9" t="s">
        <v>2526</v>
      </c>
      <c r="I692" s="9" t="s">
        <v>2527</v>
      </c>
      <c r="J692" s="9" t="s">
        <v>2528</v>
      </c>
      <c r="K692" s="9">
        <v>714878</v>
      </c>
    </row>
    <row r="693" spans="1:11" x14ac:dyDescent="0.25">
      <c r="A693" s="7" t="s">
        <v>4757</v>
      </c>
      <c r="B693" s="7" t="s">
        <v>4842</v>
      </c>
      <c r="C693" s="7">
        <v>2020</v>
      </c>
      <c r="D693" s="7">
        <v>3</v>
      </c>
      <c r="E693" s="7">
        <v>7450000</v>
      </c>
      <c r="F693" s="7">
        <v>6.7</v>
      </c>
      <c r="G693" s="7">
        <v>280</v>
      </c>
      <c r="H693" s="9" t="s">
        <v>2536</v>
      </c>
      <c r="I693" s="9" t="s">
        <v>2527</v>
      </c>
      <c r="J693" s="9" t="s">
        <v>2528</v>
      </c>
      <c r="K693" s="9">
        <v>169652</v>
      </c>
    </row>
    <row r="694" spans="1:11" x14ac:dyDescent="0.25">
      <c r="A694" s="7" t="s">
        <v>4757</v>
      </c>
      <c r="B694" s="7" t="s">
        <v>4819</v>
      </c>
      <c r="C694" s="7">
        <v>2020</v>
      </c>
      <c r="D694" s="7">
        <v>3</v>
      </c>
      <c r="E694" s="7">
        <v>7200000</v>
      </c>
      <c r="F694" s="7">
        <v>12</v>
      </c>
      <c r="G694" s="7">
        <v>401</v>
      </c>
      <c r="H694" s="9" t="s">
        <v>2546</v>
      </c>
      <c r="I694" s="9" t="s">
        <v>4771</v>
      </c>
      <c r="J694" s="9" t="s">
        <v>2561</v>
      </c>
      <c r="K694" s="9">
        <v>206000</v>
      </c>
    </row>
    <row r="695" spans="1:11" x14ac:dyDescent="0.25">
      <c r="A695" s="13" t="s">
        <v>4757</v>
      </c>
      <c r="B695" s="13" t="s">
        <v>4842</v>
      </c>
      <c r="C695" s="13">
        <v>2020</v>
      </c>
      <c r="D695" s="13">
        <v>3</v>
      </c>
      <c r="E695" s="13">
        <v>7450000</v>
      </c>
      <c r="F695" s="13">
        <v>11.9</v>
      </c>
      <c r="G695" s="13">
        <v>450</v>
      </c>
      <c r="H695" s="10" t="s">
        <v>2526</v>
      </c>
      <c r="I695" s="10" t="s">
        <v>2527</v>
      </c>
      <c r="J695" s="10" t="s">
        <v>2528</v>
      </c>
      <c r="K695" s="9">
        <v>164827</v>
      </c>
    </row>
    <row r="696" spans="1:11" hidden="1" x14ac:dyDescent="0.25">
      <c r="A696" s="7" t="s">
        <v>4757</v>
      </c>
      <c r="B696" s="7" t="s">
        <v>4826</v>
      </c>
      <c r="C696" s="7">
        <v>2017</v>
      </c>
      <c r="D696" s="7">
        <v>6</v>
      </c>
      <c r="E696" s="7">
        <v>2890000</v>
      </c>
      <c r="F696" s="7">
        <v>12</v>
      </c>
      <c r="G696" s="7">
        <v>450</v>
      </c>
      <c r="H696" s="9" t="s">
        <v>2526</v>
      </c>
      <c r="I696" s="9" t="s">
        <v>2527</v>
      </c>
      <c r="J696" s="9" t="s">
        <v>2528</v>
      </c>
      <c r="K696" s="9"/>
    </row>
    <row r="697" spans="1:11" x14ac:dyDescent="0.25">
      <c r="A697" s="7" t="s">
        <v>4757</v>
      </c>
      <c r="B697" s="7" t="s">
        <v>4821</v>
      </c>
      <c r="C697" s="7">
        <v>2017</v>
      </c>
      <c r="D697" s="7">
        <v>6</v>
      </c>
      <c r="E697" s="7">
        <v>3340000</v>
      </c>
      <c r="F697" s="7">
        <v>6.7</v>
      </c>
      <c r="G697" s="7">
        <v>280</v>
      </c>
      <c r="H697" s="9" t="s">
        <v>2536</v>
      </c>
      <c r="I697" s="9" t="s">
        <v>2527</v>
      </c>
      <c r="J697" s="9" t="s">
        <v>2528</v>
      </c>
      <c r="K697" s="9">
        <v>524724</v>
      </c>
    </row>
    <row r="698" spans="1:11" hidden="1" x14ac:dyDescent="0.25">
      <c r="A698" s="7" t="s">
        <v>4757</v>
      </c>
      <c r="B698" s="7" t="s">
        <v>4818</v>
      </c>
      <c r="C698" s="7">
        <v>2019</v>
      </c>
      <c r="D698" s="7">
        <v>4</v>
      </c>
      <c r="E698" s="7">
        <v>7000000</v>
      </c>
      <c r="F698" s="7">
        <v>11.8</v>
      </c>
      <c r="G698" s="7">
        <v>400</v>
      </c>
      <c r="H698" s="9" t="s">
        <v>2531</v>
      </c>
      <c r="I698" s="9" t="s">
        <v>2527</v>
      </c>
      <c r="J698" s="9" t="s">
        <v>2528</v>
      </c>
      <c r="K698" s="9"/>
    </row>
    <row r="699" spans="1:11" hidden="1" x14ac:dyDescent="0.25">
      <c r="A699" s="13" t="s">
        <v>4757</v>
      </c>
      <c r="B699" s="13" t="s">
        <v>4838</v>
      </c>
      <c r="C699" s="13">
        <v>2022</v>
      </c>
      <c r="D699" s="13">
        <v>1</v>
      </c>
      <c r="E699" s="13">
        <v>9300000</v>
      </c>
      <c r="F699" s="13">
        <v>12</v>
      </c>
      <c r="G699" s="13">
        <v>428</v>
      </c>
      <c r="H699" s="10" t="s">
        <v>2536</v>
      </c>
      <c r="I699" s="10" t="s">
        <v>2527</v>
      </c>
      <c r="J699" s="10" t="s">
        <v>2528</v>
      </c>
      <c r="K699" s="9"/>
    </row>
    <row r="700" spans="1:11" hidden="1" x14ac:dyDescent="0.25">
      <c r="A700" s="7" t="s">
        <v>4757</v>
      </c>
      <c r="B700" s="7" t="s">
        <v>4842</v>
      </c>
      <c r="C700" s="7">
        <v>2022</v>
      </c>
      <c r="D700" s="7">
        <v>1</v>
      </c>
      <c r="E700" s="7">
        <v>10450000</v>
      </c>
      <c r="F700" s="7">
        <v>11.8</v>
      </c>
      <c r="G700" s="7">
        <v>400</v>
      </c>
      <c r="H700" s="9" t="s">
        <v>2531</v>
      </c>
      <c r="I700" s="9" t="s">
        <v>2527</v>
      </c>
      <c r="J700" s="9" t="s">
        <v>2528</v>
      </c>
      <c r="K700" s="9"/>
    </row>
    <row r="701" spans="1:11" x14ac:dyDescent="0.25">
      <c r="A701" s="7" t="s">
        <v>4757</v>
      </c>
      <c r="B701" s="7" t="s">
        <v>4826</v>
      </c>
      <c r="C701" s="7">
        <v>2017</v>
      </c>
      <c r="D701" s="7">
        <v>6</v>
      </c>
      <c r="E701" s="7">
        <v>3020000</v>
      </c>
      <c r="F701" s="7">
        <v>12</v>
      </c>
      <c r="G701" s="7">
        <v>401</v>
      </c>
      <c r="H701" s="9" t="s">
        <v>2546</v>
      </c>
      <c r="I701" s="9" t="s">
        <v>4771</v>
      </c>
      <c r="J701" s="9" t="s">
        <v>2561</v>
      </c>
      <c r="K701" s="9">
        <v>629551</v>
      </c>
    </row>
    <row r="702" spans="1:11" hidden="1" x14ac:dyDescent="0.25">
      <c r="A702" s="7" t="s">
        <v>4757</v>
      </c>
      <c r="B702" s="7" t="s">
        <v>4845</v>
      </c>
      <c r="C702" s="7">
        <v>2022</v>
      </c>
      <c r="D702" s="7">
        <v>1</v>
      </c>
      <c r="E702" s="7">
        <v>11500000</v>
      </c>
      <c r="F702" s="7">
        <v>11.8</v>
      </c>
      <c r="G702" s="7">
        <v>300</v>
      </c>
      <c r="H702" s="9" t="s">
        <v>2531</v>
      </c>
      <c r="I702" s="9" t="s">
        <v>2527</v>
      </c>
      <c r="J702" s="9" t="s">
        <v>2561</v>
      </c>
      <c r="K702" s="9"/>
    </row>
    <row r="703" spans="1:11" x14ac:dyDescent="0.25">
      <c r="A703" s="7" t="s">
        <v>4757</v>
      </c>
      <c r="B703" s="7" t="s">
        <v>4824</v>
      </c>
      <c r="C703" s="7">
        <v>2019</v>
      </c>
      <c r="D703" s="7">
        <v>4</v>
      </c>
      <c r="E703" s="7">
        <v>5990000</v>
      </c>
      <c r="F703" s="7">
        <v>11.8</v>
      </c>
      <c r="G703" s="7">
        <v>400</v>
      </c>
      <c r="H703" s="9" t="s">
        <v>2531</v>
      </c>
      <c r="I703" s="9" t="s">
        <v>2527</v>
      </c>
      <c r="J703" s="9" t="s">
        <v>2528</v>
      </c>
      <c r="K703" s="9">
        <v>53421</v>
      </c>
    </row>
    <row r="704" spans="1:11" hidden="1" x14ac:dyDescent="0.25">
      <c r="A704" s="7" t="s">
        <v>4757</v>
      </c>
      <c r="B704" s="7" t="s">
        <v>4823</v>
      </c>
      <c r="C704" s="7">
        <v>2022</v>
      </c>
      <c r="D704" s="7">
        <v>1</v>
      </c>
      <c r="E704" s="7">
        <v>11000000</v>
      </c>
      <c r="F704" s="7">
        <v>12</v>
      </c>
      <c r="G704" s="7">
        <v>401</v>
      </c>
      <c r="H704" s="9" t="s">
        <v>2526</v>
      </c>
      <c r="I704" s="9" t="s">
        <v>2527</v>
      </c>
      <c r="J704" s="9" t="s">
        <v>2528</v>
      </c>
      <c r="K704" s="9"/>
    </row>
    <row r="705" spans="1:11" hidden="1" x14ac:dyDescent="0.25">
      <c r="A705" s="13" t="s">
        <v>4757</v>
      </c>
      <c r="B705" s="13" t="s">
        <v>4838</v>
      </c>
      <c r="C705" s="13">
        <v>2022</v>
      </c>
      <c r="D705" s="13">
        <v>1</v>
      </c>
      <c r="E705" s="13">
        <v>9300000</v>
      </c>
      <c r="F705" s="13">
        <v>12</v>
      </c>
      <c r="G705" s="13">
        <v>401</v>
      </c>
      <c r="H705" s="10" t="s">
        <v>2526</v>
      </c>
      <c r="I705" s="10" t="s">
        <v>2527</v>
      </c>
      <c r="J705" s="10" t="s">
        <v>2561</v>
      </c>
      <c r="K705" s="9"/>
    </row>
    <row r="706" spans="1:11" x14ac:dyDescent="0.25">
      <c r="A706" s="7" t="s">
        <v>4757</v>
      </c>
      <c r="B706" s="7" t="s">
        <v>4822</v>
      </c>
      <c r="C706" s="7">
        <v>2021</v>
      </c>
      <c r="D706" s="7">
        <v>2</v>
      </c>
      <c r="E706" s="7">
        <v>8870000</v>
      </c>
      <c r="F706" s="7">
        <v>12</v>
      </c>
      <c r="G706" s="7">
        <v>401</v>
      </c>
      <c r="H706" s="9" t="s">
        <v>2526</v>
      </c>
      <c r="I706" s="9" t="s">
        <v>2527</v>
      </c>
      <c r="J706" s="9" t="s">
        <v>2561</v>
      </c>
      <c r="K706" s="9">
        <v>92000</v>
      </c>
    </row>
    <row r="707" spans="1:11" hidden="1" x14ac:dyDescent="0.25">
      <c r="A707" s="7" t="s">
        <v>4757</v>
      </c>
      <c r="B707" s="7" t="s">
        <v>4821</v>
      </c>
      <c r="C707" s="7">
        <v>2022</v>
      </c>
      <c r="D707" s="7">
        <v>1</v>
      </c>
      <c r="E707" s="7">
        <v>9700000</v>
      </c>
      <c r="F707" s="7">
        <v>12</v>
      </c>
      <c r="G707" s="7">
        <v>401</v>
      </c>
      <c r="H707" s="9" t="s">
        <v>2526</v>
      </c>
      <c r="I707" s="9" t="s">
        <v>2527</v>
      </c>
      <c r="J707" s="9" t="s">
        <v>2528</v>
      </c>
      <c r="K707" s="9"/>
    </row>
    <row r="708" spans="1:11" hidden="1" x14ac:dyDescent="0.25">
      <c r="A708" s="7" t="s">
        <v>4757</v>
      </c>
      <c r="B708" s="7" t="s">
        <v>4823</v>
      </c>
      <c r="C708" s="7">
        <v>2022</v>
      </c>
      <c r="D708" s="7">
        <v>1</v>
      </c>
      <c r="E708" s="7">
        <v>12500000</v>
      </c>
      <c r="F708" s="7">
        <v>12</v>
      </c>
      <c r="G708" s="7">
        <v>401</v>
      </c>
      <c r="H708" s="9" t="s">
        <v>2526</v>
      </c>
      <c r="I708" s="9" t="s">
        <v>2527</v>
      </c>
      <c r="J708" s="9" t="s">
        <v>2528</v>
      </c>
      <c r="K708" s="9"/>
    </row>
    <row r="709" spans="1:11" hidden="1" x14ac:dyDescent="0.25">
      <c r="A709" s="7" t="s">
        <v>4757</v>
      </c>
      <c r="B709" s="7" t="s">
        <v>4845</v>
      </c>
      <c r="C709" s="7">
        <v>2022</v>
      </c>
      <c r="D709" s="7">
        <v>1</v>
      </c>
      <c r="E709" s="7">
        <v>11500000</v>
      </c>
      <c r="F709" s="7">
        <v>11.8</v>
      </c>
      <c r="G709" s="7">
        <v>400</v>
      </c>
      <c r="H709" s="9" t="s">
        <v>2531</v>
      </c>
      <c r="I709" s="9" t="s">
        <v>2527</v>
      </c>
      <c r="J709" s="9" t="s">
        <v>2533</v>
      </c>
      <c r="K709" s="9"/>
    </row>
    <row r="710" spans="1:11" x14ac:dyDescent="0.25">
      <c r="A710" s="7" t="s">
        <v>4757</v>
      </c>
      <c r="B710" s="7" t="s">
        <v>4826</v>
      </c>
      <c r="C710" s="7">
        <v>2020</v>
      </c>
      <c r="D710" s="7">
        <v>3</v>
      </c>
      <c r="E710" s="7">
        <v>6271000</v>
      </c>
      <c r="F710" s="7">
        <v>11.8</v>
      </c>
      <c r="G710" s="7">
        <v>400</v>
      </c>
      <c r="H710" s="9" t="s">
        <v>2531</v>
      </c>
      <c r="I710" s="9" t="s">
        <v>2527</v>
      </c>
      <c r="J710" s="9" t="s">
        <v>2528</v>
      </c>
      <c r="K710" s="9">
        <v>168691</v>
      </c>
    </row>
    <row r="711" spans="1:11" x14ac:dyDescent="0.25">
      <c r="A711" s="7" t="s">
        <v>4757</v>
      </c>
      <c r="B711" s="7" t="s">
        <v>4821</v>
      </c>
      <c r="C711" s="7">
        <v>2018</v>
      </c>
      <c r="D711" s="7">
        <v>5</v>
      </c>
      <c r="E711" s="7">
        <v>3540000</v>
      </c>
      <c r="F711" s="7">
        <v>12</v>
      </c>
      <c r="G711" s="7">
        <v>401</v>
      </c>
      <c r="H711" s="9" t="s">
        <v>2526</v>
      </c>
      <c r="I711" s="9" t="s">
        <v>2527</v>
      </c>
      <c r="J711" s="9" t="s">
        <v>2528</v>
      </c>
      <c r="K711" s="9">
        <v>655268</v>
      </c>
    </row>
    <row r="712" spans="1:11" x14ac:dyDescent="0.25">
      <c r="A712" s="7" t="s">
        <v>4757</v>
      </c>
      <c r="B712" s="7" t="s">
        <v>4824</v>
      </c>
      <c r="C712" s="7">
        <v>2020</v>
      </c>
      <c r="D712" s="7">
        <v>3</v>
      </c>
      <c r="E712" s="7">
        <v>7760000</v>
      </c>
      <c r="F712" s="7">
        <v>12</v>
      </c>
      <c r="G712" s="7">
        <v>450</v>
      </c>
      <c r="H712" s="9" t="s">
        <v>2526</v>
      </c>
      <c r="I712" s="9" t="s">
        <v>2527</v>
      </c>
      <c r="J712" s="9" t="s">
        <v>2528</v>
      </c>
      <c r="K712" s="9">
        <v>102000</v>
      </c>
    </row>
    <row r="713" spans="1:11" hidden="1" x14ac:dyDescent="0.25">
      <c r="A713" s="13" t="s">
        <v>4757</v>
      </c>
      <c r="B713" s="13" t="s">
        <v>4838</v>
      </c>
      <c r="C713" s="13">
        <v>2022</v>
      </c>
      <c r="D713" s="13">
        <v>1</v>
      </c>
      <c r="E713" s="13">
        <v>9300000</v>
      </c>
      <c r="F713" s="13">
        <v>11.9</v>
      </c>
      <c r="G713" s="13">
        <v>450</v>
      </c>
      <c r="H713" s="10" t="s">
        <v>2526</v>
      </c>
      <c r="I713" s="10" t="s">
        <v>2527</v>
      </c>
      <c r="J713" s="10" t="s">
        <v>2528</v>
      </c>
      <c r="K713" s="9"/>
    </row>
    <row r="714" spans="1:11" hidden="1" x14ac:dyDescent="0.25">
      <c r="A714" s="7" t="s">
        <v>4757</v>
      </c>
      <c r="B714" s="7" t="s">
        <v>4826</v>
      </c>
      <c r="C714" s="7">
        <v>2022</v>
      </c>
      <c r="D714" s="7">
        <v>1</v>
      </c>
      <c r="E714" s="7">
        <v>10100000</v>
      </c>
      <c r="F714" s="7">
        <v>12</v>
      </c>
      <c r="G714" s="7">
        <v>450</v>
      </c>
      <c r="H714" s="9" t="s">
        <v>2526</v>
      </c>
      <c r="I714" s="9" t="s">
        <v>2527</v>
      </c>
      <c r="J714" s="9" t="s">
        <v>2528</v>
      </c>
      <c r="K714" s="9"/>
    </row>
    <row r="715" spans="1:11" x14ac:dyDescent="0.25">
      <c r="A715" s="13" t="s">
        <v>4757</v>
      </c>
      <c r="B715" s="13" t="s">
        <v>4826</v>
      </c>
      <c r="C715" s="13">
        <v>2015</v>
      </c>
      <c r="D715" s="13">
        <v>8</v>
      </c>
      <c r="E715" s="13">
        <v>1800000</v>
      </c>
      <c r="F715" s="13">
        <v>11.8</v>
      </c>
      <c r="G715" s="13">
        <v>400</v>
      </c>
      <c r="H715" s="10" t="s">
        <v>2531</v>
      </c>
      <c r="I715" s="10" t="s">
        <v>2527</v>
      </c>
      <c r="J715" s="10" t="s">
        <v>2528</v>
      </c>
      <c r="K715" s="9">
        <v>969370</v>
      </c>
    </row>
    <row r="716" spans="1:11" x14ac:dyDescent="0.25">
      <c r="A716" s="7" t="s">
        <v>4757</v>
      </c>
      <c r="B716" s="7" t="s">
        <v>4824</v>
      </c>
      <c r="C716" s="7">
        <v>2019</v>
      </c>
      <c r="D716" s="7">
        <v>4</v>
      </c>
      <c r="E716" s="7">
        <v>6100000</v>
      </c>
      <c r="F716" s="7">
        <v>12</v>
      </c>
      <c r="G716" s="7">
        <v>428</v>
      </c>
      <c r="H716" s="9" t="s">
        <v>2536</v>
      </c>
      <c r="I716" s="9" t="s">
        <v>2545</v>
      </c>
      <c r="J716" s="9" t="s">
        <v>2528</v>
      </c>
      <c r="K716" s="9">
        <v>60100</v>
      </c>
    </row>
    <row r="717" spans="1:11" hidden="1" x14ac:dyDescent="0.25">
      <c r="A717" s="13" t="s">
        <v>4757</v>
      </c>
      <c r="B717" s="13" t="s">
        <v>4851</v>
      </c>
      <c r="C717" s="13">
        <v>2022</v>
      </c>
      <c r="D717" s="13">
        <v>1</v>
      </c>
      <c r="E717" s="13">
        <v>9300000</v>
      </c>
      <c r="F717" s="13">
        <v>11.8</v>
      </c>
      <c r="G717" s="13">
        <v>300</v>
      </c>
      <c r="H717" s="10" t="s">
        <v>2531</v>
      </c>
      <c r="I717" s="10" t="s">
        <v>2527</v>
      </c>
      <c r="J717" s="10" t="s">
        <v>2561</v>
      </c>
      <c r="K717" s="9"/>
    </row>
    <row r="718" spans="1:11" x14ac:dyDescent="0.25">
      <c r="A718" s="7" t="s">
        <v>4757</v>
      </c>
      <c r="B718" s="7" t="s">
        <v>4830</v>
      </c>
      <c r="C718" s="7">
        <v>2020</v>
      </c>
      <c r="D718" s="7">
        <v>3</v>
      </c>
      <c r="E718" s="7">
        <v>6440000</v>
      </c>
      <c r="F718" s="7">
        <v>6.7</v>
      </c>
      <c r="G718" s="7">
        <v>300</v>
      </c>
      <c r="H718" s="9" t="s">
        <v>2536</v>
      </c>
      <c r="I718" s="9" t="s">
        <v>2527</v>
      </c>
      <c r="J718" s="9" t="s">
        <v>2528</v>
      </c>
      <c r="K718" s="9">
        <v>201868</v>
      </c>
    </row>
    <row r="719" spans="1:11" x14ac:dyDescent="0.25">
      <c r="A719" s="7" t="s">
        <v>4757</v>
      </c>
      <c r="B719" s="7" t="s">
        <v>4819</v>
      </c>
      <c r="C719" s="7">
        <v>2019</v>
      </c>
      <c r="D719" s="7">
        <v>4</v>
      </c>
      <c r="E719" s="7">
        <v>5180000</v>
      </c>
      <c r="F719" s="7">
        <v>12</v>
      </c>
      <c r="G719" s="7">
        <v>401</v>
      </c>
      <c r="H719" s="9" t="s">
        <v>2526</v>
      </c>
      <c r="I719" s="9" t="s">
        <v>2527</v>
      </c>
      <c r="J719" s="9" t="s">
        <v>2528</v>
      </c>
      <c r="K719" s="9">
        <v>226000</v>
      </c>
    </row>
    <row r="720" spans="1:11" x14ac:dyDescent="0.25">
      <c r="A720" s="7" t="s">
        <v>4757</v>
      </c>
      <c r="B720" s="7" t="s">
        <v>4821</v>
      </c>
      <c r="C720" s="7">
        <v>2020</v>
      </c>
      <c r="D720" s="7">
        <v>3</v>
      </c>
      <c r="E720" s="7">
        <v>6290000</v>
      </c>
      <c r="F720" s="7">
        <v>12</v>
      </c>
      <c r="G720" s="7">
        <v>450</v>
      </c>
      <c r="H720" s="9" t="s">
        <v>2526</v>
      </c>
      <c r="I720" s="9" t="s">
        <v>2527</v>
      </c>
      <c r="J720" s="9" t="s">
        <v>2528</v>
      </c>
      <c r="K720" s="9">
        <v>318000</v>
      </c>
    </row>
    <row r="721" spans="1:11" x14ac:dyDescent="0.25">
      <c r="A721" s="7" t="s">
        <v>4757</v>
      </c>
      <c r="B721" s="7" t="s">
        <v>4821</v>
      </c>
      <c r="C721" s="7">
        <v>2017</v>
      </c>
      <c r="D721" s="7">
        <v>6</v>
      </c>
      <c r="E721" s="7">
        <v>3340000</v>
      </c>
      <c r="F721" s="7">
        <v>11.9</v>
      </c>
      <c r="G721" s="7">
        <v>450</v>
      </c>
      <c r="H721" s="9" t="s">
        <v>2526</v>
      </c>
      <c r="I721" s="9" t="s">
        <v>2527</v>
      </c>
      <c r="J721" s="9" t="s">
        <v>2561</v>
      </c>
      <c r="K721" s="9">
        <v>524723</v>
      </c>
    </row>
    <row r="722" spans="1:11" hidden="1" x14ac:dyDescent="0.25">
      <c r="A722" s="7" t="s">
        <v>4757</v>
      </c>
      <c r="B722" s="7" t="s">
        <v>4845</v>
      </c>
      <c r="C722" s="7">
        <v>2022</v>
      </c>
      <c r="D722" s="7">
        <v>1</v>
      </c>
      <c r="E722" s="7">
        <v>11500000</v>
      </c>
      <c r="F722" s="7">
        <v>11</v>
      </c>
      <c r="G722" s="7">
        <v>401</v>
      </c>
      <c r="H722" s="9" t="s">
        <v>2526</v>
      </c>
      <c r="I722" s="9" t="s">
        <v>2527</v>
      </c>
      <c r="J722" s="9" t="s">
        <v>2528</v>
      </c>
      <c r="K722" s="9"/>
    </row>
    <row r="723" spans="1:11" hidden="1" x14ac:dyDescent="0.25">
      <c r="A723" s="7" t="s">
        <v>4757</v>
      </c>
      <c r="B723" s="7" t="s">
        <v>4785</v>
      </c>
      <c r="C723" s="7">
        <v>2022</v>
      </c>
      <c r="D723" s="7">
        <v>1</v>
      </c>
      <c r="E723" s="7">
        <v>11500000</v>
      </c>
      <c r="F723" s="7">
        <v>11.8</v>
      </c>
      <c r="G723" s="7">
        <v>300</v>
      </c>
      <c r="H723" s="9" t="s">
        <v>2531</v>
      </c>
      <c r="I723" s="9" t="s">
        <v>2527</v>
      </c>
      <c r="J723" s="9" t="s">
        <v>2528</v>
      </c>
      <c r="K723" s="9"/>
    </row>
    <row r="724" spans="1:11" hidden="1" x14ac:dyDescent="0.25">
      <c r="A724" s="13" t="s">
        <v>4757</v>
      </c>
      <c r="B724" s="13" t="s">
        <v>4823</v>
      </c>
      <c r="C724" s="13">
        <v>2022</v>
      </c>
      <c r="D724" s="13">
        <v>1</v>
      </c>
      <c r="E724" s="13">
        <v>11000000</v>
      </c>
      <c r="F724" s="13">
        <v>11.8</v>
      </c>
      <c r="G724" s="13">
        <v>300</v>
      </c>
      <c r="H724" s="10" t="s">
        <v>2531</v>
      </c>
      <c r="I724" s="10" t="s">
        <v>2527</v>
      </c>
      <c r="J724" s="10" t="s">
        <v>2561</v>
      </c>
      <c r="K724" s="9"/>
    </row>
    <row r="725" spans="1:11" hidden="1" x14ac:dyDescent="0.25">
      <c r="A725" s="7" t="s">
        <v>4757</v>
      </c>
      <c r="B725" s="7" t="s">
        <v>4785</v>
      </c>
      <c r="C725" s="7">
        <v>2022</v>
      </c>
      <c r="D725" s="7">
        <v>1</v>
      </c>
      <c r="E725" s="7">
        <v>11500000</v>
      </c>
      <c r="F725" s="7">
        <v>11.8</v>
      </c>
      <c r="G725" s="7">
        <v>300</v>
      </c>
      <c r="H725" s="9" t="s">
        <v>2531</v>
      </c>
      <c r="I725" s="9" t="s">
        <v>2527</v>
      </c>
      <c r="J725" s="9" t="s">
        <v>2528</v>
      </c>
      <c r="K725" s="9"/>
    </row>
    <row r="726" spans="1:11" hidden="1" x14ac:dyDescent="0.25">
      <c r="A726" s="7" t="s">
        <v>4757</v>
      </c>
      <c r="B726" s="7" t="s">
        <v>4780</v>
      </c>
      <c r="C726" s="7">
        <v>2020</v>
      </c>
      <c r="D726" s="7">
        <v>3</v>
      </c>
      <c r="E726" s="7">
        <v>6950000</v>
      </c>
      <c r="F726" s="7">
        <v>12</v>
      </c>
      <c r="G726" s="7">
        <v>300</v>
      </c>
      <c r="H726" s="9" t="s">
        <v>2531</v>
      </c>
      <c r="I726" s="9" t="s">
        <v>2527</v>
      </c>
      <c r="J726" s="9" t="s">
        <v>2533</v>
      </c>
      <c r="K726" s="9"/>
    </row>
    <row r="727" spans="1:11" hidden="1" x14ac:dyDescent="0.25">
      <c r="A727" s="13" t="s">
        <v>4757</v>
      </c>
      <c r="B727" s="13" t="s">
        <v>4851</v>
      </c>
      <c r="C727" s="13">
        <v>2022</v>
      </c>
      <c r="D727" s="13">
        <v>1</v>
      </c>
      <c r="E727" s="13">
        <v>9300000</v>
      </c>
      <c r="F727" s="13">
        <v>12</v>
      </c>
      <c r="G727" s="13">
        <v>401</v>
      </c>
      <c r="H727" s="10" t="s">
        <v>2526</v>
      </c>
      <c r="I727" s="10" t="s">
        <v>2527</v>
      </c>
      <c r="J727" s="10" t="s">
        <v>2528</v>
      </c>
      <c r="K727" s="9"/>
    </row>
    <row r="728" spans="1:11" hidden="1" x14ac:dyDescent="0.25">
      <c r="A728" s="7" t="s">
        <v>4757</v>
      </c>
      <c r="B728" s="7" t="s">
        <v>4845</v>
      </c>
      <c r="C728" s="7">
        <v>2022</v>
      </c>
      <c r="D728" s="7">
        <v>1</v>
      </c>
      <c r="E728" s="7">
        <v>11500000</v>
      </c>
      <c r="F728" s="7">
        <v>12</v>
      </c>
      <c r="G728" s="7">
        <v>450</v>
      </c>
      <c r="H728" s="9" t="s">
        <v>2526</v>
      </c>
      <c r="I728" s="9" t="s">
        <v>2527</v>
      </c>
      <c r="J728" s="9" t="s">
        <v>2528</v>
      </c>
      <c r="K728" s="9"/>
    </row>
    <row r="729" spans="1:11" x14ac:dyDescent="0.25">
      <c r="A729" s="7" t="s">
        <v>4757</v>
      </c>
      <c r="B729" s="7" t="s">
        <v>4821</v>
      </c>
      <c r="C729" s="7">
        <v>2019</v>
      </c>
      <c r="D729" s="7">
        <v>4</v>
      </c>
      <c r="E729" s="7">
        <v>5850000</v>
      </c>
      <c r="F729" s="7">
        <v>6.7</v>
      </c>
      <c r="G729" s="7">
        <v>292</v>
      </c>
      <c r="H729" s="9" t="s">
        <v>2536</v>
      </c>
      <c r="I729" s="9" t="s">
        <v>2527</v>
      </c>
      <c r="J729" s="9" t="s">
        <v>2528</v>
      </c>
      <c r="K729" s="9">
        <v>360000</v>
      </c>
    </row>
    <row r="730" spans="1:11" hidden="1" x14ac:dyDescent="0.25">
      <c r="A730" s="7" t="s">
        <v>4757</v>
      </c>
      <c r="B730" s="7" t="s">
        <v>4826</v>
      </c>
      <c r="C730" s="7">
        <v>2017</v>
      </c>
      <c r="D730" s="7">
        <v>6</v>
      </c>
      <c r="E730" s="7">
        <v>2890000</v>
      </c>
      <c r="F730" s="7">
        <v>12</v>
      </c>
      <c r="G730" s="7">
        <v>401</v>
      </c>
      <c r="H730" s="9" t="s">
        <v>2526</v>
      </c>
      <c r="I730" s="9" t="s">
        <v>2527</v>
      </c>
      <c r="J730" s="9" t="s">
        <v>2528</v>
      </c>
      <c r="K730" s="9"/>
    </row>
    <row r="731" spans="1:11" x14ac:dyDescent="0.25">
      <c r="A731" s="7" t="s">
        <v>4757</v>
      </c>
      <c r="B731" s="7" t="s">
        <v>4821</v>
      </c>
      <c r="C731" s="7">
        <v>2018</v>
      </c>
      <c r="D731" s="7">
        <v>5</v>
      </c>
      <c r="E731" s="7">
        <v>3540000</v>
      </c>
      <c r="F731" s="7">
        <v>12</v>
      </c>
      <c r="G731" s="7">
        <v>428</v>
      </c>
      <c r="H731" s="9" t="s">
        <v>2536</v>
      </c>
      <c r="I731" s="9" t="s">
        <v>2545</v>
      </c>
      <c r="J731" s="9" t="s">
        <v>2528</v>
      </c>
      <c r="K731" s="9">
        <v>513079</v>
      </c>
    </row>
    <row r="732" spans="1:11" hidden="1" x14ac:dyDescent="0.25">
      <c r="A732" s="13" t="s">
        <v>4757</v>
      </c>
      <c r="B732" s="13" t="s">
        <v>4823</v>
      </c>
      <c r="C732" s="13">
        <v>2022</v>
      </c>
      <c r="D732" s="13">
        <v>1</v>
      </c>
      <c r="E732" s="13">
        <v>12500000</v>
      </c>
      <c r="F732" s="13">
        <v>12</v>
      </c>
      <c r="G732" s="13">
        <v>428</v>
      </c>
      <c r="H732" s="10" t="s">
        <v>2536</v>
      </c>
      <c r="I732" s="10" t="s">
        <v>2527</v>
      </c>
      <c r="J732" s="10" t="s">
        <v>2528</v>
      </c>
      <c r="K732" s="9"/>
    </row>
    <row r="733" spans="1:11" hidden="1" x14ac:dyDescent="0.25">
      <c r="A733" s="7" t="s">
        <v>4757</v>
      </c>
      <c r="B733" s="7" t="s">
        <v>4845</v>
      </c>
      <c r="C733" s="7">
        <v>2022</v>
      </c>
      <c r="D733" s="7">
        <v>1</v>
      </c>
      <c r="E733" s="7">
        <v>11500000</v>
      </c>
      <c r="F733" s="7">
        <v>6.7</v>
      </c>
      <c r="G733" s="7">
        <v>300</v>
      </c>
      <c r="H733" s="9" t="s">
        <v>2536</v>
      </c>
      <c r="I733" s="9" t="s">
        <v>2527</v>
      </c>
      <c r="J733" s="9" t="s">
        <v>2528</v>
      </c>
      <c r="K733" s="9"/>
    </row>
    <row r="734" spans="1:11" hidden="1" x14ac:dyDescent="0.25">
      <c r="A734" s="7" t="s">
        <v>4757</v>
      </c>
      <c r="B734" s="7" t="s">
        <v>4868</v>
      </c>
      <c r="C734" s="7">
        <v>2022</v>
      </c>
      <c r="D734" s="7">
        <v>1</v>
      </c>
      <c r="E734" s="7">
        <v>9500000</v>
      </c>
      <c r="F734" s="7">
        <v>6.7</v>
      </c>
      <c r="G734" s="7">
        <v>292</v>
      </c>
      <c r="H734" s="9" t="s">
        <v>2536</v>
      </c>
      <c r="I734" s="9" t="s">
        <v>4771</v>
      </c>
      <c r="J734" s="9" t="s">
        <v>2528</v>
      </c>
      <c r="K734" s="9"/>
    </row>
    <row r="735" spans="1:11" hidden="1" x14ac:dyDescent="0.25">
      <c r="A735" s="7" t="s">
        <v>4757</v>
      </c>
      <c r="B735" s="7" t="s">
        <v>4835</v>
      </c>
      <c r="C735" s="7">
        <v>2021</v>
      </c>
      <c r="D735" s="7">
        <v>2</v>
      </c>
      <c r="E735" s="7">
        <v>11000000</v>
      </c>
      <c r="F735" s="7">
        <v>6.7</v>
      </c>
      <c r="G735" s="7">
        <v>292</v>
      </c>
      <c r="H735" s="9" t="s">
        <v>2536</v>
      </c>
      <c r="I735" s="9" t="s">
        <v>2527</v>
      </c>
      <c r="J735" s="9" t="s">
        <v>2528</v>
      </c>
      <c r="K735" s="9"/>
    </row>
    <row r="736" spans="1:11" hidden="1" x14ac:dyDescent="0.25">
      <c r="A736" s="7" t="s">
        <v>4757</v>
      </c>
      <c r="B736" s="7" t="s">
        <v>4845</v>
      </c>
      <c r="C736" s="7">
        <v>2022</v>
      </c>
      <c r="D736" s="7">
        <v>1</v>
      </c>
      <c r="E736" s="7">
        <v>11500000</v>
      </c>
      <c r="F736" s="7">
        <v>6.7</v>
      </c>
      <c r="G736" s="7">
        <v>300</v>
      </c>
      <c r="H736" s="9" t="s">
        <v>2536</v>
      </c>
      <c r="I736" s="9" t="s">
        <v>2527</v>
      </c>
      <c r="J736" s="9" t="s">
        <v>2528</v>
      </c>
      <c r="K736" s="9"/>
    </row>
    <row r="737" spans="1:11" hidden="1" x14ac:dyDescent="0.25">
      <c r="A737" s="7" t="s">
        <v>4757</v>
      </c>
      <c r="B737" s="7" t="s">
        <v>4845</v>
      </c>
      <c r="C737" s="7">
        <v>2022</v>
      </c>
      <c r="D737" s="7">
        <v>1</v>
      </c>
      <c r="E737" s="7">
        <v>11500000</v>
      </c>
      <c r="F737" s="7">
        <v>12</v>
      </c>
      <c r="G737" s="7">
        <v>300</v>
      </c>
      <c r="H737" s="9" t="s">
        <v>2531</v>
      </c>
      <c r="I737" s="9" t="s">
        <v>2527</v>
      </c>
      <c r="J737" s="9" t="s">
        <v>2533</v>
      </c>
      <c r="K737" s="9"/>
    </row>
    <row r="738" spans="1:11" x14ac:dyDescent="0.25">
      <c r="A738" s="7" t="s">
        <v>4757</v>
      </c>
      <c r="B738" s="7" t="s">
        <v>4821</v>
      </c>
      <c r="C738" s="7">
        <v>2020</v>
      </c>
      <c r="D738" s="7">
        <v>3</v>
      </c>
      <c r="E738" s="7">
        <v>6240000</v>
      </c>
      <c r="F738" s="7">
        <v>6.7</v>
      </c>
      <c r="G738" s="7">
        <v>292</v>
      </c>
      <c r="H738" s="9" t="s">
        <v>2536</v>
      </c>
      <c r="I738" s="9" t="s">
        <v>4771</v>
      </c>
      <c r="J738" s="9" t="s">
        <v>2528</v>
      </c>
      <c r="K738" s="9">
        <v>394029</v>
      </c>
    </row>
    <row r="739" spans="1:11" hidden="1" x14ac:dyDescent="0.25">
      <c r="A739" s="7" t="s">
        <v>4757</v>
      </c>
      <c r="B739" s="7" t="s">
        <v>4845</v>
      </c>
      <c r="C739" s="7">
        <v>2022</v>
      </c>
      <c r="D739" s="7">
        <v>1</v>
      </c>
      <c r="E739" s="7">
        <v>11500000</v>
      </c>
      <c r="F739" s="7">
        <v>11.8</v>
      </c>
      <c r="G739" s="7">
        <v>300</v>
      </c>
      <c r="H739" s="9" t="s">
        <v>2531</v>
      </c>
      <c r="I739" s="9" t="s">
        <v>4771</v>
      </c>
      <c r="J739" s="9" t="s">
        <v>2528</v>
      </c>
      <c r="K739" s="9"/>
    </row>
    <row r="740" spans="1:11" hidden="1" x14ac:dyDescent="0.25">
      <c r="A740" s="7" t="s">
        <v>4757</v>
      </c>
      <c r="B740" s="7">
        <v>5490</v>
      </c>
      <c r="C740" s="7">
        <v>2022</v>
      </c>
      <c r="D740" s="7">
        <v>1</v>
      </c>
      <c r="E740" s="7">
        <v>9970000</v>
      </c>
      <c r="F740" s="7">
        <v>6.7</v>
      </c>
      <c r="G740" s="7">
        <v>292</v>
      </c>
      <c r="H740" s="9" t="s">
        <v>2536</v>
      </c>
      <c r="I740" s="9" t="s">
        <v>2527</v>
      </c>
      <c r="J740" s="9" t="s">
        <v>2528</v>
      </c>
      <c r="K740" s="9"/>
    </row>
    <row r="741" spans="1:11" x14ac:dyDescent="0.25">
      <c r="A741" s="7" t="s">
        <v>4757</v>
      </c>
      <c r="B741" s="7" t="s">
        <v>4842</v>
      </c>
      <c r="C741" s="7">
        <v>2020</v>
      </c>
      <c r="D741" s="7">
        <v>3</v>
      </c>
      <c r="E741" s="7">
        <v>7790000</v>
      </c>
      <c r="F741" s="7">
        <v>6.7</v>
      </c>
      <c r="G741" s="7">
        <v>300</v>
      </c>
      <c r="H741" s="9" t="s">
        <v>2536</v>
      </c>
      <c r="I741" s="9" t="s">
        <v>2527</v>
      </c>
      <c r="J741" s="9" t="s">
        <v>2528</v>
      </c>
      <c r="K741" s="9">
        <v>121831</v>
      </c>
    </row>
    <row r="742" spans="1:11" x14ac:dyDescent="0.25">
      <c r="A742" s="7" t="s">
        <v>4757</v>
      </c>
      <c r="B742" s="7" t="s">
        <v>4842</v>
      </c>
      <c r="C742" s="7">
        <v>2021</v>
      </c>
      <c r="D742" s="7">
        <v>2</v>
      </c>
      <c r="E742" s="7">
        <v>8940000</v>
      </c>
      <c r="F742" s="7">
        <v>11.8</v>
      </c>
      <c r="G742" s="7">
        <v>300</v>
      </c>
      <c r="H742" s="9" t="s">
        <v>2536</v>
      </c>
      <c r="I742" s="9" t="s">
        <v>2527</v>
      </c>
      <c r="J742" s="9" t="s">
        <v>2528</v>
      </c>
      <c r="K742" s="9">
        <v>45000</v>
      </c>
    </row>
    <row r="743" spans="1:11" x14ac:dyDescent="0.25">
      <c r="A743" s="7" t="s">
        <v>4757</v>
      </c>
      <c r="B743" s="7" t="s">
        <v>4818</v>
      </c>
      <c r="C743" s="7">
        <v>2021</v>
      </c>
      <c r="D743" s="7">
        <v>2</v>
      </c>
      <c r="E743" s="7">
        <v>8745000</v>
      </c>
      <c r="F743" s="7">
        <v>11.8</v>
      </c>
      <c r="G743" s="7">
        <v>400</v>
      </c>
      <c r="H743" s="9" t="s">
        <v>2531</v>
      </c>
      <c r="I743" s="9" t="s">
        <v>2527</v>
      </c>
      <c r="J743" s="9" t="s">
        <v>2528</v>
      </c>
      <c r="K743" s="9">
        <v>74251</v>
      </c>
    </row>
    <row r="744" spans="1:11" x14ac:dyDescent="0.25">
      <c r="A744" s="13" t="s">
        <v>4757</v>
      </c>
      <c r="B744" s="13" t="s">
        <v>4842</v>
      </c>
      <c r="C744" s="13">
        <v>2020</v>
      </c>
      <c r="D744" s="13">
        <v>3</v>
      </c>
      <c r="E744" s="13">
        <v>6790000</v>
      </c>
      <c r="F744" s="13">
        <v>12</v>
      </c>
      <c r="G744" s="13">
        <v>401</v>
      </c>
      <c r="H744" s="10" t="s">
        <v>2526</v>
      </c>
      <c r="I744" s="9" t="s">
        <v>2527</v>
      </c>
      <c r="J744" s="10" t="s">
        <v>2561</v>
      </c>
      <c r="K744" s="9">
        <v>290715</v>
      </c>
    </row>
    <row r="745" spans="1:11" hidden="1" x14ac:dyDescent="0.25">
      <c r="A745" s="7" t="s">
        <v>4757</v>
      </c>
      <c r="B745" s="7" t="s">
        <v>4826</v>
      </c>
      <c r="C745" s="7">
        <v>2022</v>
      </c>
      <c r="D745" s="7">
        <v>1</v>
      </c>
      <c r="E745" s="7">
        <v>9500000</v>
      </c>
      <c r="F745" s="7">
        <v>12</v>
      </c>
      <c r="G745" s="7">
        <v>401</v>
      </c>
      <c r="H745" s="9" t="s">
        <v>2526</v>
      </c>
      <c r="I745" s="9" t="s">
        <v>4771</v>
      </c>
      <c r="J745" s="9" t="s">
        <v>2561</v>
      </c>
      <c r="K745" s="9"/>
    </row>
    <row r="746" spans="1:11" hidden="1" x14ac:dyDescent="0.25">
      <c r="A746" s="7" t="s">
        <v>4757</v>
      </c>
      <c r="B746" s="7" t="s">
        <v>4826</v>
      </c>
      <c r="C746" s="7">
        <v>2022</v>
      </c>
      <c r="D746" s="7">
        <v>1</v>
      </c>
      <c r="E746" s="7">
        <v>9100000</v>
      </c>
      <c r="F746" s="7">
        <v>12</v>
      </c>
      <c r="G746" s="7">
        <v>401</v>
      </c>
      <c r="H746" s="9" t="s">
        <v>2526</v>
      </c>
      <c r="I746" s="9" t="s">
        <v>4771</v>
      </c>
      <c r="J746" s="9" t="s">
        <v>2528</v>
      </c>
      <c r="K746" s="9"/>
    </row>
    <row r="747" spans="1:11" x14ac:dyDescent="0.25">
      <c r="A747" s="7" t="s">
        <v>4757</v>
      </c>
      <c r="B747" s="7" t="s">
        <v>4842</v>
      </c>
      <c r="C747" s="7">
        <v>2020</v>
      </c>
      <c r="D747" s="7">
        <v>3</v>
      </c>
      <c r="E747" s="7">
        <v>6890000</v>
      </c>
      <c r="F747" s="7">
        <v>12</v>
      </c>
      <c r="G747" s="7">
        <v>401</v>
      </c>
      <c r="H747" s="9" t="s">
        <v>2526</v>
      </c>
      <c r="I747" s="9" t="s">
        <v>4771</v>
      </c>
      <c r="J747" s="9" t="s">
        <v>2561</v>
      </c>
      <c r="K747" s="9">
        <v>241749</v>
      </c>
    </row>
    <row r="748" spans="1:11" hidden="1" x14ac:dyDescent="0.25">
      <c r="A748" s="7" t="s">
        <v>4757</v>
      </c>
      <c r="B748" s="7" t="s">
        <v>4851</v>
      </c>
      <c r="C748" s="7">
        <v>2022</v>
      </c>
      <c r="D748" s="7">
        <v>1</v>
      </c>
      <c r="E748" s="7">
        <v>9300000</v>
      </c>
      <c r="F748" s="7">
        <v>12</v>
      </c>
      <c r="G748" s="7">
        <v>401</v>
      </c>
      <c r="H748" s="9" t="s">
        <v>2526</v>
      </c>
      <c r="I748" s="9" t="s">
        <v>4771</v>
      </c>
      <c r="J748" s="9" t="s">
        <v>2561</v>
      </c>
      <c r="K748" s="9"/>
    </row>
    <row r="749" spans="1:11" hidden="1" x14ac:dyDescent="0.25">
      <c r="A749" s="7" t="s">
        <v>4757</v>
      </c>
      <c r="B749" s="7" t="s">
        <v>4821</v>
      </c>
      <c r="C749" s="7">
        <v>2022</v>
      </c>
      <c r="D749" s="7">
        <v>1</v>
      </c>
      <c r="E749" s="7">
        <v>10455759</v>
      </c>
      <c r="F749" s="7">
        <v>12</v>
      </c>
      <c r="G749" s="7">
        <v>401</v>
      </c>
      <c r="H749" s="9" t="s">
        <v>2526</v>
      </c>
      <c r="I749" s="9" t="s">
        <v>2527</v>
      </c>
      <c r="J749" s="9" t="s">
        <v>2528</v>
      </c>
      <c r="K749" s="9"/>
    </row>
    <row r="750" spans="1:11" hidden="1" x14ac:dyDescent="0.25">
      <c r="A750" s="13" t="s">
        <v>4757</v>
      </c>
      <c r="B750" s="13" t="s">
        <v>4851</v>
      </c>
      <c r="C750" s="13">
        <v>2022</v>
      </c>
      <c r="D750" s="13">
        <v>1</v>
      </c>
      <c r="E750" s="13">
        <v>9300000</v>
      </c>
      <c r="F750" s="13">
        <v>12</v>
      </c>
      <c r="G750" s="13">
        <v>401</v>
      </c>
      <c r="H750" s="10" t="s">
        <v>2526</v>
      </c>
      <c r="I750" s="10" t="s">
        <v>4771</v>
      </c>
      <c r="J750" s="10" t="s">
        <v>2561</v>
      </c>
      <c r="K750" s="9"/>
    </row>
    <row r="751" spans="1:11" hidden="1" x14ac:dyDescent="0.25">
      <c r="A751" s="13" t="s">
        <v>4757</v>
      </c>
      <c r="B751" s="13" t="s">
        <v>4851</v>
      </c>
      <c r="C751" s="13">
        <v>2022</v>
      </c>
      <c r="D751" s="13">
        <v>1</v>
      </c>
      <c r="E751" s="13">
        <v>9300000</v>
      </c>
      <c r="F751" s="13">
        <v>12</v>
      </c>
      <c r="G751" s="13">
        <v>401</v>
      </c>
      <c r="H751" s="10" t="s">
        <v>2526</v>
      </c>
      <c r="I751" s="10" t="s">
        <v>4771</v>
      </c>
      <c r="J751" s="10" t="s">
        <v>2561</v>
      </c>
      <c r="K751" s="9"/>
    </row>
  </sheetData>
  <autoFilter ref="A1:K751">
    <filterColumn colId="10">
      <customFilters>
        <customFilter operator="notEqual" val=" "/>
      </custom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Итог_5490</vt:lpstr>
      <vt:lpstr>все свод</vt:lpstr>
      <vt:lpstr>первоначальная</vt:lpstr>
      <vt:lpstr>пробег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Станислав Капралин</cp:lastModifiedBy>
  <dcterms:created xsi:type="dcterms:W3CDTF">2022-07-09T21:27:50Z</dcterms:created>
  <dcterms:modified xsi:type="dcterms:W3CDTF">2022-07-12T05:36:38Z</dcterms:modified>
</cp:coreProperties>
</file>