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2"/>
  </bookViews>
  <sheets>
    <sheet name="ЭЛИТНЫЕ_ДОМ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<sst xmlns="http://schemas.openxmlformats.org/spreadsheetml/2006/main" count="285" uniqueCount="211">
  <si>
    <t>№</t>
  </si>
  <si>
    <t>Наименование ЖК</t>
  </si>
  <si>
    <t>Район города</t>
  </si>
  <si>
    <t>Нименование улицы</t>
  </si>
  <si>
    <t>Номер дома</t>
  </si>
  <si>
    <t>Диапазон стоимости, руб./кв. м</t>
  </si>
  <si>
    <t>ЖК «Аквамарин»</t>
  </si>
  <si>
    <t>Фрунзенский</t>
  </si>
  <si>
    <t>Арсеньева</t>
  </si>
  <si>
    <t>2А</t>
  </si>
  <si>
    <t>Источник информации цен</t>
  </si>
  <si>
    <t>https://zhk-akvamarin-vladivostok-i.cian.ru/</t>
  </si>
  <si>
    <t>Ссылка на сайт ЖК</t>
  </si>
  <si>
    <t>https://aquamarine-vl.ru/about/architecture/</t>
  </si>
  <si>
    <t>ЖК «Ольга»</t>
  </si>
  <si>
    <t>от 350 000</t>
  </si>
  <si>
    <t>от 250 000 до 508 000</t>
  </si>
  <si>
    <t>ЖК «Театральный»</t>
  </si>
  <si>
    <t>https://zhk-teatralnyy-vladivostok-i.cian.ru/</t>
  </si>
  <si>
    <t>https://vladivostok.cian.ru/cat.php?deal_type=sale&amp;engine_version=2&amp;offer_type=flat&amp;from_developer=0&amp;newobject%5B0%5D=687592</t>
  </si>
  <si>
    <t>ЖК «Маринист»</t>
  </si>
  <si>
    <t>3кА-Д</t>
  </si>
  <si>
    <t>https://www.areal-development.ru/project/realised/areal-proekty_1.html</t>
  </si>
  <si>
    <t>https://www.farpost.ru/vladivostok/realty/sell_flats/?query=%D0%BC%D0%B0%D1%80%D0%B8%D0%BD%D0%B8%D1%81%D1%82#center=43.12197905002428%2C131.87817045867743&amp;zoom=16</t>
  </si>
  <si>
    <t>https://zhk-orlinoe-gnezdo-vladivostok-i.cian.ru/</t>
  </si>
  <si>
    <t>Ленинский</t>
  </si>
  <si>
    <t>ЖК «Атлантис 2»</t>
  </si>
  <si>
    <t>16А</t>
  </si>
  <si>
    <t>https://www.farpost.ru/vladivostok/realty/sell_flats/?query=%D0%B0%D1%82%D0%BB%D0%B0%D0%BD%D1%82%D0%B8%D1%81#center=43.11351423141955%2C131.8759795724721&amp;zoom=23</t>
  </si>
  <si>
    <t>https://111bashni.ru/novostroyki/tigrovaya-ul-16a-zhk-atlantis-ii</t>
  </si>
  <si>
    <t>ЖК «ELEMENTS (Элементс)»</t>
  </si>
  <si>
    <t>Первомайский</t>
  </si>
  <si>
    <t>Фастовская</t>
  </si>
  <si>
    <t>Тигровая</t>
  </si>
  <si>
    <t>Аксаковская</t>
  </si>
  <si>
    <t>Фонтанная</t>
  </si>
  <si>
    <t xml:space="preserve"> Фастовская</t>
  </si>
  <si>
    <t>https://elementsdom.ru/</t>
  </si>
  <si>
    <t>https://www.farpost.ru/vladivostok/realty/sell_flats/?query=+%D0%A4%D0%B0%D1%81%D1%82%D0%BE%D0%B2%D1%81%D0%BA%D0%B0%D1%8F+50#center=43.10257249895812%2C131.89375152971206&amp;zoom=16</t>
  </si>
  <si>
    <t>ЖК «Магнум»</t>
  </si>
  <si>
    <t>Володарского</t>
  </si>
  <si>
    <t>https://onrealt.ru/vladivostok/kypit-kvartiru-v-novostrojke/44706453</t>
  </si>
  <si>
    <t>ЖК «Орлиное Гнездо», «Орлиное Гнездо-2»</t>
  </si>
  <si>
    <t>ЖК «Gavan Residence (Гавань Резиденс)»</t>
  </si>
  <si>
    <t>Станюковича</t>
  </si>
  <si>
    <t>https://zhk-gavan-residence-vladivostok-i.cian.ru/</t>
  </si>
  <si>
    <t>от 380 000</t>
  </si>
  <si>
    <t>https://vladivostok.move.ru/objects/6907634495/</t>
  </si>
  <si>
    <t>в свободной продаже не было квартир</t>
  </si>
  <si>
    <t>ЖК «Морион»</t>
  </si>
  <si>
    <t>Брянская</t>
  </si>
  <si>
    <t>https://morion-dom.ru/</t>
  </si>
  <si>
    <t>https://www.farpost.ru/vladivostok/realty/sell_flats/?query=%D0%9C%D0%BE%D1%80%D0%B8%D0%BE%D0%BD#center=43.098458100024324%2C131.89851934999996&amp;zoom=16</t>
  </si>
  <si>
    <t>Толстого</t>
  </si>
  <si>
    <t>ЖК «Бригантина»</t>
  </si>
  <si>
    <t>https://www.farpost.ru/vladivostok/realty/sell_flats/?query=%D0%91%D1%80%D0%B8%D0%B3%D0%B0%D0%BD%D1%82%D0%B8%D0%BD%D0%B0#center=43.112900000024325%2C131.8892&amp;zoom=13</t>
  </si>
  <si>
    <t>Видовые характеристики</t>
  </si>
  <si>
    <t>Есть</t>
  </si>
  <si>
    <t>Нет</t>
  </si>
  <si>
    <t>https://olgahome.ru/ , https://vladivostok.domclick.ru/building/pervorechenskij--partizanskij-prospekt--45V</t>
  </si>
  <si>
    <t>от 262 000 до 390 000</t>
  </si>
  <si>
    <t>https://www.farpost.ru/vladivostok/realty/sell_flats/?query=%D0%9E%D1%80%D0%BB%D0%B8%D0%BD%D0%BE%D0%B5+%D0%B3%D0%BD%D0%B5%D0%B7%D0%B4%D0%BE#center=43.119373203234%2C131.89543100466145&amp;zoom=23</t>
  </si>
  <si>
    <t>от 233 000 до 380 000</t>
  </si>
  <si>
    <t>от 347 000 до 447 000</t>
  </si>
  <si>
    <t>от 200 000 до 381 000</t>
  </si>
  <si>
    <t>40а</t>
  </si>
  <si>
    <t>от 351 000</t>
  </si>
  <si>
    <t>от 300 000 до 355 000</t>
  </si>
  <si>
    <t>ЖК «Адмирал»</t>
  </si>
  <si>
    <t>от 287 000 до 489 000</t>
  </si>
  <si>
    <t xml:space="preserve">Набережная </t>
  </si>
  <si>
    <t>5В</t>
  </si>
  <si>
    <t>https://www.farpost.ru/vladivostok/realty/sell_flats/?query=%D1%83%D0%BB%D0%B8%D1%86%D0%B0+%D0%9D%D0%B0%D0%B1%D0%B5%D1%80%D0%B5%D0%B6%D0%BD%D0%B0%D1%8F+5%D0%B2#center=43.113322070156855%2C131.87347470596538&amp;zoom=23</t>
  </si>
  <si>
    <t>https://rosrealt.ru/vladivostok/admiral?ysclid=lqc2xqkihz173113682</t>
  </si>
  <si>
    <t>от 287 000 до 411 000</t>
  </si>
  <si>
    <t>от 200 000 до 390 000</t>
  </si>
  <si>
    <t>ЖК «Тринити»</t>
  </si>
  <si>
    <t>https://www.avito.ru/catalog/novostroyki/vladivostok/zhk_triniti/39753</t>
  </si>
  <si>
    <t xml:space="preserve">Державина </t>
  </si>
  <si>
    <t>от 231 000 до 367 000</t>
  </si>
  <si>
    <t>https://www.farpost.ru/vladivostok/realty/sell_flats/?query=%D1%83%D0%BB.+%D0%94%D0%B5%D1%80%D0%B6%D0%B0%D0%B2%D0%B8%D0%BD%D0%B0%2C+%D0%B4.23#center=43.12224996928066%2C131.90156963765577&amp;zoom=23</t>
  </si>
  <si>
    <t xml:space="preserve">Некрасовский </t>
  </si>
  <si>
    <t>https://25.imls.ru/zhiloj-dom-po-nekrasovskomu-per-28-jk14098?ysclid=lqc4wvvrx4167221658</t>
  </si>
  <si>
    <t>https://www.farpost.ru/vladivostok/realty/sell_flats/?query=%D0%BF%D0%B5%D1%80%D0%B5%D1%83%D0%BB%D0%BE%D0%BA+%D0%9D%D0%B5%D0%BA%D1%80%D0%B0%D1%81%D0%BE%D0%B2%D1%81%D0%BA%D0%B8%D0%B9+28#center=43.11787063169853%2C131.89636174257384&amp;zoom=16</t>
  </si>
  <si>
    <t xml:space="preserve">1 предложение о продаже  </t>
  </si>
  <si>
    <t>ЖК «По Некрасовскому пер., 28»</t>
  </si>
  <si>
    <t>ЖК «Сердце океана»</t>
  </si>
  <si>
    <t>https://dalta.ru/objects/ocean_heart/</t>
  </si>
  <si>
    <t>от 246 000 до 360 000</t>
  </si>
  <si>
    <t>https://www.farpost.ru/vladivostok/realty/sell_flats/?query=%D1%83%D0%BB%D0%B8%D1%86%D0%B0+%D0%A1%D1%82%D0%B0%D0%BD%D1%8E%D0%BA%D0%BE%D0%B2%D0%B8%D1%87%D0%B0+3#center=43.110031124937926%2C131.87497904247482&amp;zoom=23
https://vladivostok.cian.ru/cat.php?deal_type=sale&amp;engine_version=2&amp;house%5B0%5D=2038851&amp;offer_type=flat</t>
  </si>
  <si>
    <t>ЖК «Аркада Хаус»</t>
  </si>
  <si>
    <t>Первореченский район</t>
  </si>
  <si>
    <t>Ильичева</t>
  </si>
  <si>
    <t>от 177 000 до 235 000</t>
  </si>
  <si>
    <t>https://www.farpost.ru/vladivostok/realty/sell_flats/?query=%D1%83%D0%BB%D0%B8%D1%86%D0%B0+%D0%98%D0%BB%D1%8C%D0%B8%D1%87%D0%B5%D0%B2%D0%B0+4#center=43.14572867654238%2C131.90955082894328&amp;zoom=23</t>
  </si>
  <si>
    <t>https://realty.ya.ru/vladivostok/kupit/novostrojka/arkada-haus-831746/</t>
  </si>
  <si>
    <t>ЖК «Орлиное Гнездо»</t>
  </si>
  <si>
    <t>улица</t>
  </si>
  <si>
    <t>Тип</t>
  </si>
  <si>
    <t xml:space="preserve">Партизанский </t>
  </si>
  <si>
    <t>проспект</t>
  </si>
  <si>
    <t>Первореченский</t>
  </si>
  <si>
    <t>45В</t>
  </si>
  <si>
    <t>переулок</t>
  </si>
  <si>
    <t>https://2gis.ru/vladivostok/geo/3519072864071006</t>
  </si>
  <si>
    <t>https://magnum-vl.ru/
https://zhk-magnum-vladivostok-i.cian.ru/</t>
  </si>
  <si>
    <t>https://arcada.com.ru/jk_brigantina/
https://zhk-brigantina-vladivostok-i.cian.ru/</t>
  </si>
  <si>
    <t>https://olgahome.ru/
https://zhk-olga-vladivostok-i.cian.ru/</t>
  </si>
  <si>
    <t>За счет этажности (16 этажей) и расположения (внутри города) видовых характеристик не имеет</t>
  </si>
  <si>
    <t>Адрес</t>
  </si>
  <si>
    <t>Адрес_Ya</t>
  </si>
  <si>
    <t>Долгота</t>
  </si>
  <si>
    <t>Широта</t>
  </si>
  <si>
    <t>Сцепка_к</t>
  </si>
  <si>
    <t>Статус</t>
  </si>
  <si>
    <t>престижный</t>
  </si>
  <si>
    <t>престижный+</t>
  </si>
  <si>
    <t>Россия, Приморский край, Владивосток, улица Арсеньева, 2А</t>
  </si>
  <si>
    <t>131.875657</t>
  </si>
  <si>
    <t>43.111179</t>
  </si>
  <si>
    <t>Россия, Приморский край, Владивосток, Партизанский проспект, 45В</t>
  </si>
  <si>
    <t>131.904789</t>
  </si>
  <si>
    <t>43.129407</t>
  </si>
  <si>
    <t>Россия, Приморский край, Владивосток, Фастовская улица, 29</t>
  </si>
  <si>
    <t>131.898555</t>
  </si>
  <si>
    <t>43.099193</t>
  </si>
  <si>
    <t>Россия, Приморский край, Владивосток, Фонтанная улица, 3кА</t>
  </si>
  <si>
    <t>131.878424</t>
  </si>
  <si>
    <t>43.122406</t>
  </si>
  <si>
    <t>Россия, Приморский край, Владивосток, Аксаковская улица, 3</t>
  </si>
  <si>
    <t>131.897001</t>
  </si>
  <si>
    <t>43.119109</t>
  </si>
  <si>
    <t>Россия, Приморский край, Владивосток, Некрасовский переулок, 24</t>
  </si>
  <si>
    <t>131.896372</t>
  </si>
  <si>
    <t>43.118339</t>
  </si>
  <si>
    <t>Россия, Приморский край, Владивосток, Аксаковская улица, 1</t>
  </si>
  <si>
    <t>131.895456</t>
  </si>
  <si>
    <t>43.119182</t>
  </si>
  <si>
    <t>Россия, Приморский край, Владивосток, Тигровая улица, 16А</t>
  </si>
  <si>
    <t>131.876061</t>
  </si>
  <si>
    <t>43.113588</t>
  </si>
  <si>
    <t>Россия, Приморский край, Владивосток, Фастовская улица, 50</t>
  </si>
  <si>
    <t>131.893659</t>
  </si>
  <si>
    <t>43.102622</t>
  </si>
  <si>
    <t>Россия, Приморский край, Владивосток, улица Володарского, 1</t>
  </si>
  <si>
    <t>131.906299</t>
  </si>
  <si>
    <t>43.117694</t>
  </si>
  <si>
    <t>Россия, Приморский край, Владивосток, улица Станюковича, 46</t>
  </si>
  <si>
    <t>131.872765</t>
  </si>
  <si>
    <t>43.107078</t>
  </si>
  <si>
    <t>Россия, Приморский край, Владивосток, Брянская улица, 18</t>
  </si>
  <si>
    <t>131.898627</t>
  </si>
  <si>
    <t>43.098548</t>
  </si>
  <si>
    <t>Россия, Приморский край, Владивосток, улица Толстого, 40А</t>
  </si>
  <si>
    <t>131.913557</t>
  </si>
  <si>
    <t>43.122544</t>
  </si>
  <si>
    <t>Россия, Приморский край, Владивосток, Набережная улица, 5В</t>
  </si>
  <si>
    <t>131.873591</t>
  </si>
  <si>
    <t>43.113403</t>
  </si>
  <si>
    <t>Россия, Приморский край, Владивосток, улица Державина, 23</t>
  </si>
  <si>
    <t>131.901565</t>
  </si>
  <si>
    <t>43.122281</t>
  </si>
  <si>
    <t>Россия, Приморский край, Владивосток, Некрасовский переулок, 28</t>
  </si>
  <si>
    <t>131.896399</t>
  </si>
  <si>
    <t>43.117951</t>
  </si>
  <si>
    <t>Россия, Приморский край, Владивосток, улица Станюковича, 3</t>
  </si>
  <si>
    <t>131.874974</t>
  </si>
  <si>
    <t>43.110073</t>
  </si>
  <si>
    <t>Россия, Приморский край, Владивосток, улица Ильичёва, 4</t>
  </si>
  <si>
    <t>131.909119</t>
  </si>
  <si>
    <t>43.146097</t>
  </si>
  <si>
    <t>Полигон</t>
  </si>
  <si>
    <t>https://yandex.ru/maps/75/vladivostok/geo/zhiloy_kompleks_akvamarin/1727119571/?ll=131.874305%2C43.110557&amp;rl=131.876057%2C43.110833~-0.000198%2C0.000409~-0.000444%2C0.000440~-0.000746%2C-0.000438~0.000524%2C-0.000668&amp;rlt=area&amp;z=19.11</t>
  </si>
  <si>
    <t>https://yandex.ru/maps/org/olga/48396689709/?ll=131.904812%2C43.129334&amp;rl=131.904549%2C43.129560~0.000444%2C0.000006~-0.000001%2C-0.000333~-0.000441%2C-0.000005&amp;rlt=area&amp;z=19.15</t>
  </si>
  <si>
    <t>https://yandex.ru/maps/75/vladivostok/geo/zhiloy_kompleks_teatralny/1727114861/?ll=131.898849%2C43.099065&amp;rl=131.898672%2C43.098815~-0.000608%2C0.000629~0.000323%2C0.000254~0.000457%2C-0.000307~-0.000000%2C-0.000534&amp;rlt=area&amp;z=19.51</t>
  </si>
  <si>
    <t>https://yandex.ru/maps/75/vladivostok/house/nekrasovskiy_pereulok_24/ZUoHaA9pT0YAXkJuYGJwcHRgZwE=/?ll=131.896373%2C43.118340&amp;rl=131.895738%2C43.118066~0.000940%2C0.000024~0.000079%2C0.000472~-0.000741%2C0.000085&amp;rlt=area&amp;z=17.6</t>
  </si>
  <si>
    <t>https://yandex.ru/maps/75/vladivostok/house/aksakovskaya_ulitsa_1/ZUoHaA9pTEECWkJuYGJwcHVibAo=/?ll=131.895456%2C43.119182&amp;rl=131.894946%2C43.119080~0.000949%2C-0.000078~0.000085%2C0.000529~-0.000934%2C0.000093&amp;rlt=area&amp;z=17.6</t>
  </si>
  <si>
    <t>https://yandex.ru/maps/75/vladivostok/house/aksakovskaya_ulitsa_3/ZUoHaA9pTkUHXUJuYGJwcHViZAE=/?ll=131.897001%2C43.119109&amp;rl=131.896967%2C43.118812~0.000521%2C0.000254~-0.000932%2C0.000533~-0.000411%2C-0.000202&amp;rlt=area&amp;z=17.6</t>
  </si>
  <si>
    <t>https://yandex.ru/maps/75/vladivostok/search/%D0%B6%D0%B8%D0%BB%D0%BE%D0%B9%20%D0%BA%D0%BE%D0%BC%D0%BF%D0%BB%D0%B5%D0%BA%D1%81%20%D0%90%D1%82%D0%BB%D0%B0%D0%BD%D1%82%D0%B8%D1%81-2/?ll=131.876251%2C43.113588&amp;rl=131.875731%2C43.112949~-0.000399%2C0.000203~0.000989%2C0.000948~0.000392%2C-0.000221&amp;rlt=area&amp;sctx=ZAAAAAgBEAAaKAoSCcuCiT8KfGBAEUZCW86ljkVAEhIJzJpY4Cu6hT8RlbiOccXFcT8iBgABAgMEBSgKOABA9Z8NSAFqAnJ1nQHNzMw9oAEAqAEAvQF2GCcTwgEGn6zurJ8CggIu0LbQuNC70L7QuSDQutC%2B0LzQv9C70LXQutGBINCQ0YLQu9Cw0L3RgtC40YEtMooCAJICAJoCDGRlc2t0b3AtbWFwcw%3D%3D&amp;sll=131.876251%2C43.113588&amp;sspn=0.015213%2C0.006222&amp;z=17.55</t>
  </si>
  <si>
    <t>https://yandex.ru/maps/org/elements/89693033931/?ll=131.893659%2C43.102622&amp;mode=search&amp;rl=131.893733%2C43.102327~0.000336%2C0.000320~-0.000381%2C0.000310~-0.000408%2C-0.000384&amp;rlt=area&amp;sctx=ZAAAAAgBEAAaKAoSCeXwSSeSfGBAETL%2F6Js0jUVAEhIJZMvydRn%2Bcz8Rw2UVNgNcYD8iBgABAgMEBSgKOABA8p8NSABqAnJ1nQHNzMw9oAEAqAEAvQFTwcRowgEGy6v8kM4CggIq0LbQuNC70L7QuSDQutC%2B0LzQv9C70LXQutGBINCt0LvQtdC80LXQvdGCigIAkgIAmgIMZGVza3RvcC1tYXBz&amp;sll=131.893659%2C43.102622&amp;sspn=0.015213%2C0.006223&amp;text=%D0%B6%D0%B8%D0%BB%D0%BE%D0%B9%20%D0%BA%D0%BE%D0%BC%D0%BF%D0%BB%D0%B5%D0%BA%D1%81%20%D0%AD%D0%BB%D0%B5%D0%BC%D0%B5%D0%BD%D1%82%D1%81&amp;z=17.55</t>
  </si>
  <si>
    <t>https://yandex.ru/maps/75/vladivostok/geo/zhiloy_kompleks_magnum/1727116681/?ll=131.906330%2C43.117891&amp;rl=131.905467%2C43.118000~0.000289%2C-0.000486~0.000982%2C-0.000038~0.000278%2C0.000510&amp;rlt=area&amp;z=18.41</t>
  </si>
  <si>
    <t>https://yandex.ru/maps/75/vladivostok/house/ulitsa_stanyukovicha_46/ZUoHaA9nS0IBWUJuYGJwcXtjYwA=/?ll=131.872764%2C43.107078&amp;mode=search&amp;rl=131.872591%2C43.106756~-0.000284%2C0.000211~0.000529%2C0.000402~0.000303%2C-0.000190&amp;rlt=area&amp;sctx=ZAAAAAgBEAAaKAoSCUesxacAfWBAERK%2FYg0Xj0VAEhIJwCUA%2F5QqgT8RH4SAfAkVbD8iBgABAgMEBSgKOABA9Z8NSAFqAnJ1nQHNzMw9oAEAqAEAvQEaFPAEwgEG39KCneQDggIv0JbQmiDCq0dhdmFuIFJlc2lkZW5jZcK7INCy0LvQsNC00LjQstC%2B0YHRgtC%2B0LqKAgCSAgI3NZoCDGRlc2t0b3AtbWFwcw%3D%3D&amp;sll=131.872764%2C43.107078&amp;sspn=0.014695%2C0.006011&amp;text=%D0%96%D0%9A%20%C2%ABGavan%20Residence%C2%BB%20%D0%B2%D0%BB%D0%B0%D0%B4%D0%B8%D0%B2%D0%BE%D1%81%D1%82%D0%BE%D0%BA&amp;z=17.6</t>
  </si>
  <si>
    <t>https://yandex.ru/maps/75/vladivostok/house/naberezhnaya_ulitsa_5v/ZUoHaA9nSkAOXUJuYGJwcH9nZAs=/?ll=131.873591%2C43.113404&amp;rl=131.873565%2C43.112952~-0.000965%2C0.000197~0.000684%2C0.000789~0.000796%2C-0.000109&amp;rlt=area&amp;z=17.6</t>
  </si>
  <si>
    <t>https://yandex.ru/maps/75/vladivostok/geo/zhiloy_kompleks_triniti/1727122291/?ll=131.901711%2C43.122209&amp;rl=131.901471%2C43.121819~-0.000539%2C0.000237~0.000818%2C0.000644~0.000448%2C-0.000160&amp;rlt=area&amp;z=19.65</t>
  </si>
  <si>
    <t>https://yandex.ru/maps/75/vladivostok/house/nekrasovskiy_pereulok_28/ZUoHaA9pT0YOVUJuYGJwcHtqYQk=/?indoorLevel=1&amp;ll=131.896400%2C43.117951&amp;rl=131.896215%2C43.118036~0.000334%2C0.000064~0.000145%2C-0.000395~-0.000331%2C-0.000064&amp;rlt=area&amp;z=17.6</t>
  </si>
  <si>
    <t>https://yandex.ru/maps/75/vladivostok/house/ulitsa_stanyukovicha_3/ZUoHaA9nTUwAWEJuYGJwcHxjYws=/?ll=131.874974%2C43.110073&amp;rl=131.874351%2C43.109543~0.000780%2C0.001003~0.000660%2C0.000118~0.000017%2C-0.000106~-0.001078%2C-0.001165&amp;rlt=area&amp;z=17.6</t>
  </si>
  <si>
    <t>https://yandex.ru/maps/75/vladivostok/geo/zhiloy_kompleks_arkada_khaus/1736407301/?ll=131.909538%2C43.145870&amp;mode=search&amp;rl=131.908481%2C43.145876~0.000420%2C0.000597~0.001501%2C-0.000495~-0.000479%2C-0.000700&amp;rlt=area&amp;sctx=ZAAAAAgBEAAaKAoSCSLCvwgafWBAEd6swfuqkkVAEhIJwi%2F186YiZT8Rfm%2FTn%2F1IUT8iBgABAgMEBSgKOABA858NSAFqAnJ1nQHNzMw9oAEAqAEAvQE%2Bra9mwgEFu%2BqZh0aCAjHQttC40LvQvtC5INC60L7QvNC%2F0LvQtdC60YEg0JDRgNC60LDQtNCwLdCl0LDRg9GBigIAkgIAmgIMZGVza3RvcC1tYXBz&amp;sll=131.909538%2C43.145870&amp;sspn=0.003404%2C0.001392&amp;text=%D0%B6%D0%B8%D0%BB%D0%BE%D0%B9%20%D0%BA%D0%BE%D0%BC%D0%BF%D0%BB%D0%B5%D0%BA%D1%81%20%D0%90%D1%80%D0%BA%D0%B0%D0%B4%D0%B0-%D0%A5%D0%B0%D1%83%D1%81&amp;z=19.71</t>
  </si>
  <si>
    <t>ЖК «More (Море)»</t>
  </si>
  <si>
    <t>от 221 786 до 447 433</t>
  </si>
  <si>
    <t>https://zhk-more-vladivostok-i.cian.ru/</t>
  </si>
  <si>
    <t>https://more-dom.com/</t>
  </si>
  <si>
    <t>https://yandex.ru/maps/org/more/176236304684/?ll=131.886231%2C43.132934&amp;mode=search&amp;rl=131.886753%2C43.133381~0.000087%2C-0.001716~-0.000447%2C0.000143~-0.000731%2C0.001722&amp;rlt=area&amp;sctx=ZAAAAAgBEAAaKAoSCaxzDMhefGBAEWnjiLX4kEVAEhIJiZro81FGfD8R0sWmlUIgZz8iBgABAgMEBSgKOABA9Z8NSAFqAnJ1nQHNzMw9oAEAqAEAvQGV6AqcwgEGrLKCxJAFggIk0LbQuNC70L7QuSDQutC%2B0LzQv9C70LXQutGBINCc0L7RgNC1igIAkgIAmgIMZGVza3RvcC1tYXBz&amp;sll=131.886231%2C43.132934&amp;source=serp_navig&amp;sspn=0.015213%2C0.006220&amp;text=%D0%B6%D0%B8%D0%BB%D0%BE%D0%B9%20%D0%BA%D0%BE%D0%BC%D0%BF%D0%BB%D0%B5%D0%BA%D1%81%20%D0%9C%D0%BE%D1%80%D0%B5&amp;z=17.55</t>
  </si>
  <si>
    <t>Мыс Кунгасный</t>
  </si>
  <si>
    <t>3Б</t>
  </si>
  <si>
    <t>Россия, Приморский край, Владивосток, улица Мыс Кунгасный, 3Б</t>
  </si>
  <si>
    <t>ЖК «Novatoria (Новатория)»</t>
  </si>
  <si>
    <t>от 281 250 до 465 008</t>
  </si>
  <si>
    <t>https://zhk-novatoria-vladivostok-i.cian.ru/</t>
  </si>
  <si>
    <t>https://novatoria-dom.ru/</t>
  </si>
  <si>
    <t>https://yandex.ru/maps/75/vladivostok/geo/zhiloy_kompleks_novatoriya/4241534819/?ll=131.883679%2C43.125739&amp;rl=131.882838%2C43.125508~0.000507%2C0.000753~0.001132%2C-0.000323~-0.000188%2C-0.000543~-0.001174%2C-0.000197&amp;rlt=area&amp;source=serp_navig&amp;z=20.07</t>
  </si>
  <si>
    <t>Авроровская</t>
  </si>
  <si>
    <t>Россия, Приморский край, Владивосток, улица Авроровская, 6</t>
  </si>
  <si>
    <t>43.125762, 131.883733</t>
  </si>
  <si>
    <t>131.883733</t>
  </si>
  <si>
    <t>43.125762</t>
  </si>
  <si>
    <t>43.132934, 131.886230</t>
  </si>
  <si>
    <t>43.132934</t>
  </si>
  <si>
    <t>131.886230</t>
  </si>
  <si>
    <t>https://yandex.ru/maps/75/vladivostok/geo/zhiloy_kompleks_marinist/3572040925/?ll=131.878518%2C43.121972&amp;rl=131.878199%2C43.122648~-0.000345%2C-0.001049~0.001241%2C-0.000229~0.000293%2C0.001074&amp;rlt=area&amp;z=19.88</t>
  </si>
  <si>
    <t>https://yandex.ru/maps/org/morion/54441988093/?ll=131.898627%2C43.098548&amp;mode=search&amp;rl=131.898269%2C43.098343~0.000405%2C-0.000106~0.000206%2C0.000411~-0.000416%2C0.000103&amp;rlt=area&amp;sctx=ZAAAAAgBEAAaKAoSCWdD%2FpnBfGBAESlAFMyYjEVAEhIJ7E53nnjOVj8RdonqrYGtQj8iBgABAgMEBSgKOABA8p8NSAFqAnJ1nQHNzMw9oAEAqAEAvQGZeR%2FCwgEG%2FZ%2F758oBggIV0JbQmiDCq9Cc0L7RgNC40L7QvcK7igIAkgIAmgIMZGVza3RvcC1tYXBz&amp;sll=131.898627%2C43.098548&amp;sspn=0.015213%2C0.006224&amp;text=%D0%96%D0%9A%20%C2%AB%D0%9C%D0%BE%D1%80%D0%B8%D0%BE%D0%BD%C2%BB&amp;z=17.55</t>
  </si>
  <si>
    <t>https://yandex.ru/maps/75/vladivostok/geo/zhiloy_kompleks_brigantina/1727429441/?ll=131.913602%2C43.122525&amp;rl=131.913490%2C43.122994~0.000959%2C-0.000048~-0.000682%2C-0.000825~-0.000228%2C-0.000074~-0.000737%2C0.000195&amp;rlt=area&amp;z=15.59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</si>
</sst>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3" fillId="0" borderId="2" xfId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2gis.ru/vladivostok/geo/3519072864071006" TargetMode="External"/><Relationship Id="rId13" Type="http://schemas.openxmlformats.org/officeDocument/2006/relationships/hyperlink" Target="https://zhk-gavan-residence-vladivostok-i.cian.ru/" TargetMode="External"/><Relationship Id="rId18" Type="http://schemas.openxmlformats.org/officeDocument/2006/relationships/hyperlink" Target="https://rosrealt.ru/vladivostok/admiral?ysclid=lqc2xqkihz173113682" TargetMode="External"/><Relationship Id="rId26" Type="http://schemas.openxmlformats.org/officeDocument/2006/relationships/hyperlink" Target="https://www.farpost.ru/vladivostok/realty/sell_flats/?query=%D0%9E%D1%80%D0%BB%D0%B8%D0%BD%D0%BE%D0%B5+%D0%B3%D0%BD%D0%B5%D0%B7%D0%B4%D0%BE" TargetMode="External"/><Relationship Id="rId3" Type="http://schemas.openxmlformats.org/officeDocument/2006/relationships/hyperlink" Target="https://olgahome.ru/" TargetMode="External"/><Relationship Id="rId21" Type="http://schemas.openxmlformats.org/officeDocument/2006/relationships/hyperlink" Target="https://25.imls.ru/zhiloj-dom-po-nekrasovskomu-per-28-jk14098?ysclid=lqc4wvvrx4167221658" TargetMode="External"/><Relationship Id="rId7" Type="http://schemas.openxmlformats.org/officeDocument/2006/relationships/hyperlink" Target="https://www.areal-development.ru/project/realised/areal-proekty_1.html" TargetMode="External"/><Relationship Id="rId12" Type="http://schemas.openxmlformats.org/officeDocument/2006/relationships/hyperlink" Target="https://onrealt.ru/vladivostok/kypit-kvartiru-v-novostrojke/44706453" TargetMode="External"/><Relationship Id="rId17" Type="http://schemas.openxmlformats.org/officeDocument/2006/relationships/hyperlink" Target="https://www.farpost.ru/vladivostok/realty/sell_flats/?query=%D0%91%D1%80%D0%B8%D0%B3%D0%B0%D0%BD%D1%82%D0%B8%D0%BD%D0%B0" TargetMode="External"/><Relationship Id="rId25" Type="http://schemas.openxmlformats.org/officeDocument/2006/relationships/hyperlink" Target="https://zhk-orlinoe-gnezdo-vladivostok-i.cian.ru/" TargetMode="External"/><Relationship Id="rId2" Type="http://schemas.openxmlformats.org/officeDocument/2006/relationships/hyperlink" Target="https://aquamarine-vl.ru/about/architecture/" TargetMode="External"/><Relationship Id="rId16" Type="http://schemas.openxmlformats.org/officeDocument/2006/relationships/hyperlink" Target="https://arcada.com.ru/jk_brigantina/" TargetMode="External"/><Relationship Id="rId20" Type="http://schemas.openxmlformats.org/officeDocument/2006/relationships/hyperlink" Target="https://www.farpost.ru/vladivostok/realty/sell_flats/?query=%D1%83%D0%BB.+%D0%94%D0%B5%D1%80%D0%B6%D0%B0%D0%B2%D0%B8%D0%BD%D0%B0%2C+%D0%B4.23" TargetMode="External"/><Relationship Id="rId1" Type="http://schemas.openxmlformats.org/officeDocument/2006/relationships/hyperlink" Target="https://zhk-akvamarin-vladivostok-i.cian.ru/" TargetMode="External"/><Relationship Id="rId6" Type="http://schemas.openxmlformats.org/officeDocument/2006/relationships/hyperlink" Target="https://www.farpost.ru/vladivostok/realty/sell_flats/?query=%D0%BC%D0%B0%D1%80%D0%B8%D0%BD%D0%B8%D1%81%D1%82" TargetMode="External"/><Relationship Id="rId11" Type="http://schemas.openxmlformats.org/officeDocument/2006/relationships/hyperlink" Target="https://magnum-vl.ru/" TargetMode="External"/><Relationship Id="rId24" Type="http://schemas.openxmlformats.org/officeDocument/2006/relationships/hyperlink" Target="https://www.farpost.ru/vladivostok/realty/sell_flats/?query=%D0%9E%D1%80%D0%BB%D0%B8%D0%BD%D0%BE%D0%B5+%D0%B3%D0%BD%D0%B5%D0%B7%D0%B4%D0%BE" TargetMode="External"/><Relationship Id="rId5" Type="http://schemas.openxmlformats.org/officeDocument/2006/relationships/hyperlink" Target="https://zhk-teatralnyy-vladivostok-i.cian.ru/" TargetMode="External"/><Relationship Id="rId15" Type="http://schemas.openxmlformats.org/officeDocument/2006/relationships/hyperlink" Target="https://www.farpost.ru/vladivostok/realty/sell_flats/?query=%D0%9C%D0%BE%D1%80%D0%B8%D0%BE%D0%BD" TargetMode="External"/><Relationship Id="rId23" Type="http://schemas.openxmlformats.org/officeDocument/2006/relationships/hyperlink" Target="https://www.farpost.ru/vladivostok/realty/sell_flats/?query=%D1%83%D0%BB%D0%B8%D1%86%D0%B0+%D0%98%D0%BB%D1%8C%D0%B8%D1%87%D0%B5%D0%B2%D0%B0+4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lementsdom.ru/" TargetMode="External"/><Relationship Id="rId19" Type="http://schemas.openxmlformats.org/officeDocument/2006/relationships/hyperlink" Target="https://www.avito.ru/catalog/novostroyki/vladivostok/zhk_triniti/39753" TargetMode="External"/><Relationship Id="rId4" Type="http://schemas.openxmlformats.org/officeDocument/2006/relationships/hyperlink" Target="https://vladivostok.cian.ru/cat.php?deal_type=sale&amp;engine_version=2&amp;offer_type=flat&amp;from_developer=0&amp;newobject%5B0%5D=687592" TargetMode="External"/><Relationship Id="rId9" Type="http://schemas.openxmlformats.org/officeDocument/2006/relationships/hyperlink" Target="https://111bashni.ru/novostroyki/tigrovaya-ul-16a-zhk-atlantis-ii" TargetMode="External"/><Relationship Id="rId14" Type="http://schemas.openxmlformats.org/officeDocument/2006/relationships/hyperlink" Target="https://morion-dom.ru/" TargetMode="External"/><Relationship Id="rId22" Type="http://schemas.openxmlformats.org/officeDocument/2006/relationships/hyperlink" Target="https://www.farpost.ru/vladivostok/realty/sell_flats/?query=%D0%BF%D0%B5%D1%80%D0%B5%D1%83%D0%BB%D0%BE%D0%BA+%D0%9D%D0%B5%D0%BA%D1%80%D0%B0%D1%81%D0%BE%D0%B2%D1%81%D0%BA%D0%B8%D0%B9+28" TargetMode="External"/><Relationship Id="rId27" Type="http://schemas.openxmlformats.org/officeDocument/2006/relationships/hyperlink" Target="https://yandex.ru/maps/75/vladivostok/geo/zhiloy_kompleks_marinist/3572040925/?ll=131.878518%2C43.121972&amp;rl=131.878199%2C43.122648~-0.000345%2C-0.001049~0.001241%2C-0.000229~0.000293%2C0.001074&amp;rlt=area&amp;z=19.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workbookViewId="0">
      <selection activeCell="A2" sqref="A2:A21"/>
    </sheetView>
  </sheetViews>
  <sheetFormatPr defaultColWidth="9.109375" defaultRowHeight="13.2" x14ac:dyDescent="0.3"/>
  <cols>
    <col min="1" max="1" width="5.109375" style="8" customWidth="1"/>
    <col min="2" max="2" width="19.109375" style="8" customWidth="1"/>
    <col min="3" max="3" width="19.33203125" style="8" customWidth="1"/>
    <col min="4" max="4" width="13" style="8" customWidth="1"/>
    <col min="5" max="5" width="14.44140625" style="8" customWidth="1"/>
    <col min="6" max="6" width="11.44140625" style="8" customWidth="1"/>
    <col min="7" max="7" width="18.33203125" style="11" customWidth="1"/>
    <col min="8" max="8" width="35.33203125" style="8" customWidth="1"/>
    <col min="9" max="9" width="28.109375" style="8" customWidth="1"/>
    <col min="10" max="10" width="13.109375" style="8" customWidth="1"/>
    <col min="11" max="11" width="11.44140625" style="8" customWidth="1"/>
    <col min="12" max="12" width="15.44140625" style="8" customWidth="1"/>
    <col min="13" max="13" width="17.33203125" style="8" customWidth="1"/>
    <col min="14" max="14" width="15.33203125" style="8" customWidth="1"/>
    <col min="15" max="16" width="27.109375" style="8" customWidth="1"/>
    <col min="17" max="17" width="35" style="8" customWidth="1"/>
    <col min="18" max="16384" width="9.109375" style="8"/>
  </cols>
  <sheetData>
    <row r="1" spans="1:28" s="2" customFormat="1" ht="26.4" x14ac:dyDescent="0.3">
      <c r="A1" s="1" t="s">
        <v>0</v>
      </c>
      <c r="B1" s="1" t="s">
        <v>1</v>
      </c>
      <c r="C1" s="1" t="s">
        <v>2</v>
      </c>
      <c r="D1" s="1" t="s">
        <v>98</v>
      </c>
      <c r="E1" s="1" t="s">
        <v>3</v>
      </c>
      <c r="F1" s="1" t="s">
        <v>4</v>
      </c>
      <c r="G1" s="9" t="s">
        <v>171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56</v>
      </c>
      <c r="O1" s="1" t="s">
        <v>5</v>
      </c>
      <c r="P1" s="1" t="s">
        <v>10</v>
      </c>
      <c r="Q1" s="1" t="s">
        <v>12</v>
      </c>
    </row>
    <row r="2" spans="1:28" ht="39.6" x14ac:dyDescent="0.3">
      <c r="A2" s="3">
        <v>1</v>
      </c>
      <c r="B2" s="3" t="s">
        <v>6</v>
      </c>
      <c r="C2" s="3" t="s">
        <v>7</v>
      </c>
      <c r="D2" s="3" t="s">
        <v>97</v>
      </c>
      <c r="E2" s="3" t="s">
        <v>8</v>
      </c>
      <c r="F2" s="3" t="s">
        <v>9</v>
      </c>
      <c r="G2" s="10" t="s">
        <v>172</v>
      </c>
      <c r="H2" s="3" t="str">
        <f>"Владивосток, "&amp;D2&amp;" "&amp;E2&amp;", "&amp;F2</f>
        <v>Владивосток, улица Арсеньева, 2А</v>
      </c>
      <c r="I2" s="3" t="s">
        <v>117</v>
      </c>
      <c r="J2" s="3" t="s">
        <v>118</v>
      </c>
      <c r="K2" s="3" t="s">
        <v>119</v>
      </c>
      <c r="L2" s="3" t="str">
        <f>TRIM(J2)&amp;" "&amp;TRIM(K2)</f>
        <v>131.875657 43.111179</v>
      </c>
      <c r="M2" s="3" t="s">
        <v>116</v>
      </c>
      <c r="N2" s="3" t="s">
        <v>57</v>
      </c>
      <c r="O2" s="3" t="s">
        <v>74</v>
      </c>
      <c r="P2" s="5" t="s">
        <v>11</v>
      </c>
      <c r="Q2" s="5" t="s">
        <v>13</v>
      </c>
    </row>
    <row r="3" spans="1:28" ht="52.8" x14ac:dyDescent="0.3">
      <c r="A3" s="3">
        <v>2</v>
      </c>
      <c r="B3" s="3" t="s">
        <v>14</v>
      </c>
      <c r="C3" s="3" t="s">
        <v>101</v>
      </c>
      <c r="D3" s="3" t="s">
        <v>100</v>
      </c>
      <c r="E3" s="3" t="s">
        <v>99</v>
      </c>
      <c r="F3" s="3" t="s">
        <v>102</v>
      </c>
      <c r="G3" s="10" t="s">
        <v>173</v>
      </c>
      <c r="H3" s="3" t="str">
        <f t="shared" ref="H3:H19" si="0">"Владивосток, "&amp;D3&amp;" "&amp;E3&amp;", "&amp;F3</f>
        <v>Владивосток, проспект Партизанский , 45В</v>
      </c>
      <c r="I3" s="3" t="s">
        <v>120</v>
      </c>
      <c r="J3" s="3" t="s">
        <v>121</v>
      </c>
      <c r="K3" s="3" t="s">
        <v>122</v>
      </c>
      <c r="L3" s="3" t="str">
        <f t="shared" ref="L3:L19" si="1">TRIM(J3)&amp;" "&amp;TRIM(K3)</f>
        <v>131.904789 43.129407</v>
      </c>
      <c r="M3" s="3" t="s">
        <v>116</v>
      </c>
      <c r="N3" s="3" t="s">
        <v>57</v>
      </c>
      <c r="O3" s="3" t="s">
        <v>16</v>
      </c>
      <c r="P3" s="3" t="s">
        <v>59</v>
      </c>
      <c r="Q3" s="5" t="s">
        <v>107</v>
      </c>
    </row>
    <row r="4" spans="1:28" ht="72" x14ac:dyDescent="0.3">
      <c r="A4" s="3">
        <v>3</v>
      </c>
      <c r="B4" s="3" t="s">
        <v>17</v>
      </c>
      <c r="C4" s="3" t="s">
        <v>31</v>
      </c>
      <c r="D4" s="3" t="s">
        <v>97</v>
      </c>
      <c r="E4" s="3" t="s">
        <v>36</v>
      </c>
      <c r="F4" s="3">
        <v>29</v>
      </c>
      <c r="G4" s="10" t="s">
        <v>174</v>
      </c>
      <c r="H4" s="3" t="str">
        <f t="shared" si="0"/>
        <v>Владивосток, улица  Фастовская, 29</v>
      </c>
      <c r="I4" s="3" t="s">
        <v>123</v>
      </c>
      <c r="J4" s="3" t="s">
        <v>124</v>
      </c>
      <c r="K4" s="3" t="s">
        <v>125</v>
      </c>
      <c r="L4" s="3" t="str">
        <f t="shared" si="1"/>
        <v>131.898555 43.099193</v>
      </c>
      <c r="M4" s="3" t="s">
        <v>115</v>
      </c>
      <c r="N4" s="3" t="s">
        <v>57</v>
      </c>
      <c r="O4" s="3" t="s">
        <v>60</v>
      </c>
      <c r="P4" s="5" t="s">
        <v>19</v>
      </c>
      <c r="Q4" s="5" t="s">
        <v>18</v>
      </c>
      <c r="AB4" s="6"/>
    </row>
    <row r="5" spans="1:28" ht="39.6" customHeight="1" x14ac:dyDescent="0.3">
      <c r="A5" s="3">
        <v>4</v>
      </c>
      <c r="B5" s="3" t="s">
        <v>20</v>
      </c>
      <c r="C5" s="3" t="s">
        <v>7</v>
      </c>
      <c r="D5" s="3" t="s">
        <v>97</v>
      </c>
      <c r="E5" s="3" t="s">
        <v>35</v>
      </c>
      <c r="F5" s="3" t="s">
        <v>21</v>
      </c>
      <c r="G5" s="19" t="s">
        <v>208</v>
      </c>
      <c r="H5" s="3" t="str">
        <f t="shared" si="0"/>
        <v>Владивосток, улица Фонтанная, 3кА-Д</v>
      </c>
      <c r="I5" s="3" t="s">
        <v>126</v>
      </c>
      <c r="J5" s="3" t="s">
        <v>127</v>
      </c>
      <c r="K5" s="3" t="s">
        <v>128</v>
      </c>
      <c r="L5" s="3" t="str">
        <f t="shared" si="1"/>
        <v>131.878424 43.122406</v>
      </c>
      <c r="M5" s="3" t="s">
        <v>116</v>
      </c>
      <c r="N5" s="3" t="s">
        <v>57</v>
      </c>
      <c r="O5" s="12" t="s">
        <v>63</v>
      </c>
      <c r="P5" s="13" t="s">
        <v>23</v>
      </c>
      <c r="Q5" s="13" t="s">
        <v>22</v>
      </c>
    </row>
    <row r="6" spans="1:28" ht="38.25" customHeight="1" x14ac:dyDescent="0.3">
      <c r="A6" s="3">
        <v>5</v>
      </c>
      <c r="B6" s="3" t="s">
        <v>42</v>
      </c>
      <c r="C6" s="3" t="s">
        <v>25</v>
      </c>
      <c r="D6" s="3" t="s">
        <v>97</v>
      </c>
      <c r="E6" s="3" t="s">
        <v>34</v>
      </c>
      <c r="F6" s="3">
        <v>3</v>
      </c>
      <c r="G6" s="10" t="s">
        <v>177</v>
      </c>
      <c r="H6" s="3" t="str">
        <f t="shared" si="0"/>
        <v>Владивосток, улица Аксаковская, 3</v>
      </c>
      <c r="I6" s="3" t="s">
        <v>129</v>
      </c>
      <c r="J6" s="3" t="s">
        <v>130</v>
      </c>
      <c r="K6" s="3" t="s">
        <v>131</v>
      </c>
      <c r="L6" s="3" t="str">
        <f t="shared" si="1"/>
        <v>131.897001 43.119109</v>
      </c>
      <c r="M6" s="3" t="s">
        <v>116</v>
      </c>
      <c r="N6" s="3" t="s">
        <v>57</v>
      </c>
      <c r="O6" s="15" t="s">
        <v>62</v>
      </c>
      <c r="P6" s="17" t="s">
        <v>61</v>
      </c>
      <c r="Q6" s="17" t="s">
        <v>24</v>
      </c>
    </row>
    <row r="7" spans="1:28" ht="39.6" x14ac:dyDescent="0.3">
      <c r="A7" s="3">
        <v>6</v>
      </c>
      <c r="B7" s="3" t="s">
        <v>42</v>
      </c>
      <c r="C7" s="3" t="s">
        <v>25</v>
      </c>
      <c r="D7" s="3" t="s">
        <v>103</v>
      </c>
      <c r="E7" s="3" t="s">
        <v>81</v>
      </c>
      <c r="F7" s="3">
        <v>24</v>
      </c>
      <c r="G7" s="10" t="s">
        <v>175</v>
      </c>
      <c r="H7" s="3" t="str">
        <f t="shared" si="0"/>
        <v>Владивосток, переулок Некрасовский , 24</v>
      </c>
      <c r="I7" s="3" t="s">
        <v>132</v>
      </c>
      <c r="J7" s="3" t="s">
        <v>133</v>
      </c>
      <c r="K7" s="3" t="s">
        <v>134</v>
      </c>
      <c r="L7" s="3" t="str">
        <f t="shared" si="1"/>
        <v>131.896372 43.118339</v>
      </c>
      <c r="M7" s="3" t="s">
        <v>115</v>
      </c>
      <c r="N7" s="3" t="s">
        <v>57</v>
      </c>
      <c r="O7" s="16"/>
      <c r="P7" s="18"/>
      <c r="Q7" s="18"/>
    </row>
    <row r="8" spans="1:28" ht="115.2" x14ac:dyDescent="0.3">
      <c r="A8" s="3">
        <v>7</v>
      </c>
      <c r="B8" s="3" t="s">
        <v>96</v>
      </c>
      <c r="C8" s="3" t="s">
        <v>25</v>
      </c>
      <c r="D8" s="3" t="s">
        <v>97</v>
      </c>
      <c r="E8" s="3" t="s">
        <v>34</v>
      </c>
      <c r="F8" s="3">
        <v>1</v>
      </c>
      <c r="G8" s="10" t="s">
        <v>176</v>
      </c>
      <c r="H8" s="3" t="str">
        <f t="shared" si="0"/>
        <v>Владивосток, улица Аксаковская, 1</v>
      </c>
      <c r="I8" s="3" t="s">
        <v>135</v>
      </c>
      <c r="J8" s="3" t="s">
        <v>136</v>
      </c>
      <c r="K8" s="3" t="s">
        <v>137</v>
      </c>
      <c r="L8" s="3" t="str">
        <f t="shared" si="1"/>
        <v>131.895456 43.119182</v>
      </c>
      <c r="M8" s="3" t="s">
        <v>116</v>
      </c>
      <c r="N8" s="3" t="s">
        <v>57</v>
      </c>
      <c r="O8" s="3" t="s">
        <v>62</v>
      </c>
      <c r="P8" s="5" t="s">
        <v>61</v>
      </c>
      <c r="Q8" s="5" t="s">
        <v>104</v>
      </c>
    </row>
    <row r="9" spans="1:28" ht="92.4" x14ac:dyDescent="0.3">
      <c r="A9" s="3">
        <v>8</v>
      </c>
      <c r="B9" s="3" t="s">
        <v>26</v>
      </c>
      <c r="C9" s="3" t="s">
        <v>7</v>
      </c>
      <c r="D9" s="3" t="s">
        <v>97</v>
      </c>
      <c r="E9" s="3" t="s">
        <v>33</v>
      </c>
      <c r="F9" s="3" t="s">
        <v>27</v>
      </c>
      <c r="G9" s="10" t="s">
        <v>178</v>
      </c>
      <c r="H9" s="3" t="str">
        <f t="shared" si="0"/>
        <v>Владивосток, улица Тигровая, 16А</v>
      </c>
      <c r="I9" s="3" t="s">
        <v>138</v>
      </c>
      <c r="J9" s="3" t="s">
        <v>139</v>
      </c>
      <c r="K9" s="3" t="s">
        <v>140</v>
      </c>
      <c r="L9" s="3" t="str">
        <f t="shared" si="1"/>
        <v>131.876061 43.113588</v>
      </c>
      <c r="M9" s="3" t="s">
        <v>115</v>
      </c>
      <c r="N9" s="3" t="s">
        <v>57</v>
      </c>
      <c r="O9" s="3" t="s">
        <v>64</v>
      </c>
      <c r="P9" s="3" t="s">
        <v>28</v>
      </c>
      <c r="Q9" s="5" t="s">
        <v>29</v>
      </c>
    </row>
    <row r="10" spans="1:28" ht="105.6" x14ac:dyDescent="0.3">
      <c r="A10" s="3">
        <v>9</v>
      </c>
      <c r="B10" s="3" t="s">
        <v>30</v>
      </c>
      <c r="C10" s="3" t="s">
        <v>31</v>
      </c>
      <c r="D10" s="3" t="s">
        <v>97</v>
      </c>
      <c r="E10" s="3" t="s">
        <v>32</v>
      </c>
      <c r="F10" s="3">
        <v>50</v>
      </c>
      <c r="G10" s="10" t="s">
        <v>179</v>
      </c>
      <c r="H10" s="3" t="str">
        <f t="shared" si="0"/>
        <v>Владивосток, улица Фастовская, 50</v>
      </c>
      <c r="I10" s="3" t="s">
        <v>141</v>
      </c>
      <c r="J10" s="3" t="s">
        <v>142</v>
      </c>
      <c r="K10" s="3" t="s">
        <v>143</v>
      </c>
      <c r="L10" s="3" t="str">
        <f t="shared" si="1"/>
        <v>131.893659 43.102622</v>
      </c>
      <c r="M10" s="3" t="s">
        <v>115</v>
      </c>
      <c r="N10" s="3" t="s">
        <v>57</v>
      </c>
      <c r="O10" s="3" t="s">
        <v>75</v>
      </c>
      <c r="P10" s="3" t="s">
        <v>38</v>
      </c>
      <c r="Q10" s="5" t="s">
        <v>37</v>
      </c>
    </row>
    <row r="11" spans="1:28" ht="43.2" x14ac:dyDescent="0.3">
      <c r="A11" s="3">
        <v>10</v>
      </c>
      <c r="B11" s="3" t="s">
        <v>39</v>
      </c>
      <c r="C11" s="3" t="s">
        <v>25</v>
      </c>
      <c r="D11" s="3" t="s">
        <v>97</v>
      </c>
      <c r="E11" s="3" t="s">
        <v>40</v>
      </c>
      <c r="F11" s="3">
        <v>1</v>
      </c>
      <c r="G11" s="10" t="s">
        <v>180</v>
      </c>
      <c r="H11" s="3" t="str">
        <f t="shared" si="0"/>
        <v>Владивосток, улица Володарского, 1</v>
      </c>
      <c r="I11" s="3" t="s">
        <v>144</v>
      </c>
      <c r="J11" s="3" t="s">
        <v>145</v>
      </c>
      <c r="K11" s="3" t="s">
        <v>146</v>
      </c>
      <c r="L11" s="3" t="str">
        <f t="shared" si="1"/>
        <v>131.906299 43.117694</v>
      </c>
      <c r="M11" s="3" t="s">
        <v>115</v>
      </c>
      <c r="N11" s="3" t="s">
        <v>57</v>
      </c>
      <c r="O11" s="3" t="s">
        <v>15</v>
      </c>
      <c r="P11" s="5" t="s">
        <v>41</v>
      </c>
      <c r="Q11" s="5" t="s">
        <v>105</v>
      </c>
    </row>
    <row r="12" spans="1:28" ht="39.6" x14ac:dyDescent="0.3">
      <c r="A12" s="3">
        <v>11</v>
      </c>
      <c r="B12" s="3" t="s">
        <v>43</v>
      </c>
      <c r="C12" s="3" t="s">
        <v>7</v>
      </c>
      <c r="D12" s="3" t="s">
        <v>97</v>
      </c>
      <c r="E12" s="3" t="s">
        <v>44</v>
      </c>
      <c r="F12" s="3">
        <v>46</v>
      </c>
      <c r="G12" s="10" t="s">
        <v>181</v>
      </c>
      <c r="H12" s="3" t="str">
        <f t="shared" si="0"/>
        <v>Владивосток, улица Станюковича, 46</v>
      </c>
      <c r="I12" s="3" t="s">
        <v>147</v>
      </c>
      <c r="J12" s="3" t="s">
        <v>148</v>
      </c>
      <c r="K12" s="3" t="s">
        <v>149</v>
      </c>
      <c r="L12" s="3" t="str">
        <f t="shared" si="1"/>
        <v>131.872765 43.107078</v>
      </c>
      <c r="M12" s="3" t="s">
        <v>115</v>
      </c>
      <c r="N12" s="3" t="s">
        <v>57</v>
      </c>
      <c r="O12" s="3" t="s">
        <v>46</v>
      </c>
      <c r="P12" s="3" t="s">
        <v>47</v>
      </c>
      <c r="Q12" s="5" t="s">
        <v>45</v>
      </c>
      <c r="R12" s="8" t="s">
        <v>48</v>
      </c>
    </row>
    <row r="13" spans="1:28" ht="86.4" x14ac:dyDescent="0.3">
      <c r="A13" s="3">
        <v>12</v>
      </c>
      <c r="B13" s="3" t="s">
        <v>49</v>
      </c>
      <c r="C13" s="3" t="s">
        <v>31</v>
      </c>
      <c r="D13" s="3" t="s">
        <v>97</v>
      </c>
      <c r="E13" s="3" t="s">
        <v>50</v>
      </c>
      <c r="F13" s="3">
        <v>18</v>
      </c>
      <c r="G13" s="10" t="s">
        <v>209</v>
      </c>
      <c r="H13" s="3" t="str">
        <f t="shared" si="0"/>
        <v>Владивосток, улица Брянская, 18</v>
      </c>
      <c r="I13" s="3" t="s">
        <v>150</v>
      </c>
      <c r="J13" s="3" t="s">
        <v>151</v>
      </c>
      <c r="K13" s="3" t="s">
        <v>152</v>
      </c>
      <c r="L13" s="3" t="str">
        <f t="shared" si="1"/>
        <v>131.898627 43.098548</v>
      </c>
      <c r="M13" s="3" t="s">
        <v>115</v>
      </c>
      <c r="N13" s="7" t="s">
        <v>57</v>
      </c>
      <c r="O13" s="3" t="s">
        <v>67</v>
      </c>
      <c r="P13" s="5" t="s">
        <v>52</v>
      </c>
      <c r="Q13" s="5" t="s">
        <v>51</v>
      </c>
    </row>
    <row r="14" spans="1:28" ht="100.8" x14ac:dyDescent="0.3">
      <c r="A14" s="3">
        <v>13</v>
      </c>
      <c r="B14" s="3" t="s">
        <v>54</v>
      </c>
      <c r="C14" s="3" t="s">
        <v>25</v>
      </c>
      <c r="D14" s="3" t="s">
        <v>97</v>
      </c>
      <c r="E14" s="3" t="s">
        <v>53</v>
      </c>
      <c r="F14" s="3" t="s">
        <v>65</v>
      </c>
      <c r="G14" s="10" t="s">
        <v>210</v>
      </c>
      <c r="H14" s="3" t="str">
        <f t="shared" si="0"/>
        <v>Владивосток, улица Толстого, 40а</v>
      </c>
      <c r="I14" s="3" t="s">
        <v>153</v>
      </c>
      <c r="J14" s="3" t="s">
        <v>154</v>
      </c>
      <c r="K14" s="3" t="s">
        <v>155</v>
      </c>
      <c r="L14" s="3" t="str">
        <f t="shared" si="1"/>
        <v>131.913557 43.122544</v>
      </c>
      <c r="M14" s="3" t="s">
        <v>115</v>
      </c>
      <c r="N14" s="3" t="s">
        <v>58</v>
      </c>
      <c r="O14" s="3" t="s">
        <v>66</v>
      </c>
      <c r="P14" s="5" t="s">
        <v>55</v>
      </c>
      <c r="Q14" s="5" t="s">
        <v>106</v>
      </c>
      <c r="U14" s="8" t="s">
        <v>84</v>
      </c>
      <c r="X14" s="14" t="s">
        <v>108</v>
      </c>
      <c r="Y14" s="14"/>
    </row>
    <row r="15" spans="1:28" ht="118.8" x14ac:dyDescent="0.3">
      <c r="A15" s="3">
        <v>14</v>
      </c>
      <c r="B15" s="3" t="s">
        <v>68</v>
      </c>
      <c r="C15" s="3" t="s">
        <v>7</v>
      </c>
      <c r="D15" s="3" t="s">
        <v>97</v>
      </c>
      <c r="E15" s="3" t="s">
        <v>70</v>
      </c>
      <c r="F15" s="3" t="s">
        <v>71</v>
      </c>
      <c r="G15" s="10" t="s">
        <v>182</v>
      </c>
      <c r="H15" s="3" t="str">
        <f t="shared" si="0"/>
        <v>Владивосток, улица Набережная , 5В</v>
      </c>
      <c r="I15" s="3" t="s">
        <v>156</v>
      </c>
      <c r="J15" s="3" t="s">
        <v>157</v>
      </c>
      <c r="K15" s="3" t="s">
        <v>158</v>
      </c>
      <c r="L15" s="3" t="str">
        <f t="shared" si="1"/>
        <v>131.873591 43.113403</v>
      </c>
      <c r="M15" s="3" t="s">
        <v>115</v>
      </c>
      <c r="N15" s="3" t="s">
        <v>57</v>
      </c>
      <c r="O15" s="3" t="s">
        <v>69</v>
      </c>
      <c r="P15" s="3" t="s">
        <v>72</v>
      </c>
      <c r="Q15" s="5" t="s">
        <v>73</v>
      </c>
    </row>
    <row r="16" spans="1:28" ht="115.2" x14ac:dyDescent="0.3">
      <c r="A16" s="3">
        <v>15</v>
      </c>
      <c r="B16" s="3" t="s">
        <v>76</v>
      </c>
      <c r="C16" s="3" t="s">
        <v>25</v>
      </c>
      <c r="D16" s="3" t="s">
        <v>97</v>
      </c>
      <c r="E16" s="3" t="s">
        <v>78</v>
      </c>
      <c r="F16" s="3">
        <v>23</v>
      </c>
      <c r="G16" s="10" t="s">
        <v>183</v>
      </c>
      <c r="H16" s="3" t="str">
        <f t="shared" si="0"/>
        <v>Владивосток, улица Державина , 23</v>
      </c>
      <c r="I16" s="3" t="s">
        <v>159</v>
      </c>
      <c r="J16" s="3" t="s">
        <v>160</v>
      </c>
      <c r="K16" s="3" t="s">
        <v>161</v>
      </c>
      <c r="L16" s="3" t="str">
        <f t="shared" si="1"/>
        <v>131.901565 43.122281</v>
      </c>
      <c r="M16" s="3" t="s">
        <v>115</v>
      </c>
      <c r="N16" s="3" t="s">
        <v>57</v>
      </c>
      <c r="O16" s="3" t="s">
        <v>79</v>
      </c>
      <c r="P16" s="5" t="s">
        <v>80</v>
      </c>
      <c r="Q16" s="5" t="s">
        <v>77</v>
      </c>
    </row>
    <row r="17" spans="1:29" ht="144" x14ac:dyDescent="0.3">
      <c r="A17" s="3">
        <v>16</v>
      </c>
      <c r="B17" s="3" t="s">
        <v>85</v>
      </c>
      <c r="C17" s="3" t="s">
        <v>25</v>
      </c>
      <c r="D17" s="3" t="s">
        <v>103</v>
      </c>
      <c r="E17" s="3" t="s">
        <v>81</v>
      </c>
      <c r="F17" s="3">
        <v>28</v>
      </c>
      <c r="G17" s="10" t="s">
        <v>184</v>
      </c>
      <c r="H17" s="3" t="str">
        <f t="shared" si="0"/>
        <v>Владивосток, переулок Некрасовский , 28</v>
      </c>
      <c r="I17" s="3" t="s">
        <v>162</v>
      </c>
      <c r="J17" s="3" t="s">
        <v>163</v>
      </c>
      <c r="K17" s="3" t="s">
        <v>164</v>
      </c>
      <c r="L17" s="3" t="str">
        <f t="shared" si="1"/>
        <v>131.896399 43.117951</v>
      </c>
      <c r="M17" s="3" t="s">
        <v>115</v>
      </c>
      <c r="N17" s="3" t="s">
        <v>57</v>
      </c>
      <c r="O17" s="4">
        <v>440000</v>
      </c>
      <c r="P17" s="5" t="s">
        <v>83</v>
      </c>
      <c r="Q17" s="5" t="s">
        <v>82</v>
      </c>
      <c r="AC17" s="6"/>
    </row>
    <row r="18" spans="1:29" ht="184.8" x14ac:dyDescent="0.3">
      <c r="A18" s="3">
        <v>17</v>
      </c>
      <c r="B18" s="3" t="s">
        <v>86</v>
      </c>
      <c r="C18" s="3" t="s">
        <v>7</v>
      </c>
      <c r="D18" s="3" t="s">
        <v>97</v>
      </c>
      <c r="E18" s="3" t="s">
        <v>44</v>
      </c>
      <c r="F18" s="3">
        <v>3</v>
      </c>
      <c r="G18" s="10" t="s">
        <v>185</v>
      </c>
      <c r="H18" s="3" t="str">
        <f t="shared" si="0"/>
        <v>Владивосток, улица Станюковича, 3</v>
      </c>
      <c r="I18" s="3" t="s">
        <v>165</v>
      </c>
      <c r="J18" s="3" t="s">
        <v>166</v>
      </c>
      <c r="K18" s="3" t="s">
        <v>167</v>
      </c>
      <c r="L18" s="3" t="str">
        <f t="shared" si="1"/>
        <v>131.874974 43.110073</v>
      </c>
      <c r="M18" s="3" t="s">
        <v>115</v>
      </c>
      <c r="N18" s="3" t="s">
        <v>57</v>
      </c>
      <c r="O18" s="3" t="s">
        <v>88</v>
      </c>
      <c r="P18" s="3" t="s">
        <v>89</v>
      </c>
      <c r="Q18" s="3" t="s">
        <v>87</v>
      </c>
    </row>
    <row r="19" spans="1:29" ht="115.2" x14ac:dyDescent="0.3">
      <c r="A19" s="3">
        <v>18</v>
      </c>
      <c r="B19" s="3" t="s">
        <v>90</v>
      </c>
      <c r="C19" s="3" t="s">
        <v>91</v>
      </c>
      <c r="D19" s="3" t="s">
        <v>97</v>
      </c>
      <c r="E19" s="3" t="s">
        <v>92</v>
      </c>
      <c r="F19" s="3">
        <v>4</v>
      </c>
      <c r="G19" s="10" t="s">
        <v>186</v>
      </c>
      <c r="H19" s="3" t="str">
        <f t="shared" si="0"/>
        <v>Владивосток, улица Ильичева, 4</v>
      </c>
      <c r="I19" s="3" t="s">
        <v>168</v>
      </c>
      <c r="J19" s="3" t="s">
        <v>169</v>
      </c>
      <c r="K19" s="3" t="s">
        <v>170</v>
      </c>
      <c r="L19" s="3" t="str">
        <f t="shared" si="1"/>
        <v>131.909119 43.146097</v>
      </c>
      <c r="M19" s="3" t="s">
        <v>115</v>
      </c>
      <c r="N19" s="3" t="s">
        <v>57</v>
      </c>
      <c r="O19" s="3" t="s">
        <v>93</v>
      </c>
      <c r="P19" s="5" t="s">
        <v>94</v>
      </c>
      <c r="Q19" s="3" t="s">
        <v>95</v>
      </c>
    </row>
    <row r="20" spans="1:29" s="2" customFormat="1" ht="39.6" x14ac:dyDescent="0.3">
      <c r="A20" s="3">
        <v>19</v>
      </c>
      <c r="B20" s="3" t="s">
        <v>187</v>
      </c>
      <c r="C20" s="3" t="s">
        <v>7</v>
      </c>
      <c r="D20" s="3" t="s">
        <v>97</v>
      </c>
      <c r="E20" s="3" t="s">
        <v>192</v>
      </c>
      <c r="F20" s="3" t="s">
        <v>193</v>
      </c>
      <c r="G20" s="10" t="s">
        <v>191</v>
      </c>
      <c r="H20" s="3" t="str">
        <f>"Владивосток, "&amp;D20&amp;" "&amp;E20&amp;", "&amp;F20</f>
        <v>Владивосток, улица Мыс Кунгасный, 3Б</v>
      </c>
      <c r="I20" s="3" t="s">
        <v>194</v>
      </c>
      <c r="J20" s="3" t="s">
        <v>207</v>
      </c>
      <c r="K20" s="3" t="s">
        <v>206</v>
      </c>
      <c r="L20" s="3" t="s">
        <v>205</v>
      </c>
      <c r="M20" s="3" t="s">
        <v>115</v>
      </c>
      <c r="N20" s="3" t="s">
        <v>57</v>
      </c>
      <c r="O20" s="3" t="s">
        <v>188</v>
      </c>
      <c r="P20" s="5" t="s">
        <v>189</v>
      </c>
      <c r="Q20" s="3" t="s">
        <v>190</v>
      </c>
    </row>
    <row r="21" spans="1:29" s="2" customFormat="1" ht="39.6" x14ac:dyDescent="0.3">
      <c r="A21" s="3">
        <v>20</v>
      </c>
      <c r="B21" s="3" t="s">
        <v>195</v>
      </c>
      <c r="C21" s="3" t="s">
        <v>7</v>
      </c>
      <c r="D21" s="3" t="s">
        <v>97</v>
      </c>
      <c r="E21" s="3" t="s">
        <v>200</v>
      </c>
      <c r="F21" s="3">
        <v>6</v>
      </c>
      <c r="G21" s="10" t="s">
        <v>199</v>
      </c>
      <c r="H21" s="3" t="str">
        <f>"Владивосток, "&amp;D21&amp;" "&amp;E21&amp;", "&amp;F21</f>
        <v>Владивосток, улица Авроровская, 6</v>
      </c>
      <c r="I21" s="3" t="s">
        <v>201</v>
      </c>
      <c r="J21" s="3" t="s">
        <v>203</v>
      </c>
      <c r="K21" s="3" t="s">
        <v>204</v>
      </c>
      <c r="L21" s="3" t="s">
        <v>202</v>
      </c>
      <c r="M21" s="3" t="s">
        <v>115</v>
      </c>
      <c r="N21" s="3" t="s">
        <v>57</v>
      </c>
      <c r="O21" s="3" t="s">
        <v>196</v>
      </c>
      <c r="P21" s="5" t="s">
        <v>197</v>
      </c>
      <c r="Q21" s="3" t="s">
        <v>198</v>
      </c>
    </row>
  </sheetData>
  <mergeCells count="4">
    <mergeCell ref="X14:Y14"/>
    <mergeCell ref="O6:O7"/>
    <mergeCell ref="P6:P7"/>
    <mergeCell ref="Q6:Q7"/>
  </mergeCells>
  <hyperlinks>
    <hyperlink ref="P2" r:id="rId1"/>
    <hyperlink ref="Q2" r:id="rId2"/>
    <hyperlink ref="Q3" r:id="rId3" display="https://olgahome.ru/"/>
    <hyperlink ref="P4" r:id="rId4"/>
    <hyperlink ref="Q4" r:id="rId5"/>
    <hyperlink ref="P5" r:id="rId6" location="center=43.12197905002428%2C131.87817045867743&amp;zoom=16"/>
    <hyperlink ref="Q5" r:id="rId7"/>
    <hyperlink ref="Q8" r:id="rId8"/>
    <hyperlink ref="Q9" r:id="rId9"/>
    <hyperlink ref="Q10" r:id="rId10"/>
    <hyperlink ref="Q11" r:id="rId11" display="https://magnum-vl.ru/"/>
    <hyperlink ref="P11" r:id="rId12"/>
    <hyperlink ref="Q12" r:id="rId13"/>
    <hyperlink ref="Q13" r:id="rId14"/>
    <hyperlink ref="P13" r:id="rId15" location="center=43.098458100024324%2C131.89851934999996&amp;zoom=16"/>
    <hyperlink ref="Q14" r:id="rId16" display="https://arcada.com.ru/jk_brigantina/"/>
    <hyperlink ref="P14" r:id="rId17" location="center=43.112900000024325%2C131.8892&amp;zoom=13"/>
    <hyperlink ref="Q15" r:id="rId18"/>
    <hyperlink ref="Q16" r:id="rId19"/>
    <hyperlink ref="P16" r:id="rId20" location="center=43.12224996928066%2C131.90156963765577&amp;zoom=23"/>
    <hyperlink ref="Q17" r:id="rId21"/>
    <hyperlink ref="P17" r:id="rId22" location="center=43.11787063169853%2C131.89636174257384&amp;zoom=16"/>
    <hyperlink ref="P19" r:id="rId23" location="center=43.14572867654238%2C131.90955082894328&amp;zoom=23"/>
    <hyperlink ref="P8" r:id="rId24" location="center=43.119373203234%2C131.89543100466145&amp;zoom=23"/>
    <hyperlink ref="Q6" r:id="rId25"/>
    <hyperlink ref="P6" r:id="rId26" location="center=43.119373203234%2C131.89543100466145&amp;zoom=23"/>
    <hyperlink ref="G5" r:id="rId27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ЭЛИТНЫЕ_ДОМА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2025-02-03T13:38:29Z</dcterms:modified>
</cp:coreProperties>
</file>